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095" yWindow="30" windowWidth="21735" windowHeight="10545" activeTab="3"/>
  </bookViews>
  <sheets>
    <sheet name="LOG" sheetId="6" r:id="rId1"/>
    <sheet name="Pop Forecast (Base Case)" sheetId="7" r:id="rId2"/>
    <sheet name="Res Forecast (Base Case)" sheetId="1" r:id="rId3"/>
    <sheet name="Com Forecast (Base Case)" sheetId="2" r:id="rId4"/>
    <sheet name="Ind Forecast (Base Case)" sheetId="3" r:id="rId5"/>
    <sheet name="Ag Forecast (Base Case)" sheetId="4" r:id="rId6"/>
    <sheet name="DEI (Base Case)" sheetId="5" r:id="rId7"/>
    <sheet name="Pop Forecast (High Case)" sheetId="9" r:id="rId8"/>
    <sheet name="Pop Forecast (Low Case)" sheetId="8" r:id="rId9"/>
  </sheets>
  <definedNames>
    <definedName name="_xlnm._FilterDatabase" localSheetId="6" hidden="1">'DEI (Base Case)'!$A$21:$W$3112</definedName>
    <definedName name="_Key1" localSheetId="7" hidden="1">#REF!</definedName>
    <definedName name="_Key1" localSheetId="8" hidden="1">#REF!</definedName>
    <definedName name="_Key1" hidden="1">#REF!</definedName>
    <definedName name="_Order1" hidden="1">255</definedName>
    <definedName name="_Sort" localSheetId="7" hidden="1">#REF!</definedName>
    <definedName name="_Sort" localSheetId="8" hidden="1">#REF!</definedName>
    <definedName name="_Sort" hidden="1">#REF!</definedName>
    <definedName name="ComRegionExistBase">'Com Forecast (Base Case)'!$AJ$187:$BC$204</definedName>
    <definedName name="ComRegionNewBase">'Com Forecast (Base Case)'!$AJ$169:$BC$186</definedName>
    <definedName name="d" hidden="1">#REF!</definedName>
    <definedName name="PC_Main" localSheetId="5">'Ag Forecast (Base Case)'!PC_Main</definedName>
    <definedName name="PC_Main" localSheetId="3">'Com Forecast (Base Case)'!PC_Main</definedName>
    <definedName name="PC_Main" localSheetId="6">'DEI (Base Case)'!PC_Main</definedName>
    <definedName name="PC_Main" localSheetId="4">'Ind Forecast (Base Case)'!PC_Main</definedName>
    <definedName name="PC_Main">'Ag Forecast (Base Case)'!PC_Main</definedName>
    <definedName name="PopID">'Pop Forecast (Base Case)'!$AJ$8:$BC$8</definedName>
    <definedName name="PopMT">'Pop Forecast (Base Case)'!$AJ$9:$BC$9</definedName>
    <definedName name="PopOR">'Pop Forecast (Base Case)'!$AJ$6:$BC$6</definedName>
    <definedName name="PopReg">'Pop Forecast (Base Case)'!$AJ$10:$BC$10</definedName>
    <definedName name="PopWA">'Pop Forecast (Base Case)'!$AJ$7:$BC$7</definedName>
    <definedName name="ResIDExistBase">'Res Forecast (Base Case)'!$AK$38:$BD$41</definedName>
    <definedName name="ResIDNewBase">'Res Forecast (Base Case)'!$AK$34:$BD$37</definedName>
    <definedName name="ResMTExistBase">'Res Forecast (Base Case)'!$AK$48:$BD$51</definedName>
    <definedName name="ResMTNewBase">'Res Forecast (Base Case)'!$AK$44:$BD$47</definedName>
    <definedName name="ResORExistBase">'Res Forecast (Base Case)'!$AK$18:$BD$21</definedName>
    <definedName name="ResORNewBase">'Res Forecast (Base Case)'!$AK$14:$BD$17</definedName>
    <definedName name="ResRegionExistBase">'Res Forecast (Base Case)'!$AK$58:$BD$61</definedName>
    <definedName name="ResRegionNewBase">'Res Forecast (Base Case)'!$AK$54:$BD$57</definedName>
    <definedName name="ResWAExistBase">'Res Forecast (Base Case)'!$AK$28:$BD$31</definedName>
    <definedName name="ResWANewBase">'Res Forecast (Base Case)'!$AK$24:$BD$27</definedName>
    <definedName name="s" localSheetId="7" hidden="1">#REF!</definedName>
    <definedName name="s" localSheetId="8" hidden="1">#REF!</definedName>
    <definedName name="s" hidden="1">#REF!</definedName>
  </definedNames>
  <calcPr calcId="125725"/>
</workbook>
</file>

<file path=xl/calcChain.xml><?xml version="1.0" encoding="utf-8"?>
<calcChain xmlns="http://schemas.openxmlformats.org/spreadsheetml/2006/main">
  <c r="AK231" i="2"/>
  <c r="AL231"/>
  <c r="AM231"/>
  <c r="AN231"/>
  <c r="AO231"/>
  <c r="AP231"/>
  <c r="AQ231"/>
  <c r="AR231"/>
  <c r="AS231"/>
  <c r="AT231"/>
  <c r="AU231"/>
  <c r="AV231"/>
  <c r="AW231"/>
  <c r="AX231"/>
  <c r="AY231"/>
  <c r="AZ231"/>
  <c r="BA231"/>
  <c r="BB231"/>
  <c r="BC231"/>
  <c r="AK212"/>
  <c r="AL212"/>
  <c r="AM212"/>
  <c r="AN212"/>
  <c r="AO212"/>
  <c r="AP212"/>
  <c r="AQ212"/>
  <c r="AR212"/>
  <c r="AS212"/>
  <c r="AT212"/>
  <c r="AU212"/>
  <c r="AV212"/>
  <c r="AW212"/>
  <c r="AX212"/>
  <c r="AY212"/>
  <c r="AZ212"/>
  <c r="BA212"/>
  <c r="BB212"/>
  <c r="BC212"/>
  <c r="AK213"/>
  <c r="AL213"/>
  <c r="AM213"/>
  <c r="AN213"/>
  <c r="AO213"/>
  <c r="AP213"/>
  <c r="AQ213"/>
  <c r="AR213"/>
  <c r="AS213"/>
  <c r="AT213"/>
  <c r="AU213"/>
  <c r="AV213"/>
  <c r="AW213"/>
  <c r="AX213"/>
  <c r="AY213"/>
  <c r="AZ213"/>
  <c r="BA213"/>
  <c r="BB213"/>
  <c r="BC213"/>
  <c r="AK214"/>
  <c r="AL214"/>
  <c r="AM214"/>
  <c r="AN214"/>
  <c r="AO214"/>
  <c r="AP214"/>
  <c r="AQ214"/>
  <c r="AR214"/>
  <c r="AS214"/>
  <c r="AT214"/>
  <c r="AU214"/>
  <c r="AV214"/>
  <c r="AW214"/>
  <c r="AX214"/>
  <c r="AY214"/>
  <c r="AZ214"/>
  <c r="BA214"/>
  <c r="BB214"/>
  <c r="BC214"/>
  <c r="AK215"/>
  <c r="AL215"/>
  <c r="AM215"/>
  <c r="AN215"/>
  <c r="AO215"/>
  <c r="AP215"/>
  <c r="AQ215"/>
  <c r="AR215"/>
  <c r="AS215"/>
  <c r="AT215"/>
  <c r="AU215"/>
  <c r="AV215"/>
  <c r="AW215"/>
  <c r="AX215"/>
  <c r="AY215"/>
  <c r="AZ215"/>
  <c r="BA215"/>
  <c r="BB215"/>
  <c r="BC215"/>
  <c r="AK216"/>
  <c r="AL216"/>
  <c r="AM216"/>
  <c r="AN216"/>
  <c r="AO216"/>
  <c r="AP216"/>
  <c r="AQ216"/>
  <c r="AR216"/>
  <c r="AS216"/>
  <c r="AT216"/>
  <c r="AU216"/>
  <c r="AV216"/>
  <c r="AW216"/>
  <c r="AX216"/>
  <c r="AY216"/>
  <c r="AZ216"/>
  <c r="BA216"/>
  <c r="BB216"/>
  <c r="BC216"/>
  <c r="AK217"/>
  <c r="AL217"/>
  <c r="AM217"/>
  <c r="AN217"/>
  <c r="AO217"/>
  <c r="AP217"/>
  <c r="AQ217"/>
  <c r="AR217"/>
  <c r="AS217"/>
  <c r="AT217"/>
  <c r="AU217"/>
  <c r="AV217"/>
  <c r="AW217"/>
  <c r="AX217"/>
  <c r="AY217"/>
  <c r="AZ217"/>
  <c r="BA217"/>
  <c r="BB217"/>
  <c r="BC217"/>
  <c r="AK218"/>
  <c r="AL218"/>
  <c r="AM218"/>
  <c r="AN218"/>
  <c r="AO218"/>
  <c r="AP218"/>
  <c r="AQ218"/>
  <c r="AR218"/>
  <c r="AS218"/>
  <c r="AT218"/>
  <c r="AU218"/>
  <c r="AV218"/>
  <c r="AW218"/>
  <c r="AX218"/>
  <c r="AY218"/>
  <c r="AZ218"/>
  <c r="BA218"/>
  <c r="BB218"/>
  <c r="BC218"/>
  <c r="AK219"/>
  <c r="AL219"/>
  <c r="AM219"/>
  <c r="AN219"/>
  <c r="AO219"/>
  <c r="AP219"/>
  <c r="AQ219"/>
  <c r="AR219"/>
  <c r="AS219"/>
  <c r="AT219"/>
  <c r="AU219"/>
  <c r="AV219"/>
  <c r="AW219"/>
  <c r="AX219"/>
  <c r="AY219"/>
  <c r="AZ219"/>
  <c r="BA219"/>
  <c r="BB219"/>
  <c r="BC219"/>
  <c r="AK220"/>
  <c r="AL220"/>
  <c r="AM220"/>
  <c r="AN220"/>
  <c r="AO220"/>
  <c r="AP220"/>
  <c r="AQ220"/>
  <c r="AR220"/>
  <c r="AS220"/>
  <c r="AT220"/>
  <c r="AU220"/>
  <c r="AV220"/>
  <c r="AW220"/>
  <c r="AX220"/>
  <c r="AY220"/>
  <c r="AZ220"/>
  <c r="BA220"/>
  <c r="BB220"/>
  <c r="BC220"/>
  <c r="AK221"/>
  <c r="AL221"/>
  <c r="AM221"/>
  <c r="AN221"/>
  <c r="AO221"/>
  <c r="AP221"/>
  <c r="AQ221"/>
  <c r="AR221"/>
  <c r="AS221"/>
  <c r="AT221"/>
  <c r="AU221"/>
  <c r="AV221"/>
  <c r="AW221"/>
  <c r="AX221"/>
  <c r="AY221"/>
  <c r="AZ221"/>
  <c r="BA221"/>
  <c r="BB221"/>
  <c r="BC221"/>
  <c r="AK222"/>
  <c r="AL222"/>
  <c r="AM222"/>
  <c r="AN222"/>
  <c r="AO222"/>
  <c r="AP222"/>
  <c r="AQ222"/>
  <c r="AR222"/>
  <c r="AS222"/>
  <c r="AT222"/>
  <c r="AU222"/>
  <c r="AV222"/>
  <c r="AW222"/>
  <c r="AX222"/>
  <c r="AY222"/>
  <c r="AZ222"/>
  <c r="BA222"/>
  <c r="BB222"/>
  <c r="BC222"/>
  <c r="AK223"/>
  <c r="AL223"/>
  <c r="AM223"/>
  <c r="AN223"/>
  <c r="AO223"/>
  <c r="AP223"/>
  <c r="AQ223"/>
  <c r="AR223"/>
  <c r="AS223"/>
  <c r="AT223"/>
  <c r="AU223"/>
  <c r="AV223"/>
  <c r="AW223"/>
  <c r="AX223"/>
  <c r="AY223"/>
  <c r="AZ223"/>
  <c r="BA223"/>
  <c r="BB223"/>
  <c r="BC223"/>
  <c r="AK224"/>
  <c r="AL224"/>
  <c r="AM224"/>
  <c r="AN224"/>
  <c r="AO224"/>
  <c r="AP224"/>
  <c r="AQ224"/>
  <c r="AR224"/>
  <c r="AS224"/>
  <c r="AT224"/>
  <c r="AU224"/>
  <c r="AV224"/>
  <c r="AW224"/>
  <c r="AX224"/>
  <c r="AY224"/>
  <c r="AZ224"/>
  <c r="BA224"/>
  <c r="BB224"/>
  <c r="BC224"/>
  <c r="AK225"/>
  <c r="AL225"/>
  <c r="AM225"/>
  <c r="AN225"/>
  <c r="AO225"/>
  <c r="AP225"/>
  <c r="AQ225"/>
  <c r="AR225"/>
  <c r="AS225"/>
  <c r="AT225"/>
  <c r="AU225"/>
  <c r="AV225"/>
  <c r="AW225"/>
  <c r="AX225"/>
  <c r="AY225"/>
  <c r="AZ225"/>
  <c r="BA225"/>
  <c r="BB225"/>
  <c r="BC225"/>
  <c r="AK226"/>
  <c r="AL226"/>
  <c r="AM226"/>
  <c r="AN226"/>
  <c r="AO226"/>
  <c r="AP226"/>
  <c r="AQ226"/>
  <c r="AR226"/>
  <c r="AS226"/>
  <c r="AT226"/>
  <c r="AU226"/>
  <c r="AV226"/>
  <c r="AW226"/>
  <c r="AX226"/>
  <c r="AY226"/>
  <c r="AZ226"/>
  <c r="BA226"/>
  <c r="BB226"/>
  <c r="BC226"/>
  <c r="AK227"/>
  <c r="AL227"/>
  <c r="AM227"/>
  <c r="AN227"/>
  <c r="AO227"/>
  <c r="AP227"/>
  <c r="AQ227"/>
  <c r="AR227"/>
  <c r="AS227"/>
  <c r="AT227"/>
  <c r="AU227"/>
  <c r="AV227"/>
  <c r="AW227"/>
  <c r="AX227"/>
  <c r="AY227"/>
  <c r="AZ227"/>
  <c r="BA227"/>
  <c r="BB227"/>
  <c r="BC227"/>
  <c r="AK228"/>
  <c r="AL228"/>
  <c r="AM228"/>
  <c r="AN228"/>
  <c r="AO228"/>
  <c r="AP228"/>
  <c r="AQ228"/>
  <c r="AR228"/>
  <c r="AS228"/>
  <c r="AT228"/>
  <c r="AU228"/>
  <c r="AV228"/>
  <c r="AW228"/>
  <c r="AX228"/>
  <c r="AY228"/>
  <c r="AZ228"/>
  <c r="BA228"/>
  <c r="BB228"/>
  <c r="BC228"/>
  <c r="AK229"/>
  <c r="AL229"/>
  <c r="AM229"/>
  <c r="AN229"/>
  <c r="AO229"/>
  <c r="AP229"/>
  <c r="AQ229"/>
  <c r="AR229"/>
  <c r="AS229"/>
  <c r="AT229"/>
  <c r="AU229"/>
  <c r="AV229"/>
  <c r="AW229"/>
  <c r="AX229"/>
  <c r="AY229"/>
  <c r="AZ229"/>
  <c r="BA229"/>
  <c r="BB229"/>
  <c r="BC229"/>
  <c r="AJ231"/>
  <c r="AJ213"/>
  <c r="AJ214"/>
  <c r="AJ215"/>
  <c r="AJ216"/>
  <c r="AJ217"/>
  <c r="AJ218"/>
  <c r="AJ219"/>
  <c r="AJ220"/>
  <c r="AJ221"/>
  <c r="AJ222"/>
  <c r="AJ223"/>
  <c r="AJ224"/>
  <c r="AJ225"/>
  <c r="AJ226"/>
  <c r="AJ227"/>
  <c r="AJ228"/>
  <c r="AJ229"/>
  <c r="AJ212"/>
  <c r="BD208"/>
  <c r="AK210"/>
  <c r="AL210"/>
  <c r="AM210"/>
  <c r="AN210"/>
  <c r="AO210"/>
  <c r="AP210"/>
  <c r="AQ210"/>
  <c r="AR210"/>
  <c r="AS210"/>
  <c r="AT210"/>
  <c r="AU210"/>
  <c r="AV210"/>
  <c r="AW210"/>
  <c r="AX210"/>
  <c r="AY210"/>
  <c r="AZ210"/>
  <c r="BA210"/>
  <c r="BB210"/>
  <c r="BC210"/>
  <c r="AJ210"/>
  <c r="AL208"/>
  <c r="AM208"/>
  <c r="AN208" s="1"/>
  <c r="AO208" s="1"/>
  <c r="AP208" s="1"/>
  <c r="AQ208" s="1"/>
  <c r="AR208" s="1"/>
  <c r="AS208" s="1"/>
  <c r="AT208" s="1"/>
  <c r="AU208" s="1"/>
  <c r="AV208" s="1"/>
  <c r="AW208" s="1"/>
  <c r="AX208" s="1"/>
  <c r="AY208" s="1"/>
  <c r="AZ208" s="1"/>
  <c r="BA208" s="1"/>
  <c r="BB208" s="1"/>
  <c r="BC208" s="1"/>
  <c r="AK208"/>
  <c r="AJ208"/>
  <c r="BD210"/>
  <c r="BD206"/>
  <c r="BD207"/>
  <c r="AK207"/>
  <c r="AL207"/>
  <c r="AM207"/>
  <c r="AN207"/>
  <c r="AO207"/>
  <c r="AP207"/>
  <c r="AQ207"/>
  <c r="AR207"/>
  <c r="AS207"/>
  <c r="AT207"/>
  <c r="AU207"/>
  <c r="AV207"/>
  <c r="AW207"/>
  <c r="AX207"/>
  <c r="AY207"/>
  <c r="AZ207"/>
  <c r="BA207"/>
  <c r="BB207"/>
  <c r="BC207"/>
  <c r="AJ207"/>
  <c r="AK206"/>
  <c r="AL206"/>
  <c r="AM206"/>
  <c r="AN206"/>
  <c r="AO206"/>
  <c r="AP206"/>
  <c r="AQ206"/>
  <c r="AR206"/>
  <c r="AS206"/>
  <c r="AT206"/>
  <c r="AU206"/>
  <c r="AV206"/>
  <c r="AW206"/>
  <c r="AX206"/>
  <c r="AY206"/>
  <c r="AZ206"/>
  <c r="BA206"/>
  <c r="BB206"/>
  <c r="BC206"/>
  <c r="BB26" i="4"/>
  <c r="BD20"/>
  <c r="BD21"/>
  <c r="BD22"/>
  <c r="BD23"/>
  <c r="BD24"/>
  <c r="AJ27" l="1"/>
  <c r="AK27"/>
  <c r="AL27"/>
  <c r="AM27"/>
  <c r="AN27"/>
  <c r="AO27"/>
  <c r="AP27"/>
  <c r="AQ27"/>
  <c r="AR27"/>
  <c r="AS27"/>
  <c r="AT27"/>
  <c r="AU27"/>
  <c r="AV27"/>
  <c r="AW27"/>
  <c r="AX27"/>
  <c r="AY27"/>
  <c r="AZ27"/>
  <c r="BA27"/>
  <c r="BB27"/>
  <c r="AJ28"/>
  <c r="AK28"/>
  <c r="AL28"/>
  <c r="AM28"/>
  <c r="AN28"/>
  <c r="AO28"/>
  <c r="AP28"/>
  <c r="AQ28"/>
  <c r="AR28"/>
  <c r="AS28"/>
  <c r="AT28"/>
  <c r="AU28"/>
  <c r="AV28"/>
  <c r="AW28"/>
  <c r="AX28"/>
  <c r="AY28"/>
  <c r="AZ28"/>
  <c r="BA28"/>
  <c r="BB28"/>
  <c r="AJ29"/>
  <c r="AK29"/>
  <c r="AL29"/>
  <c r="AM29"/>
  <c r="AN29"/>
  <c r="AO29"/>
  <c r="AP29"/>
  <c r="AQ29"/>
  <c r="AR29"/>
  <c r="AS29"/>
  <c r="AT29"/>
  <c r="AU29"/>
  <c r="AV29"/>
  <c r="AW29"/>
  <c r="AX29"/>
  <c r="AY29"/>
  <c r="AZ29"/>
  <c r="BA29"/>
  <c r="BB29"/>
  <c r="AK26"/>
  <c r="AL26"/>
  <c r="AM26"/>
  <c r="AN26"/>
  <c r="AO26"/>
  <c r="AP26"/>
  <c r="AQ26"/>
  <c r="AR26"/>
  <c r="AS26"/>
  <c r="AT26"/>
  <c r="AU26"/>
  <c r="AV26"/>
  <c r="AW26"/>
  <c r="AX26"/>
  <c r="AY26"/>
  <c r="AZ26"/>
  <c r="BA26"/>
  <c r="AJ26"/>
  <c r="BF24"/>
  <c r="AJ206" i="2" l="1"/>
  <c r="AG206"/>
  <c r="AI189"/>
  <c r="AH189"/>
  <c r="AI193"/>
  <c r="AH193"/>
  <c r="B44" i="1"/>
  <c r="BF21" i="4"/>
  <c r="BF22"/>
  <c r="BF23"/>
  <c r="BF20"/>
  <c r="B55" i="1" l="1"/>
  <c r="B56"/>
  <c r="B57"/>
  <c r="B58"/>
  <c r="B59"/>
  <c r="B60"/>
  <c r="B61"/>
  <c r="B54"/>
  <c r="B45"/>
  <c r="B46"/>
  <c r="B47"/>
  <c r="B48"/>
  <c r="B49"/>
  <c r="B50"/>
  <c r="B51"/>
  <c r="B35"/>
  <c r="B36"/>
  <c r="B37"/>
  <c r="B38"/>
  <c r="B39"/>
  <c r="B40"/>
  <c r="B41"/>
  <c r="B34"/>
  <c r="B31"/>
  <c r="B30"/>
  <c r="B29"/>
  <c r="B28"/>
  <c r="B27"/>
  <c r="B26"/>
  <c r="B25"/>
  <c r="B24"/>
  <c r="B20"/>
  <c r="B21"/>
  <c r="B15"/>
  <c r="B16"/>
  <c r="B17"/>
  <c r="B18"/>
  <c r="B19"/>
  <c r="B14"/>
  <c r="BC11" i="8" l="1"/>
  <c r="BB11"/>
  <c r="BA11"/>
  <c r="AZ11"/>
  <c r="AY11"/>
  <c r="AX11"/>
  <c r="AW11"/>
  <c r="AV11"/>
  <c r="AU11"/>
  <c r="AT11"/>
  <c r="AS11"/>
  <c r="AR11"/>
  <c r="AQ11"/>
  <c r="AP11"/>
  <c r="AO11"/>
  <c r="AN11"/>
  <c r="AM11"/>
  <c r="AL11"/>
  <c r="AK11"/>
  <c r="AJ11"/>
  <c r="AI11"/>
  <c r="AH11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F11" i="9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AE11"/>
  <c r="AF11"/>
  <c r="AG11"/>
  <c r="AH11"/>
  <c r="AI11"/>
  <c r="AJ11"/>
  <c r="AK11"/>
  <c r="AL11"/>
  <c r="AM11"/>
  <c r="AN11"/>
  <c r="AO11"/>
  <c r="AP11"/>
  <c r="AQ11"/>
  <c r="AR11"/>
  <c r="AS11"/>
  <c r="AT11"/>
  <c r="AU11"/>
  <c r="AV11"/>
  <c r="AW11"/>
  <c r="AX11"/>
  <c r="AY11"/>
  <c r="AZ11"/>
  <c r="BA11"/>
  <c r="BB11"/>
  <c r="BC11"/>
  <c r="E11"/>
  <c r="F10" i="7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AE10"/>
  <c r="AF10"/>
  <c r="AG10"/>
  <c r="AH10"/>
  <c r="AI10"/>
  <c r="AJ10"/>
  <c r="AK10"/>
  <c r="AL10"/>
  <c r="AM10"/>
  <c r="AN10"/>
  <c r="AO10"/>
  <c r="AP10"/>
  <c r="AQ10"/>
  <c r="AR10"/>
  <c r="AS10"/>
  <c r="AT10"/>
  <c r="AU10"/>
  <c r="AV10"/>
  <c r="AW10"/>
  <c r="AX10"/>
  <c r="AY10"/>
  <c r="AZ10"/>
  <c r="BA10"/>
  <c r="BB10"/>
  <c r="BC10"/>
  <c r="E10"/>
</calcChain>
</file>

<file path=xl/comments1.xml><?xml version="1.0" encoding="utf-8"?>
<comments xmlns="http://schemas.openxmlformats.org/spreadsheetml/2006/main">
  <authors>
    <author>Massoud Jourabchi</author>
  </authors>
  <commentList>
    <comment ref="C13" authorId="0">
      <text>
        <r>
          <rPr>
            <b/>
            <sz val="9"/>
            <color indexed="81"/>
            <rFont val="Tahoma"/>
            <family val="2"/>
          </rPr>
          <t>Massoud Jourabchi: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Massoud Jourabchi</author>
  </authors>
  <commentList>
    <comment ref="D117" authorId="0">
      <text>
        <r>
          <rPr>
            <b/>
            <sz val="9"/>
            <color indexed="81"/>
            <rFont val="Tahoma"/>
            <family val="2"/>
          </rPr>
          <t>Massoud Jourabchi:</t>
        </r>
        <r>
          <rPr>
            <sz val="9"/>
            <color indexed="81"/>
            <rFont val="Tahoma"/>
            <family val="2"/>
          </rPr>
          <t xml:space="preserve">
based on AHS data.
Not much available for historic period.
See Multifamily tab.</t>
        </r>
      </text>
    </comment>
  </commentList>
</comments>
</file>

<file path=xl/comments3.xml><?xml version="1.0" encoding="utf-8"?>
<comments xmlns="http://schemas.openxmlformats.org/spreadsheetml/2006/main">
  <authors>
    <author>Tina Jayaweera</author>
  </authors>
  <commentList>
    <comment ref="E32" authorId="0">
      <text>
        <r>
          <rPr>
            <b/>
            <sz val="9"/>
            <color indexed="81"/>
            <rFont val="Tahoma"/>
            <family val="2"/>
          </rPr>
          <t>Tina Jayaweera:</t>
        </r>
        <r>
          <rPr>
            <sz val="9"/>
            <color indexed="81"/>
            <rFont val="Tahoma"/>
            <family val="2"/>
          </rPr>
          <t xml:space="preserve">
Incl Furniture, Printing, Rubber/Plastic, Cement/SGC, Light Manuf
</t>
        </r>
      </text>
    </comment>
    <comment ref="E54" authorId="0">
      <text>
        <r>
          <rPr>
            <b/>
            <sz val="9"/>
            <color indexed="81"/>
            <rFont val="Tahoma"/>
            <family val="2"/>
          </rPr>
          <t>Tina Jayaweera:</t>
        </r>
        <r>
          <rPr>
            <sz val="9"/>
            <color indexed="81"/>
            <rFont val="Tahoma"/>
            <family val="2"/>
          </rPr>
          <t xml:space="preserve">
Incl Furniture, Printing, Rubber/Plastic, Cement/SGC, Light Manuf
</t>
        </r>
      </text>
    </comment>
    <comment ref="E83" authorId="0">
      <text>
        <r>
          <rPr>
            <b/>
            <sz val="9"/>
            <color indexed="81"/>
            <rFont val="Tahoma"/>
            <family val="2"/>
          </rPr>
          <t>Tina Jayaweera:</t>
        </r>
        <r>
          <rPr>
            <sz val="9"/>
            <color indexed="81"/>
            <rFont val="Tahoma"/>
            <family val="2"/>
          </rPr>
          <t xml:space="preserve">
Incl Furniture, Printing, Rubber/Plastic, Cement/SGC, Light Manuf
</t>
        </r>
      </text>
    </comment>
  </commentList>
</comments>
</file>

<file path=xl/comments4.xml><?xml version="1.0" encoding="utf-8"?>
<comments xmlns="http://schemas.openxmlformats.org/spreadsheetml/2006/main">
  <authors>
    <author>Massoud Jourabchi</author>
  </authors>
  <commentList>
    <comment ref="C13" authorId="0">
      <text>
        <r>
          <rPr>
            <b/>
            <sz val="9"/>
            <color indexed="81"/>
            <rFont val="Tahoma"/>
            <family val="2"/>
          </rPr>
          <t>Massoud Jourabchi: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Massoud Jourabchi</author>
  </authors>
  <commentList>
    <comment ref="C13" authorId="0">
      <text>
        <r>
          <rPr>
            <b/>
            <sz val="9"/>
            <color indexed="81"/>
            <rFont val="Tahoma"/>
            <family val="2"/>
          </rPr>
          <t>Massoud Jourabchi: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<sst xmlns="http://schemas.openxmlformats.org/spreadsheetml/2006/main" count="13478" uniqueCount="5488">
  <si>
    <t>Notes:</t>
  </si>
  <si>
    <t>Load Scenario</t>
  </si>
  <si>
    <t>Base Case</t>
  </si>
  <si>
    <t>Vintage of forecast</t>
  </si>
  <si>
    <t>Q3 2014</t>
  </si>
  <si>
    <t>Definition</t>
  </si>
  <si>
    <t>Stock</t>
  </si>
  <si>
    <t>SQF</t>
  </si>
  <si>
    <t>New</t>
  </si>
  <si>
    <t>basecase assumes the future average sq goes down by 10% compare to 2012 new construction average .</t>
  </si>
  <si>
    <t>Mapping</t>
  </si>
  <si>
    <t>Building Type - Count</t>
  </si>
  <si>
    <t>Vintage</t>
  </si>
  <si>
    <t>Mapping for RES</t>
  </si>
  <si>
    <t>OREGON</t>
  </si>
  <si>
    <t>OR_Single Family</t>
  </si>
  <si>
    <t>Single Family</t>
  </si>
  <si>
    <t>OR_Multi Family</t>
  </si>
  <si>
    <t>Multifamily - Low Rise</t>
  </si>
  <si>
    <t>OR</t>
  </si>
  <si>
    <t>MF - High Rise</t>
  </si>
  <si>
    <t>OR_Other Family</t>
  </si>
  <si>
    <t>Manufactured</t>
  </si>
  <si>
    <t>WASHINGTON</t>
  </si>
  <si>
    <t>WA_Single Family</t>
  </si>
  <si>
    <t>WA_Multi Family</t>
  </si>
  <si>
    <t>WA</t>
  </si>
  <si>
    <t>WA_Other Family</t>
  </si>
  <si>
    <t>IDAHO</t>
  </si>
  <si>
    <t>ID_Single Family</t>
  </si>
  <si>
    <t>ID_Multi Family</t>
  </si>
  <si>
    <t>ID</t>
  </si>
  <si>
    <t>ID_Other Family</t>
  </si>
  <si>
    <t>MONTANA</t>
  </si>
  <si>
    <t>MT_Single Family</t>
  </si>
  <si>
    <t>MT_Multi Family</t>
  </si>
  <si>
    <t>MT</t>
  </si>
  <si>
    <t>MT_Other Family</t>
  </si>
  <si>
    <t>Building Type - Sq Ft per Unit</t>
  </si>
  <si>
    <t>starts with stock in 2015, then declines the stock based on assumed retirement</t>
  </si>
  <si>
    <t>Mapping to LTM sectors</t>
  </si>
  <si>
    <t>Building Type - Millions SqFt</t>
  </si>
  <si>
    <t>OR_Large Off</t>
  </si>
  <si>
    <t>Large Off</t>
  </si>
  <si>
    <t>OR_Medium Off</t>
  </si>
  <si>
    <t>Medium Off</t>
  </si>
  <si>
    <t>OR_Small Off</t>
  </si>
  <si>
    <t>Small Off</t>
  </si>
  <si>
    <t>OR_Big Box-Retail</t>
  </si>
  <si>
    <t>Big Box-Retail</t>
  </si>
  <si>
    <t>OR_Small Box-Retail</t>
  </si>
  <si>
    <t>Small Box-Retail</t>
  </si>
  <si>
    <t>OR_High End-Retail</t>
  </si>
  <si>
    <t>High End-Retail</t>
  </si>
  <si>
    <t>OR_Anchor-Retail</t>
  </si>
  <si>
    <t>Anchor-Retail</t>
  </si>
  <si>
    <t>OR_K-12</t>
  </si>
  <si>
    <t>K-12</t>
  </si>
  <si>
    <t>OR_University</t>
  </si>
  <si>
    <t>University</t>
  </si>
  <si>
    <t>OR_Warehouse</t>
  </si>
  <si>
    <t>Warehouse</t>
  </si>
  <si>
    <t>OR_Supermarket</t>
  </si>
  <si>
    <t>Supermarket</t>
  </si>
  <si>
    <t>OR_MiniMart</t>
  </si>
  <si>
    <t>MiniMart</t>
  </si>
  <si>
    <t>OR_Restaurant</t>
  </si>
  <si>
    <t>Restaurant</t>
  </si>
  <si>
    <t>OR_Lodging</t>
  </si>
  <si>
    <t>Lodging</t>
  </si>
  <si>
    <t>OR_Hospital</t>
  </si>
  <si>
    <t>Hospital</t>
  </si>
  <si>
    <t>OR_OtherHealth</t>
  </si>
  <si>
    <t>OtherHealth</t>
  </si>
  <si>
    <t>OR_Assembly</t>
  </si>
  <si>
    <t>Assembly</t>
  </si>
  <si>
    <t>OR_Other</t>
  </si>
  <si>
    <t>Other</t>
  </si>
  <si>
    <t>OR_Large Office</t>
  </si>
  <si>
    <t>Large Office</t>
  </si>
  <si>
    <t>Remaining in the year</t>
  </si>
  <si>
    <t>OR_Medium Office</t>
  </si>
  <si>
    <t>Medium Office</t>
  </si>
  <si>
    <t>OR_Small Office</t>
  </si>
  <si>
    <t>Small Office</t>
  </si>
  <si>
    <t>Washington</t>
  </si>
  <si>
    <t>WA_Large Off</t>
  </si>
  <si>
    <t>WA_Medium Off</t>
  </si>
  <si>
    <t>WA_Small Off</t>
  </si>
  <si>
    <t>WA_Big Box-Retail</t>
  </si>
  <si>
    <t>WA_Small Box-Retail</t>
  </si>
  <si>
    <t>WA_High End-Retail</t>
  </si>
  <si>
    <t>WA_Anchor-Retail</t>
  </si>
  <si>
    <t>WA_K-12</t>
  </si>
  <si>
    <t>WA_University</t>
  </si>
  <si>
    <t>WA_Warehouse</t>
  </si>
  <si>
    <t>WA_Supermarket</t>
  </si>
  <si>
    <t>WA_MiniMart</t>
  </si>
  <si>
    <t>WA_Restaurant</t>
  </si>
  <si>
    <t>WA_Lodging</t>
  </si>
  <si>
    <t>WA_Hospital</t>
  </si>
  <si>
    <t>WA_OtherHealth</t>
  </si>
  <si>
    <t>WA_Assembly</t>
  </si>
  <si>
    <t>WA_Other</t>
  </si>
  <si>
    <t>WA_Large Office</t>
  </si>
  <si>
    <t>WA_Medium Office</t>
  </si>
  <si>
    <t>WA_Small Office</t>
  </si>
  <si>
    <t>Idaho</t>
  </si>
  <si>
    <t>ID_Large Off</t>
  </si>
  <si>
    <t>ID_Medium Off</t>
  </si>
  <si>
    <t>ID_Small Off</t>
  </si>
  <si>
    <t>ID_Big Box-Retail</t>
  </si>
  <si>
    <t>ID_Small Box-Retail</t>
  </si>
  <si>
    <t>ID_High End-Retail</t>
  </si>
  <si>
    <t>ID_Anchor-Retail</t>
  </si>
  <si>
    <t>ID_K-12</t>
  </si>
  <si>
    <t>ID_University</t>
  </si>
  <si>
    <t>ID_Warehouse</t>
  </si>
  <si>
    <t>ID_Supermarket</t>
  </si>
  <si>
    <t>ID_MiniMart</t>
  </si>
  <si>
    <t>ID_Restaurant</t>
  </si>
  <si>
    <t>ID_Lodging</t>
  </si>
  <si>
    <t>ID_Hospital</t>
  </si>
  <si>
    <t>ID_OtherHealth</t>
  </si>
  <si>
    <t>ID_Assembly</t>
  </si>
  <si>
    <t>ID_Other</t>
  </si>
  <si>
    <t>ID_Large Office</t>
  </si>
  <si>
    <t>ID_Medium Office</t>
  </si>
  <si>
    <t>ID_Small Office</t>
  </si>
  <si>
    <t>Montana</t>
  </si>
  <si>
    <t>MT_Large Off</t>
  </si>
  <si>
    <t>MT_Medium Off</t>
  </si>
  <si>
    <t>MT_Small Off</t>
  </si>
  <si>
    <t>MT_Big Box-Retail</t>
  </si>
  <si>
    <t>MT_Small Box-Retail</t>
  </si>
  <si>
    <t>MT_High End-Retail</t>
  </si>
  <si>
    <t>MT_Anchor-Retail</t>
  </si>
  <si>
    <t>MT_K-12</t>
  </si>
  <si>
    <t>MT_University</t>
  </si>
  <si>
    <t>MT_Warehouse</t>
  </si>
  <si>
    <t>MT_Supermarket</t>
  </si>
  <si>
    <t>MT_MiniMart</t>
  </si>
  <si>
    <t>MT_Restaurant</t>
  </si>
  <si>
    <t>MT_Lodging</t>
  </si>
  <si>
    <t>MT_Hospital</t>
  </si>
  <si>
    <t>MT_OtherHealth</t>
  </si>
  <si>
    <t>MT_Assembly</t>
  </si>
  <si>
    <t>MT_Other</t>
  </si>
  <si>
    <t>MT_Large Office</t>
  </si>
  <si>
    <t>MT_Medium Office</t>
  </si>
  <si>
    <t>MT_Small Office</t>
  </si>
  <si>
    <t>Oregon</t>
  </si>
  <si>
    <t>from Massoud</t>
  </si>
  <si>
    <t>Charlie Are you sure</t>
  </si>
  <si>
    <t>MWH consumption forecast will be available After IFSA data becomes available.</t>
  </si>
  <si>
    <t>MWH/$output or MWH/emp</t>
  </si>
  <si>
    <t>Industry Consumption (MWh)</t>
  </si>
  <si>
    <t>Mechanical Pulp</t>
  </si>
  <si>
    <t>Kraft Pulp</t>
  </si>
  <si>
    <t>Paper</t>
  </si>
  <si>
    <t>Foundries</t>
  </si>
  <si>
    <t>Frozen Food</t>
  </si>
  <si>
    <t>Other Food</t>
  </si>
  <si>
    <t>Wood - Lumber</t>
  </si>
  <si>
    <t>Wood - Panel</t>
  </si>
  <si>
    <t>Wood - Other</t>
  </si>
  <si>
    <t>Sugar</t>
  </si>
  <si>
    <t>Hi Tech - Chip Fab</t>
  </si>
  <si>
    <t>Hi Tech - Silicon</t>
  </si>
  <si>
    <t>Metal Fab</t>
  </si>
  <si>
    <t>Transportation, Equip</t>
  </si>
  <si>
    <t>Refinery</t>
  </si>
  <si>
    <t>Cold Storage</t>
  </si>
  <si>
    <t>Fruit Storage</t>
  </si>
  <si>
    <t>Chemical</t>
  </si>
  <si>
    <t>Misc Manf</t>
  </si>
  <si>
    <t>Industrial output FORECAST (millions Constant Dollars)</t>
  </si>
  <si>
    <t>Wood-Lumber</t>
  </si>
  <si>
    <t>Wood-Other</t>
  </si>
  <si>
    <t>Idaho Manufacturing Employment</t>
  </si>
  <si>
    <t>Montana Manufacturing Employment</t>
  </si>
  <si>
    <t>Oregon Manufacturing Employment</t>
  </si>
  <si>
    <t>Washington Manufacturing Employment</t>
  </si>
  <si>
    <t>four states</t>
  </si>
  <si>
    <t xml:space="preserve">Industrial Employment FORECAST </t>
  </si>
  <si>
    <t>Total Regional Manufacturing employment</t>
  </si>
  <si>
    <t xml:space="preserve">Check </t>
  </si>
  <si>
    <t>I do not have a forecast for Acres.  What I provided is the expected Output for the Ag sector.  I use these to drive the Irrigation loads.</t>
  </si>
  <si>
    <t>MASSOUD</t>
  </si>
  <si>
    <t>Ag Consumption (Acres)</t>
  </si>
  <si>
    <t>Irrigation - OR</t>
  </si>
  <si>
    <t>Irrigation - WA</t>
  </si>
  <si>
    <t>Irrigation - ID</t>
  </si>
  <si>
    <t>Irrigation - MT</t>
  </si>
  <si>
    <t>I extracted from PowerMap software a listing of substations in the country.  It is located in the file addressed below. My rough count shows over 3000 substations of various sizes. I copied the current version below.</t>
  </si>
  <si>
    <t>Q:\MJ\ex\Transmission - WECC\Count of substations in the County from PowerMap for possible use in DEI 7th plan.xlsx</t>
  </si>
  <si>
    <t>Utility Sales by sector</t>
  </si>
  <si>
    <t>TJ/KS</t>
  </si>
  <si>
    <t>Utility # of substations</t>
  </si>
  <si>
    <t>Charlie question. On how it was used and where it came from&gt;&gt;&gt;</t>
  </si>
  <si>
    <t>MAPINFO_ID</t>
  </si>
  <si>
    <t>Substation_ID</t>
  </si>
  <si>
    <t>Substation_Name</t>
  </si>
  <si>
    <t>Company_Name</t>
  </si>
  <si>
    <t>Company_ID</t>
  </si>
  <si>
    <t>Maximum_Voltage</t>
  </si>
  <si>
    <t>Number_of_Circuits</t>
  </si>
  <si>
    <t>Pos_Rel</t>
  </si>
  <si>
    <t>3337427414</t>
  </si>
  <si>
    <t>10th &amp; Setwart</t>
  </si>
  <si>
    <t>Avista Corp.</t>
  </si>
  <si>
    <t>Within 1 mile</t>
  </si>
  <si>
    <t>3342618410</t>
  </si>
  <si>
    <t>10th Stewart</t>
  </si>
  <si>
    <t>3352749805</t>
  </si>
  <si>
    <t>115-69 kV Conversion</t>
  </si>
  <si>
    <t>Farmers Electric Coop, Inc.</t>
  </si>
  <si>
    <t>3349560210</t>
  </si>
  <si>
    <t>17th Street</t>
  </si>
  <si>
    <t>PacifiCorp.</t>
  </si>
  <si>
    <t>Not verified to be within 1 mile</t>
  </si>
  <si>
    <t>3349560228</t>
  </si>
  <si>
    <t>23rd St</t>
  </si>
  <si>
    <t>3349560223</t>
  </si>
  <si>
    <t>2nd St</t>
  </si>
  <si>
    <t>3342618062</t>
  </si>
  <si>
    <t>A.G. Products</t>
  </si>
  <si>
    <t>Within 165 feet</t>
  </si>
  <si>
    <t>3349559673</t>
  </si>
  <si>
    <t>Abajo</t>
  </si>
  <si>
    <t>3337405809</t>
  </si>
  <si>
    <t>Aberdeen</t>
  </si>
  <si>
    <t>Bonneville Power Administration</t>
  </si>
  <si>
    <t>3337405811</t>
  </si>
  <si>
    <t>NorthWestern Energy, a Division of Northwestern Co</t>
  </si>
  <si>
    <t>Within 40 feet</t>
  </si>
  <si>
    <t>3337405841</t>
  </si>
  <si>
    <t>Acton</t>
  </si>
  <si>
    <t>3337405851</t>
  </si>
  <si>
    <t>Adair</t>
  </si>
  <si>
    <t>3352750258</t>
  </si>
  <si>
    <t>3337405875</t>
  </si>
  <si>
    <t>Adelaide</t>
  </si>
  <si>
    <t>Idaho Power Co.</t>
  </si>
  <si>
    <t>3337405876</t>
  </si>
  <si>
    <t>Adelaide Tap</t>
  </si>
  <si>
    <t>3342618042</t>
  </si>
  <si>
    <t>AEC Fallout Station</t>
  </si>
  <si>
    <t>3365669816</t>
  </si>
  <si>
    <t>Aeolus</t>
  </si>
  <si>
    <t>3337405945</t>
  </si>
  <si>
    <t>Ager</t>
  </si>
  <si>
    <t>3337428205</t>
  </si>
  <si>
    <t>Agness Ave</t>
  </si>
  <si>
    <t>3342618238</t>
  </si>
  <si>
    <t>Aiken</t>
  </si>
  <si>
    <t>Not Verified to be within 1 mile</t>
  </si>
  <si>
    <t>3342618215</t>
  </si>
  <si>
    <t>Air Base</t>
  </si>
  <si>
    <t>3337405994</t>
  </si>
  <si>
    <t>Airway Heights</t>
  </si>
  <si>
    <t>3349559578</t>
  </si>
  <si>
    <t>Ajax</t>
  </si>
  <si>
    <t>3342618203</t>
  </si>
  <si>
    <t>Alameda</t>
  </si>
  <si>
    <t>3337406029</t>
  </si>
  <si>
    <t>Albany</t>
  </si>
  <si>
    <t>3337406039</t>
  </si>
  <si>
    <t>Albeni Falls</t>
  </si>
  <si>
    <t>3337427457</t>
  </si>
  <si>
    <t>Albina</t>
  </si>
  <si>
    <t>3352750139</t>
  </si>
  <si>
    <t>Albina-1</t>
  </si>
  <si>
    <t>3352750138</t>
  </si>
  <si>
    <t>Albina-2</t>
  </si>
  <si>
    <t>3342618050</t>
  </si>
  <si>
    <t>Albion</t>
  </si>
  <si>
    <t>3337406065</t>
  </si>
  <si>
    <t>Alcoa</t>
  </si>
  <si>
    <t>3337406075</t>
  </si>
  <si>
    <t>Alderwood</t>
  </si>
  <si>
    <t>3353097876</t>
  </si>
  <si>
    <t>Alderwood manor</t>
  </si>
  <si>
    <t>PUD No. 1 of Snohomish County</t>
  </si>
  <si>
    <t>3342618108</t>
  </si>
  <si>
    <t>Alexander</t>
  </si>
  <si>
    <t>3337406092</t>
  </si>
  <si>
    <t>Alfalfa</t>
  </si>
  <si>
    <t>3349559515</t>
  </si>
  <si>
    <t>Altaview</t>
  </si>
  <si>
    <t>3337406222</t>
  </si>
  <si>
    <t>Alturas</t>
  </si>
  <si>
    <t>3349559567</t>
  </si>
  <si>
    <t>Amaco Oil</t>
  </si>
  <si>
    <t>3337406235</t>
  </si>
  <si>
    <t>Amalga</t>
  </si>
  <si>
    <t>3337406236</t>
  </si>
  <si>
    <t>Amalgamated Sugar- Nampa</t>
  </si>
  <si>
    <t>3337427508</t>
  </si>
  <si>
    <t>American Can</t>
  </si>
  <si>
    <t>3337406253</t>
  </si>
  <si>
    <t>American Falls</t>
  </si>
  <si>
    <t>3342618167</t>
  </si>
  <si>
    <t>American Potato</t>
  </si>
  <si>
    <t>3342618232</t>
  </si>
  <si>
    <t>3349559646</t>
  </si>
  <si>
    <t>Amf</t>
  </si>
  <si>
    <t>3342618182</t>
  </si>
  <si>
    <t>Ammon</t>
  </si>
  <si>
    <t>3337406279</t>
  </si>
  <si>
    <t>Amoco</t>
  </si>
  <si>
    <t>3349559565</t>
  </si>
  <si>
    <t>3337406291</t>
  </si>
  <si>
    <t>Amps</t>
  </si>
  <si>
    <t>3342618333</t>
  </si>
  <si>
    <t>Amsterdam</t>
  </si>
  <si>
    <t>3349560041</t>
  </si>
  <si>
    <t>Anaconda</t>
  </si>
  <si>
    <t>3349560331</t>
  </si>
  <si>
    <t>3342618130</t>
  </si>
  <si>
    <t>Anderson</t>
  </si>
  <si>
    <t>3353098108</t>
  </si>
  <si>
    <t>Anderson Canyon</t>
  </si>
  <si>
    <t>PUD No. 1 of Chelan County</t>
  </si>
  <si>
    <t>3337406325</t>
  </si>
  <si>
    <t>Anderson Ranch</t>
  </si>
  <si>
    <t>3337406328</t>
  </si>
  <si>
    <t>Andover</t>
  </si>
  <si>
    <t>3349559676</t>
  </si>
  <si>
    <t>Aneth</t>
  </si>
  <si>
    <t>3349560178</t>
  </si>
  <si>
    <t>Angel</t>
  </si>
  <si>
    <t>3337406371</t>
  </si>
  <si>
    <t>Antelope</t>
  </si>
  <si>
    <t>3342617827</t>
  </si>
  <si>
    <t>Montana Dakota Utilities Co.</t>
  </si>
  <si>
    <t>3337406374</t>
  </si>
  <si>
    <t>Antelope Mine</t>
  </si>
  <si>
    <t>3337428236</t>
  </si>
  <si>
    <t>Applegate</t>
  </si>
  <si>
    <t>3337406412</t>
  </si>
  <si>
    <t>Appleway</t>
  </si>
  <si>
    <t>3349560076</t>
  </si>
  <si>
    <t>Aptus</t>
  </si>
  <si>
    <t>3342618126</t>
  </si>
  <si>
    <t>Arco</t>
  </si>
  <si>
    <t>3342618089</t>
  </si>
  <si>
    <t>Arimo</t>
  </si>
  <si>
    <t>3352749992</t>
  </si>
  <si>
    <t>Army</t>
  </si>
  <si>
    <t>Umatilla Electric Coop Association</t>
  </si>
  <si>
    <t>3338290484</t>
  </si>
  <si>
    <t>Artas</t>
  </si>
  <si>
    <t>3342618281</t>
  </si>
  <si>
    <t>Artesian</t>
  </si>
  <si>
    <t>3337406568</t>
  </si>
  <si>
    <t>Ashbury</t>
  </si>
  <si>
    <t>Puget Sound Energy, Inc.</t>
  </si>
  <si>
    <t>3352749896</t>
  </si>
  <si>
    <t>Ashland</t>
  </si>
  <si>
    <t>3337406590</t>
  </si>
  <si>
    <t>Ashley</t>
  </si>
  <si>
    <t>3337406602</t>
  </si>
  <si>
    <t>Ashton</t>
  </si>
  <si>
    <t>3352749982</t>
  </si>
  <si>
    <t>Athena</t>
  </si>
  <si>
    <t>3337406632</t>
  </si>
  <si>
    <t>Athol</t>
  </si>
  <si>
    <t>3337406649</t>
  </si>
  <si>
    <t>Atlantic City SW Station</t>
  </si>
  <si>
    <t>3349559693</t>
  </si>
  <si>
    <t>Atlas</t>
  </si>
  <si>
    <t>3353097619</t>
  </si>
  <si>
    <t>Ault Field</t>
  </si>
  <si>
    <t>3349559868</t>
  </si>
  <si>
    <t>Aurora</t>
  </si>
  <si>
    <t>3342618366</t>
  </si>
  <si>
    <t>Avery</t>
  </si>
  <si>
    <t>3349560078</t>
  </si>
  <si>
    <t>Bacchus</t>
  </si>
  <si>
    <t>3337406789</t>
  </si>
  <si>
    <t>Badger Canyon</t>
  </si>
  <si>
    <t>3337406795</t>
  </si>
  <si>
    <t>Badwater</t>
  </si>
  <si>
    <t>3337406808</t>
  </si>
  <si>
    <t>Bailey Dome</t>
  </si>
  <si>
    <t>3337406818</t>
  </si>
  <si>
    <t>Bairoil</t>
  </si>
  <si>
    <t>3337406821</t>
  </si>
  <si>
    <t>Bakeoven</t>
  </si>
  <si>
    <t>3337406822</t>
  </si>
  <si>
    <t>Bakeoven Compensation Station</t>
  </si>
  <si>
    <t>3352749976</t>
  </si>
  <si>
    <t>Baker</t>
  </si>
  <si>
    <t>Oregon Trail Electric Consumers Coop, Inc.</t>
  </si>
  <si>
    <t>3337406824</t>
  </si>
  <si>
    <t>Baker (MDU)</t>
  </si>
  <si>
    <t>3337406842</t>
  </si>
  <si>
    <t>Bald Mountain</t>
  </si>
  <si>
    <t>3341136911</t>
  </si>
  <si>
    <t>Baldy SS</t>
  </si>
  <si>
    <t>3342618111</t>
  </si>
  <si>
    <t>Ballard Mine</t>
  </si>
  <si>
    <t>3342618095</t>
  </si>
  <si>
    <t>Bancroft</t>
  </si>
  <si>
    <t>3337406867</t>
  </si>
  <si>
    <t>Bandon</t>
  </si>
  <si>
    <t>3337406868</t>
  </si>
  <si>
    <t>Bangor</t>
  </si>
  <si>
    <t>3342618197</t>
  </si>
  <si>
    <t>Bannock Creek</t>
  </si>
  <si>
    <t>3337406880</t>
  </si>
  <si>
    <t>Bar X</t>
  </si>
  <si>
    <t>3349560088</t>
  </si>
  <si>
    <t>Barney</t>
  </si>
  <si>
    <t>3352750254</t>
  </si>
  <si>
    <t>Bates</t>
  </si>
  <si>
    <t>3337406994</t>
  </si>
  <si>
    <t>Battleview</t>
  </si>
  <si>
    <t>3337406995</t>
  </si>
  <si>
    <t>Battleview Jct.</t>
  </si>
  <si>
    <t>3337407000</t>
  </si>
  <si>
    <t>Baxter</t>
  </si>
  <si>
    <t>3337407041</t>
  </si>
  <si>
    <t>Bayshore</t>
  </si>
  <si>
    <t>3349560137</t>
  </si>
  <si>
    <t>Bcp</t>
  </si>
  <si>
    <t>3337428131</t>
  </si>
  <si>
    <t>Beacon</t>
  </si>
  <si>
    <t>3337407067</t>
  </si>
  <si>
    <t>Beacon (Spokane)</t>
  </si>
  <si>
    <t>3349559961</t>
  </si>
  <si>
    <t>Bear River</t>
  </si>
  <si>
    <t>3352749859</t>
  </si>
  <si>
    <t>Beatty</t>
  </si>
  <si>
    <t>3337407118</t>
  </si>
  <si>
    <t>Beaver</t>
  </si>
  <si>
    <t>3337407116</t>
  </si>
  <si>
    <t>Portland General Electric Co.</t>
  </si>
  <si>
    <t>3352750273</t>
  </si>
  <si>
    <t>Beaver Creek</t>
  </si>
  <si>
    <t>3349560072</t>
  </si>
  <si>
    <t>3349559794</t>
  </si>
  <si>
    <t>Beaver Upper</t>
  </si>
  <si>
    <t>3337407138</t>
  </si>
  <si>
    <t>Beaverton</t>
  </si>
  <si>
    <t>3352750212</t>
  </si>
  <si>
    <t>3342618103</t>
  </si>
  <si>
    <t>Beker</t>
  </si>
  <si>
    <t>3337407183</t>
  </si>
  <si>
    <t>Belfair</t>
  </si>
  <si>
    <t>Tacoma Public Utilities Light Division</t>
  </si>
  <si>
    <t>3337428299</t>
  </si>
  <si>
    <t>Belknap</t>
  </si>
  <si>
    <t>3337407204</t>
  </si>
  <si>
    <t>Bellamy</t>
  </si>
  <si>
    <t>3337407237</t>
  </si>
  <si>
    <t>Bellingham Division</t>
  </si>
  <si>
    <t>3337407254</t>
  </si>
  <si>
    <t>Belmont</t>
  </si>
  <si>
    <t>3342618135</t>
  </si>
  <si>
    <t>Belson</t>
  </si>
  <si>
    <t>3337407277</t>
  </si>
  <si>
    <t>Ben Lomond</t>
  </si>
  <si>
    <t>3337428017</t>
  </si>
  <si>
    <t>Bend</t>
  </si>
  <si>
    <t>3337407283</t>
  </si>
  <si>
    <t>Benewah</t>
  </si>
  <si>
    <t>3349560031</t>
  </si>
  <si>
    <t>Benjamin</t>
  </si>
  <si>
    <t>3342617843</t>
  </si>
  <si>
    <t>Benrud</t>
  </si>
  <si>
    <t>3337407300</t>
  </si>
  <si>
    <t>Benton</t>
  </si>
  <si>
    <t>3337407303</t>
  </si>
  <si>
    <t>Benton City</t>
  </si>
  <si>
    <t>3342618041</t>
  </si>
  <si>
    <t>Berenice</t>
  </si>
  <si>
    <t>3353098092</t>
  </si>
  <si>
    <t>Berne</t>
  </si>
  <si>
    <t>3353097805</t>
  </si>
  <si>
    <t>Berrydale</t>
  </si>
  <si>
    <t>3337430122</t>
  </si>
  <si>
    <t>Bethel (PGE)</t>
  </si>
  <si>
    <t>3342618390</t>
  </si>
  <si>
    <t>Big Bar</t>
  </si>
  <si>
    <t>3342618358</t>
  </si>
  <si>
    <t>Big Creek</t>
  </si>
  <si>
    <t>3342618316</t>
  </si>
  <si>
    <t>3337407432</t>
  </si>
  <si>
    <t>Big Eddy 500 Kv Switchyard</t>
  </si>
  <si>
    <t>3342617461</t>
  </si>
  <si>
    <t>Big Grassy</t>
  </si>
  <si>
    <t>3342618150</t>
  </si>
  <si>
    <t>3342617892</t>
  </si>
  <si>
    <t>Big Muddy</t>
  </si>
  <si>
    <t>3337407446</t>
  </si>
  <si>
    <t>Big Piney</t>
  </si>
  <si>
    <t>3337407462</t>
  </si>
  <si>
    <t>Big Springs</t>
  </si>
  <si>
    <t>3337407478</t>
  </si>
  <si>
    <t>Bigelow</t>
  </si>
  <si>
    <t>3337407492</t>
  </si>
  <si>
    <t>Billings Steam Plant Switchyard</t>
  </si>
  <si>
    <t>3337407495</t>
  </si>
  <si>
    <t>Bingen</t>
  </si>
  <si>
    <t>3349559549</t>
  </si>
  <si>
    <t>Bingham</t>
  </si>
  <si>
    <t>3337407512</t>
  </si>
  <si>
    <t>Birch Creek</t>
  </si>
  <si>
    <t>3342618415</t>
  </si>
  <si>
    <t>Birch Creek RS</t>
  </si>
  <si>
    <t>3337407551</t>
  </si>
  <si>
    <t>Black Canyon</t>
  </si>
  <si>
    <t>3353097803</t>
  </si>
  <si>
    <t>Black Diamond</t>
  </si>
  <si>
    <t>3342618045</t>
  </si>
  <si>
    <t>Blackbird Mine</t>
  </si>
  <si>
    <t>3342618189</t>
  </si>
  <si>
    <t>Blackfoot</t>
  </si>
  <si>
    <t>3349559930</t>
  </si>
  <si>
    <t>Blackhawk</t>
  </si>
  <si>
    <t>3337407591</t>
  </si>
  <si>
    <t>Blackrock</t>
  </si>
  <si>
    <t>3337407592</t>
  </si>
  <si>
    <t>Blacks Fork</t>
  </si>
  <si>
    <t>3342618257</t>
  </si>
  <si>
    <t>Blackscreek</t>
  </si>
  <si>
    <t>3353097518</t>
  </si>
  <si>
    <t>Blain Custer</t>
  </si>
  <si>
    <t>3352750017</t>
  </si>
  <si>
    <t>Blalock</t>
  </si>
  <si>
    <t>3337407624</t>
  </si>
  <si>
    <t>Blanchard</t>
  </si>
  <si>
    <t>3349559689</t>
  </si>
  <si>
    <t>Blanding</t>
  </si>
  <si>
    <t>3337407636</t>
  </si>
  <si>
    <t>Bliss</t>
  </si>
  <si>
    <t>3352750117</t>
  </si>
  <si>
    <t>Bloss</t>
  </si>
  <si>
    <t>3349559951</t>
  </si>
  <si>
    <t>Blue Creek</t>
  </si>
  <si>
    <t>3337407673</t>
  </si>
  <si>
    <t>3342618421</t>
  </si>
  <si>
    <t>Blue Gulch</t>
  </si>
  <si>
    <t>3337407696</t>
  </si>
  <si>
    <t>Blue Rim</t>
  </si>
  <si>
    <t>3337407698</t>
  </si>
  <si>
    <t>Blue River</t>
  </si>
  <si>
    <t>3349559674</t>
  </si>
  <si>
    <t>Bluff</t>
  </si>
  <si>
    <t>3349559551</t>
  </si>
  <si>
    <t>Bluffdale</t>
  </si>
  <si>
    <t>3337407717</t>
  </si>
  <si>
    <t>Blundell</t>
  </si>
  <si>
    <t>3352749858</t>
  </si>
  <si>
    <t>Bly</t>
  </si>
  <si>
    <t>3337428694</t>
  </si>
  <si>
    <t>Boeing</t>
  </si>
  <si>
    <t>3337407745</t>
  </si>
  <si>
    <t>Boise Bench</t>
  </si>
  <si>
    <t>3352750349</t>
  </si>
  <si>
    <t>Boise Bench-1</t>
  </si>
  <si>
    <t>3337428160</t>
  </si>
  <si>
    <t>Boise Cascade</t>
  </si>
  <si>
    <t>3337407749</t>
  </si>
  <si>
    <t>Boise River Diversion</t>
  </si>
  <si>
    <t>3337407750</t>
  </si>
  <si>
    <t>Boise Temp</t>
  </si>
  <si>
    <t>3342618313</t>
  </si>
  <si>
    <t>Boise-Payette Lumber Co.</t>
  </si>
  <si>
    <t>3337428335</t>
  </si>
  <si>
    <t>Bonanza</t>
  </si>
  <si>
    <t>3342618000</t>
  </si>
  <si>
    <t>3337407783</t>
  </si>
  <si>
    <t>Bonners Ferry</t>
  </si>
  <si>
    <t>3337407785</t>
  </si>
  <si>
    <t>Bonnevile Dam Ph</t>
  </si>
  <si>
    <t>3342618139</t>
  </si>
  <si>
    <t>Bonneville</t>
  </si>
  <si>
    <t>3342618180</t>
  </si>
  <si>
    <t>3349559718</t>
  </si>
  <si>
    <t>Book Cliffs</t>
  </si>
  <si>
    <t>3352750215</t>
  </si>
  <si>
    <t>Booth Bend</t>
  </si>
  <si>
    <t>3342618263</t>
  </si>
  <si>
    <t>Border</t>
  </si>
  <si>
    <t>3337407825</t>
  </si>
  <si>
    <t>Bothell</t>
  </si>
  <si>
    <t>Seattle City Light</t>
  </si>
  <si>
    <t>3349559962</t>
  </si>
  <si>
    <t>Bothwell</t>
  </si>
  <si>
    <t>3337407830</t>
  </si>
  <si>
    <t>Boulder</t>
  </si>
  <si>
    <t>3337407839</t>
  </si>
  <si>
    <t>Boulder Park</t>
  </si>
  <si>
    <t>3349560338</t>
  </si>
  <si>
    <t>Bountiful</t>
  </si>
  <si>
    <t>3337407856</t>
  </si>
  <si>
    <t>Bowbells</t>
  </si>
  <si>
    <t>3337407871</t>
  </si>
  <si>
    <t>Bowman</t>
  </si>
  <si>
    <t>3337427710</t>
  </si>
  <si>
    <t>3337407876</t>
  </si>
  <si>
    <t>Bowmont</t>
  </si>
  <si>
    <t>3337407878</t>
  </si>
  <si>
    <t>Box Canyon (PEND)</t>
  </si>
  <si>
    <t>3349560168</t>
  </si>
  <si>
    <t>Box Elder</t>
  </si>
  <si>
    <t>3352750222</t>
  </si>
  <si>
    <t>Boyer</t>
  </si>
  <si>
    <t>3337407899</t>
  </si>
  <si>
    <t>BP Cherry Point Refinery</t>
  </si>
  <si>
    <t>3338290448</t>
  </si>
  <si>
    <t>Bradley</t>
  </si>
  <si>
    <t>3337407919</t>
  </si>
  <si>
    <t>Brady</t>
  </si>
  <si>
    <t>3342617952</t>
  </si>
  <si>
    <t>Brazer</t>
  </si>
  <si>
    <t>3337407968</t>
  </si>
  <si>
    <t>Bremerton</t>
  </si>
  <si>
    <t>3337407977</t>
  </si>
  <si>
    <t>Brewster</t>
  </si>
  <si>
    <t>PUD No. 1 of Okanogan County</t>
  </si>
  <si>
    <t>3349560205</t>
  </si>
  <si>
    <t>Brickyard</t>
  </si>
  <si>
    <t>3337407984</t>
  </si>
  <si>
    <t>Bridge</t>
  </si>
  <si>
    <t>3337408001</t>
  </si>
  <si>
    <t>Bridger</t>
  </si>
  <si>
    <t>3337408003</t>
  </si>
  <si>
    <t>Bridger Pump</t>
  </si>
  <si>
    <t>3353097874</t>
  </si>
  <si>
    <t>Brier</t>
  </si>
  <si>
    <t>3349559970</t>
  </si>
  <si>
    <t>Brigham</t>
  </si>
  <si>
    <t>3349559998</t>
  </si>
  <si>
    <t>Brighton</t>
  </si>
  <si>
    <t>3337408026</t>
  </si>
  <si>
    <t>Brincken's Corner</t>
  </si>
  <si>
    <t>3337408044</t>
  </si>
  <si>
    <t>Broad</t>
  </si>
  <si>
    <t>3338155032</t>
  </si>
  <si>
    <t>Broadland</t>
  </si>
  <si>
    <t>3342617832</t>
  </si>
  <si>
    <t>Brockton</t>
  </si>
  <si>
    <t>3352749888</t>
  </si>
  <si>
    <t>Brookhurst</t>
  </si>
  <si>
    <t>3337428031</t>
  </si>
  <si>
    <t>Brooks Scanlon Pits A&amp;B</t>
  </si>
  <si>
    <t>3337408135</t>
  </si>
  <si>
    <t>Brownlee</t>
  </si>
  <si>
    <t>3337427407</t>
  </si>
  <si>
    <t>Brownsville</t>
  </si>
  <si>
    <t>3337408146</t>
  </si>
  <si>
    <t>Bruneau Bridge</t>
  </si>
  <si>
    <t>3349559641</t>
  </si>
  <si>
    <t>Brunswick</t>
  </si>
  <si>
    <t>3337408167</t>
  </si>
  <si>
    <t>Brush College</t>
  </si>
  <si>
    <t>3349559856</t>
  </si>
  <si>
    <t>Brush Wellerman</t>
  </si>
  <si>
    <t>3342617895</t>
  </si>
  <si>
    <t>Bryan</t>
  </si>
  <si>
    <t>3337428310</t>
  </si>
  <si>
    <t>Bryant</t>
  </si>
  <si>
    <t>3342618279</t>
  </si>
  <si>
    <t>Buckhorn</t>
  </si>
  <si>
    <t>3342618204</t>
  </si>
  <si>
    <t>Bucyrus</t>
  </si>
  <si>
    <t>3337408230</t>
  </si>
  <si>
    <t>Buffalo</t>
  </si>
  <si>
    <t>3337428233</t>
  </si>
  <si>
    <t>Buffalo Flat</t>
  </si>
  <si>
    <t>3337408235</t>
  </si>
  <si>
    <t>Buffalo Hydro</t>
  </si>
  <si>
    <t>Fall River Rural Electric Coop, Inc.</t>
  </si>
  <si>
    <t>3342617817</t>
  </si>
  <si>
    <t>Bufordtrenton</t>
  </si>
  <si>
    <t>3342618337</t>
  </si>
  <si>
    <t>Buhl</t>
  </si>
  <si>
    <t>3353097795</t>
  </si>
  <si>
    <t>Bunker</t>
  </si>
  <si>
    <t>PUD No. 1 of Lewis County</t>
  </si>
  <si>
    <t>3337408270</t>
  </si>
  <si>
    <t>Bunker Hill</t>
  </si>
  <si>
    <t>3337408281</t>
  </si>
  <si>
    <t>Burbank</t>
  </si>
  <si>
    <t>3349560015</t>
  </si>
  <si>
    <t>Burgin Shaft</t>
  </si>
  <si>
    <t>3337408287</t>
  </si>
  <si>
    <t>Burke</t>
  </si>
  <si>
    <t>3337408295</t>
  </si>
  <si>
    <t>Burley</t>
  </si>
  <si>
    <t>3337408315</t>
  </si>
  <si>
    <t>Burns</t>
  </si>
  <si>
    <t>3337408321</t>
  </si>
  <si>
    <t>Burnt Woods</t>
  </si>
  <si>
    <t>3349559761</t>
  </si>
  <si>
    <t>Burton</t>
  </si>
  <si>
    <t>3349559960</t>
  </si>
  <si>
    <t>Bush</t>
  </si>
  <si>
    <t>3342618283</t>
  </si>
  <si>
    <t>Butler</t>
  </si>
  <si>
    <t>3349559511</t>
  </si>
  <si>
    <t>Butlerville</t>
  </si>
  <si>
    <t>3352749990</t>
  </si>
  <si>
    <t>Buttercreek</t>
  </si>
  <si>
    <t>3337408409</t>
  </si>
  <si>
    <t>C.J. Strike</t>
  </si>
  <si>
    <t>3337408420</t>
  </si>
  <si>
    <t>Cabin Creek</t>
  </si>
  <si>
    <t>3337408422</t>
  </si>
  <si>
    <t>Cabinet Gorge</t>
  </si>
  <si>
    <t>3337408462</t>
  </si>
  <si>
    <t>Calapooya</t>
  </si>
  <si>
    <t>3342618365</t>
  </si>
  <si>
    <t>Calder</t>
  </si>
  <si>
    <t>3337408470</t>
  </si>
  <si>
    <t>Caldwell</t>
  </si>
  <si>
    <t>3342618146</t>
  </si>
  <si>
    <t>Camas</t>
  </si>
  <si>
    <t>3342618380</t>
  </si>
  <si>
    <t>Cambridge</t>
  </si>
  <si>
    <t>3349559763</t>
  </si>
  <si>
    <t>Cameron</t>
  </si>
  <si>
    <t>3337408558</t>
  </si>
  <si>
    <t>Camp Williams</t>
  </si>
  <si>
    <t>3337428281</t>
  </si>
  <si>
    <t>Campbell</t>
  </si>
  <si>
    <t>3337408594</t>
  </si>
  <si>
    <t>Canal</t>
  </si>
  <si>
    <t>3337408593</t>
  </si>
  <si>
    <t>3337408606</t>
  </si>
  <si>
    <t>Canby 2</t>
  </si>
  <si>
    <t>3349560085</t>
  </si>
  <si>
    <t>Cannon</t>
  </si>
  <si>
    <t>3337428291</t>
  </si>
  <si>
    <t>Cannon Beach</t>
  </si>
  <si>
    <t>3342618164</t>
  </si>
  <si>
    <t>Canyon Creek</t>
  </si>
  <si>
    <t>3342618217</t>
  </si>
  <si>
    <t>3349559717</t>
  </si>
  <si>
    <t>Canyon Lands</t>
  </si>
  <si>
    <t>3353097902</t>
  </si>
  <si>
    <t>Canyon Park</t>
  </si>
  <si>
    <t>3349559561</t>
  </si>
  <si>
    <t>Capitol</t>
  </si>
  <si>
    <t>3349559712</t>
  </si>
  <si>
    <t>Carbide</t>
  </si>
  <si>
    <t>3337408698</t>
  </si>
  <si>
    <t>Carbon</t>
  </si>
  <si>
    <t>3349559934</t>
  </si>
  <si>
    <t>Carbonville</t>
  </si>
  <si>
    <t>3337408707</t>
  </si>
  <si>
    <t>Carborundum</t>
  </si>
  <si>
    <t>3349560238</t>
  </si>
  <si>
    <t>Cargill</t>
  </si>
  <si>
    <t>3342618104</t>
  </si>
  <si>
    <t>Caribou</t>
  </si>
  <si>
    <t>3337408757</t>
  </si>
  <si>
    <t>Carlton</t>
  </si>
  <si>
    <t>3337428082</t>
  </si>
  <si>
    <t>Carnes</t>
  </si>
  <si>
    <t>3337408809</t>
  </si>
  <si>
    <t>Carson</t>
  </si>
  <si>
    <t>3342618220</t>
  </si>
  <si>
    <t>Carter</t>
  </si>
  <si>
    <t>3337408817</t>
  </si>
  <si>
    <t>Carter Creek</t>
  </si>
  <si>
    <t>3337408830</t>
  </si>
  <si>
    <t>Carver</t>
  </si>
  <si>
    <t>3342618377</t>
  </si>
  <si>
    <t>Cascade</t>
  </si>
  <si>
    <t>3353098144</t>
  </si>
  <si>
    <t>3337408846</t>
  </si>
  <si>
    <t>Cascade (IDPC)</t>
  </si>
  <si>
    <t>3337408852</t>
  </si>
  <si>
    <t>Cascade Locks</t>
  </si>
  <si>
    <t>3352749880</t>
  </si>
  <si>
    <t>Casebeer</t>
  </si>
  <si>
    <t>3337408861</t>
  </si>
  <si>
    <t>Casper</t>
  </si>
  <si>
    <t>3342617938</t>
  </si>
  <si>
    <t>3342617899</t>
  </si>
  <si>
    <t>Cassa</t>
  </si>
  <si>
    <t>3337408868</t>
  </si>
  <si>
    <t>Castella</t>
  </si>
  <si>
    <t>3353097787</t>
  </si>
  <si>
    <t>Castle</t>
  </si>
  <si>
    <t>PUD No. 1 of Cowlitz County</t>
  </si>
  <si>
    <t>3349559512</t>
  </si>
  <si>
    <t>Casto</t>
  </si>
  <si>
    <t>3337408897</t>
  </si>
  <si>
    <t>Cathlamet</t>
  </si>
  <si>
    <t>3337408908</t>
  </si>
  <si>
    <t>Cave Junction</t>
  </si>
  <si>
    <t>3337428278</t>
  </si>
  <si>
    <t>Caveman</t>
  </si>
  <si>
    <t>3337408917</t>
  </si>
  <si>
    <t>CD A 15th St.</t>
  </si>
  <si>
    <t>3349559758</t>
  </si>
  <si>
    <t>Cedar</t>
  </si>
  <si>
    <t>3365669814</t>
  </si>
  <si>
    <t>Cedar Hill</t>
  </si>
  <si>
    <t>3337408977</t>
  </si>
  <si>
    <t>Celilo Dc Converter Station</t>
  </si>
  <si>
    <t>3342617894</t>
  </si>
  <si>
    <t>Center Street</t>
  </si>
  <si>
    <t>3349560119</t>
  </si>
  <si>
    <t>Centerville</t>
  </si>
  <si>
    <t>3337427747</t>
  </si>
  <si>
    <t>Central</t>
  </si>
  <si>
    <t>3353097799</t>
  </si>
  <si>
    <t>Centralia</t>
  </si>
  <si>
    <t>3337409045</t>
  </si>
  <si>
    <t>3337409051</t>
  </si>
  <si>
    <t>Centralia Switching Station</t>
  </si>
  <si>
    <t>3349560236</t>
  </si>
  <si>
    <t>Cereal Foods</t>
  </si>
  <si>
    <t>3349559830</t>
  </si>
  <si>
    <t>CG Horse Canyon Mine</t>
  </si>
  <si>
    <t>3337409095</t>
  </si>
  <si>
    <t>Chambers</t>
  </si>
  <si>
    <t>3342617948</t>
  </si>
  <si>
    <t>Chapman</t>
  </si>
  <si>
    <t>3337409131</t>
  </si>
  <si>
    <t>Chappel Creek</t>
  </si>
  <si>
    <t>3337409201</t>
  </si>
  <si>
    <t>Chehalis</t>
  </si>
  <si>
    <t>3342618096</t>
  </si>
  <si>
    <t>Chemstar</t>
  </si>
  <si>
    <t>3337409218</t>
  </si>
  <si>
    <t>Cheney</t>
  </si>
  <si>
    <t>3337409220</t>
  </si>
  <si>
    <t>Chenoweth</t>
  </si>
  <si>
    <t>3342617951</t>
  </si>
  <si>
    <t>Cherokee</t>
  </si>
  <si>
    <t>3342618097</t>
  </si>
  <si>
    <t>Chesterfield</t>
  </si>
  <si>
    <t>3337409263</t>
  </si>
  <si>
    <t>Chestnut</t>
  </si>
  <si>
    <t>3349560084</t>
  </si>
  <si>
    <t>Chevron</t>
  </si>
  <si>
    <t>3337409315</t>
  </si>
  <si>
    <t>Chief Joseph</t>
  </si>
  <si>
    <t>3337428172</t>
  </si>
  <si>
    <t>Chiloquin Market</t>
  </si>
  <si>
    <t>3337428000</t>
  </si>
  <si>
    <t>China Hat</t>
  </si>
  <si>
    <t>3337428232</t>
  </si>
  <si>
    <t>Christmas Valley</t>
  </si>
  <si>
    <t>3342618235</t>
  </si>
  <si>
    <t>Cinder</t>
  </si>
  <si>
    <t>3352750159</t>
  </si>
  <si>
    <t>Circle Blvd</t>
  </si>
  <si>
    <t>3349559787</t>
  </si>
  <si>
    <t>Circleville</t>
  </si>
  <si>
    <t>3342618251</t>
  </si>
  <si>
    <t>Clampit</t>
  </si>
  <si>
    <t>3337409531</t>
  </si>
  <si>
    <t>Clarkston</t>
  </si>
  <si>
    <t>3337409538</t>
  </si>
  <si>
    <t>Clatskanie</t>
  </si>
  <si>
    <t>3337409542</t>
  </si>
  <si>
    <t>Clawson</t>
  </si>
  <si>
    <t>3353098145</t>
  </si>
  <si>
    <t>Cle Elum</t>
  </si>
  <si>
    <t>3349559913</t>
  </si>
  <si>
    <t>Clear Cr</t>
  </si>
  <si>
    <t>3349559823</t>
  </si>
  <si>
    <t>Clear Lake</t>
  </si>
  <si>
    <t>3337409573</t>
  </si>
  <si>
    <t>Clear Lake (IDPC)</t>
  </si>
  <si>
    <t>3349560177</t>
  </si>
  <si>
    <t>Clearfield</t>
  </si>
  <si>
    <t>3349560192</t>
  </si>
  <si>
    <t>Clearfield Pump</t>
  </si>
  <si>
    <t>3349560188</t>
  </si>
  <si>
    <t>3349560173</t>
  </si>
  <si>
    <t>Clearfield Well #2</t>
  </si>
  <si>
    <t>3337409576</t>
  </si>
  <si>
    <t>Clearlake</t>
  </si>
  <si>
    <t>3337431214</t>
  </si>
  <si>
    <t>Clearmont</t>
  </si>
  <si>
    <t>3337428273</t>
  </si>
  <si>
    <t>Clearwater</t>
  </si>
  <si>
    <t>3337428276</t>
  </si>
  <si>
    <t>Clearwater 1</t>
  </si>
  <si>
    <t>3342618143</t>
  </si>
  <si>
    <t>Clements</t>
  </si>
  <si>
    <t>3337428023</t>
  </si>
  <si>
    <t>Cleveland Avenue</t>
  </si>
  <si>
    <t>3342618087</t>
  </si>
  <si>
    <t>Clifton</t>
  </si>
  <si>
    <t>3349560325</t>
  </si>
  <si>
    <t>Climax</t>
  </si>
  <si>
    <t>3349559862</t>
  </si>
  <si>
    <t>Clinton</t>
  </si>
  <si>
    <t>3352749837</t>
  </si>
  <si>
    <t>Cloake</t>
  </si>
  <si>
    <t>3342618334</t>
  </si>
  <si>
    <t>Clover</t>
  </si>
  <si>
    <t>3337409645</t>
  </si>
  <si>
    <t>Cloverdale</t>
  </si>
  <si>
    <t>3340396311</t>
  </si>
  <si>
    <t>Clovis</t>
  </si>
  <si>
    <t>3337426904</t>
  </si>
  <si>
    <t>Clovis West</t>
  </si>
  <si>
    <t>3337409656</t>
  </si>
  <si>
    <t>Clyde Hill</t>
  </si>
  <si>
    <t>3349559838</t>
  </si>
  <si>
    <t>Coal Creek</t>
  </si>
  <si>
    <t>3342617828</t>
  </si>
  <si>
    <t>Coalridge</t>
  </si>
  <si>
    <t>3349560011</t>
  </si>
  <si>
    <t>Coalville</t>
  </si>
  <si>
    <t>3349559914</t>
  </si>
  <si>
    <t>Coastal States</t>
  </si>
  <si>
    <t>3349559874</t>
  </si>
  <si>
    <t>3341136828</t>
  </si>
  <si>
    <t>COB Energy Facility</t>
  </si>
  <si>
    <t>3352749925</t>
  </si>
  <si>
    <t>Coburg</t>
  </si>
  <si>
    <t>3337409743</t>
  </si>
  <si>
    <t>Cokeville</t>
  </si>
  <si>
    <t>3337409748</t>
  </si>
  <si>
    <t>Colbert</t>
  </si>
  <si>
    <t>3337409756</t>
  </si>
  <si>
    <t>Cold Springs</t>
  </si>
  <si>
    <t>3353097640</t>
  </si>
  <si>
    <t>Coldbar</t>
  </si>
  <si>
    <t>3353098104</t>
  </si>
  <si>
    <t>Coles Cor</t>
  </si>
  <si>
    <t>3349560217</t>
  </si>
  <si>
    <t>College</t>
  </si>
  <si>
    <t>3349559919</t>
  </si>
  <si>
    <t>Colton</t>
  </si>
  <si>
    <t>3349559832</t>
  </si>
  <si>
    <t>Columbia</t>
  </si>
  <si>
    <t>3337409874</t>
  </si>
  <si>
    <t>Columbia Falls</t>
  </si>
  <si>
    <t>3342617990</t>
  </si>
  <si>
    <t>Columbia Geneva Steel</t>
  </si>
  <si>
    <t>3349560278</t>
  </si>
  <si>
    <t>Combined Metals</t>
  </si>
  <si>
    <t>3349560387</t>
  </si>
  <si>
    <t>Comm. Shearing</t>
  </si>
  <si>
    <t>3342617929</t>
  </si>
  <si>
    <t>Community Park</t>
  </si>
  <si>
    <t>3337409954</t>
  </si>
  <si>
    <t>Con Kelley</t>
  </si>
  <si>
    <t>3342618113</t>
  </si>
  <si>
    <t>Conda</t>
  </si>
  <si>
    <t>3337409983</t>
  </si>
  <si>
    <t>Connell</t>
  </si>
  <si>
    <t>3349559805</t>
  </si>
  <si>
    <t>Consolidated Coal</t>
  </si>
  <si>
    <t>3349559825</t>
  </si>
  <si>
    <t>Continental Lime</t>
  </si>
  <si>
    <t>3337410057</t>
  </si>
  <si>
    <t>Coos River</t>
  </si>
  <si>
    <t>3337410062</t>
  </si>
  <si>
    <t>Copco # 2</t>
  </si>
  <si>
    <t>3341136831</t>
  </si>
  <si>
    <t>Copco 1</t>
  </si>
  <si>
    <t>3337428277</t>
  </si>
  <si>
    <t>Coquille</t>
  </si>
  <si>
    <t>3349559963</t>
  </si>
  <si>
    <t>Corinne</t>
  </si>
  <si>
    <t>3353097790</t>
  </si>
  <si>
    <t>Corkins</t>
  </si>
  <si>
    <t>3342618228</t>
  </si>
  <si>
    <t>Corral</t>
  </si>
  <si>
    <t>3337428285</t>
  </si>
  <si>
    <t>Coshen</t>
  </si>
  <si>
    <t>3337410138</t>
  </si>
  <si>
    <t>Cosmopolis WA</t>
  </si>
  <si>
    <t>3337410151</t>
  </si>
  <si>
    <t>Cottage Brook</t>
  </si>
  <si>
    <t>3337410164</t>
  </si>
  <si>
    <t>Cottonwood</t>
  </si>
  <si>
    <t>3349559508</t>
  </si>
  <si>
    <t>3337410170</t>
  </si>
  <si>
    <t>Cougar</t>
  </si>
  <si>
    <t>3342618381</t>
  </si>
  <si>
    <t>Council</t>
  </si>
  <si>
    <t>3352749867</t>
  </si>
  <si>
    <t>Cove</t>
  </si>
  <si>
    <t>3337410194</t>
  </si>
  <si>
    <t>3349559800</t>
  </si>
  <si>
    <t>Cove Fort</t>
  </si>
  <si>
    <t>3337410205</t>
  </si>
  <si>
    <t>Covington</t>
  </si>
  <si>
    <t>3352750256</t>
  </si>
  <si>
    <t>Cow Valley</t>
  </si>
  <si>
    <t>3337410218</t>
  </si>
  <si>
    <t>Cowlitz</t>
  </si>
  <si>
    <t>3337410227</t>
  </si>
  <si>
    <t>Coyote</t>
  </si>
  <si>
    <t>3337410261</t>
  </si>
  <si>
    <t>Craig View</t>
  </si>
  <si>
    <t>3337410263</t>
  </si>
  <si>
    <t>Craigmont</t>
  </si>
  <si>
    <t>3342617812</t>
  </si>
  <si>
    <t>Crane</t>
  </si>
  <si>
    <t>3352749879</t>
  </si>
  <si>
    <t>Crater Lake</t>
  </si>
  <si>
    <t>3342618338</t>
  </si>
  <si>
    <t>Creek</t>
  </si>
  <si>
    <t>3349559719</t>
  </si>
  <si>
    <t>Crescent Junction</t>
  </si>
  <si>
    <t>3337410310</t>
  </si>
  <si>
    <t>Creston</t>
  </si>
  <si>
    <t>3337410309</t>
  </si>
  <si>
    <t>3365669817</t>
  </si>
  <si>
    <t>3349559822</t>
  </si>
  <si>
    <t>Cricket</t>
  </si>
  <si>
    <t>3352749869</t>
  </si>
  <si>
    <t>Crooked River</t>
  </si>
  <si>
    <t>3337410366</t>
  </si>
  <si>
    <t>Crossover</t>
  </si>
  <si>
    <t>3342617610</t>
  </si>
  <si>
    <t>Crow Agency REA</t>
  </si>
  <si>
    <t>3352750163</t>
  </si>
  <si>
    <t>Crowfoot</t>
  </si>
  <si>
    <t>3349560300</t>
  </si>
  <si>
    <t>Crysen</t>
  </si>
  <si>
    <t>3342618083</t>
  </si>
  <si>
    <t>Cub River Irr.</t>
  </si>
  <si>
    <t>3349560319</t>
  </si>
  <si>
    <t>Cudahy</t>
  </si>
  <si>
    <t>3342617815</t>
  </si>
  <si>
    <t>Culbertson</t>
  </si>
  <si>
    <t>3337427840</t>
  </si>
  <si>
    <t>Cully</t>
  </si>
  <si>
    <t>3352749868</t>
  </si>
  <si>
    <t>Culver</t>
  </si>
  <si>
    <t>3342617926</t>
  </si>
  <si>
    <t>Culvert</t>
  </si>
  <si>
    <t>3337410454</t>
  </si>
  <si>
    <t>Curlew</t>
  </si>
  <si>
    <t>3342618404</t>
  </si>
  <si>
    <t>Raft River Rural Electric Coop, Inc.</t>
  </si>
  <si>
    <t>3353097802</t>
  </si>
  <si>
    <t>Cushman</t>
  </si>
  <si>
    <t>3337410466</t>
  </si>
  <si>
    <t>3337410469</t>
  </si>
  <si>
    <t>Cusick</t>
  </si>
  <si>
    <t>3337410472</t>
  </si>
  <si>
    <t>Custer</t>
  </si>
  <si>
    <t>3349560209</t>
  </si>
  <si>
    <t>D.D.O.</t>
  </si>
  <si>
    <t>3337410499</t>
  </si>
  <si>
    <t>D.J. Coal Mine</t>
  </si>
  <si>
    <t>3342617830</t>
  </si>
  <si>
    <t>Dagmar</t>
  </si>
  <si>
    <t>3352749882</t>
  </si>
  <si>
    <t>Dairy</t>
  </si>
  <si>
    <t>3349559921</t>
  </si>
  <si>
    <t>Dairy Fork</t>
  </si>
  <si>
    <t>3342618330</t>
  </si>
  <si>
    <t>Dale</t>
  </si>
  <si>
    <t>3337410535</t>
  </si>
  <si>
    <t>Dalreed</t>
  </si>
  <si>
    <t>3337410539</t>
  </si>
  <si>
    <t>Dalton</t>
  </si>
  <si>
    <t>3349559748</t>
  </si>
  <si>
    <t>Dameron Valley</t>
  </si>
  <si>
    <t>3337410598</t>
  </si>
  <si>
    <t>Davenport</t>
  </si>
  <si>
    <t>3337427581</t>
  </si>
  <si>
    <t>Days creek</t>
  </si>
  <si>
    <t>3337410635</t>
  </si>
  <si>
    <t>Dayton</t>
  </si>
  <si>
    <t>3337410647</t>
  </si>
  <si>
    <t>De Moss</t>
  </si>
  <si>
    <t>3349559767</t>
  </si>
  <si>
    <t>Dear Trail</t>
  </si>
  <si>
    <t>3337410672</t>
  </si>
  <si>
    <t>Deary</t>
  </si>
  <si>
    <t>3342617609</t>
  </si>
  <si>
    <t>Decker</t>
  </si>
  <si>
    <t>3349559632</t>
  </si>
  <si>
    <t>Decker Lake</t>
  </si>
  <si>
    <t>3352750020</t>
  </si>
  <si>
    <t>Dee</t>
  </si>
  <si>
    <t>3337410691</t>
  </si>
  <si>
    <t>Deen</t>
  </si>
  <si>
    <t>3342617891</t>
  </si>
  <si>
    <t>Deer Creek</t>
  </si>
  <si>
    <t>3337410713</t>
  </si>
  <si>
    <t>Deer Park</t>
  </si>
  <si>
    <t>3337410744</t>
  </si>
  <si>
    <t>Del Norte</t>
  </si>
  <si>
    <t>3342618304</t>
  </si>
  <si>
    <t>Delamar</t>
  </si>
  <si>
    <t>3353097786</t>
  </si>
  <si>
    <t>Delameter</t>
  </si>
  <si>
    <t>3337430102</t>
  </si>
  <si>
    <t>Delena</t>
  </si>
  <si>
    <t>3349560046</t>
  </si>
  <si>
    <t>Delle</t>
  </si>
  <si>
    <t>3337410784</t>
  </si>
  <si>
    <t>Delridge</t>
  </si>
  <si>
    <t>3349560357</t>
  </si>
  <si>
    <t>Delta</t>
  </si>
  <si>
    <t>3349559847</t>
  </si>
  <si>
    <t>Delta Milling</t>
  </si>
  <si>
    <t>3353097532</t>
  </si>
  <si>
    <t>Deming</t>
  </si>
  <si>
    <t>3352749877</t>
  </si>
  <si>
    <t>Deschutes</t>
  </si>
  <si>
    <t>3349559949</t>
  </si>
  <si>
    <t>Deseret</t>
  </si>
  <si>
    <t>3349559926</t>
  </si>
  <si>
    <t>3337410875</t>
  </si>
  <si>
    <t>Detroit</t>
  </si>
  <si>
    <t>3337410884</t>
  </si>
  <si>
    <t>Devils Gap</t>
  </si>
  <si>
    <t>3337427325</t>
  </si>
  <si>
    <t>Devils Lake</t>
  </si>
  <si>
    <t>3349559940</t>
  </si>
  <si>
    <t>Devils Slide</t>
  </si>
  <si>
    <t>3337410893</t>
  </si>
  <si>
    <t>Deweyville</t>
  </si>
  <si>
    <t>3337410898</t>
  </si>
  <si>
    <t>Dexter</t>
  </si>
  <si>
    <t>3337410924</t>
  </si>
  <si>
    <t>Diamond</t>
  </si>
  <si>
    <t>3337427366</t>
  </si>
  <si>
    <t>Diamond Hill</t>
  </si>
  <si>
    <t>3337410952</t>
  </si>
  <si>
    <t>Dietrich Drop</t>
  </si>
  <si>
    <t>3342617491</t>
  </si>
  <si>
    <t>Dixon</t>
  </si>
  <si>
    <t>3337411001</t>
  </si>
  <si>
    <t>Dixonville</t>
  </si>
  <si>
    <t>3352749885</t>
  </si>
  <si>
    <t>Dodge Bridge</t>
  </si>
  <si>
    <t>3337411020</t>
  </si>
  <si>
    <t>Doe 351</t>
  </si>
  <si>
    <t>3337411021</t>
  </si>
  <si>
    <t>Doe 451a</t>
  </si>
  <si>
    <t>3337411027</t>
  </si>
  <si>
    <t>Dog Creek</t>
  </si>
  <si>
    <t>3337411049</t>
  </si>
  <si>
    <t>Don Plant</t>
  </si>
  <si>
    <t>3342618370</t>
  </si>
  <si>
    <t>Donnelly</t>
  </si>
  <si>
    <t>3337411078</t>
  </si>
  <si>
    <t>Dorena</t>
  </si>
  <si>
    <t>3341136760</t>
  </si>
  <si>
    <t>Dorris</t>
  </si>
  <si>
    <t>3337411105</t>
  </si>
  <si>
    <t>Douglas</t>
  </si>
  <si>
    <t>3337411112</t>
  </si>
  <si>
    <t>3352749835</t>
  </si>
  <si>
    <t>Douglas Veneer</t>
  </si>
  <si>
    <t>3349560032</t>
  </si>
  <si>
    <t>Dougway</t>
  </si>
  <si>
    <t>3342618088</t>
  </si>
  <si>
    <t>Downey</t>
  </si>
  <si>
    <t>3349560343</t>
  </si>
  <si>
    <t>Dragerton</t>
  </si>
  <si>
    <t>3337428174</t>
  </si>
  <si>
    <t>Drain</t>
  </si>
  <si>
    <t>3342618256</t>
  </si>
  <si>
    <t>Dran</t>
  </si>
  <si>
    <t>3349559585</t>
  </si>
  <si>
    <t>Draper</t>
  </si>
  <si>
    <t>3352749822</t>
  </si>
  <si>
    <t>Drewsey</t>
  </si>
  <si>
    <t>3337411174</t>
  </si>
  <si>
    <t>Drummond</t>
  </si>
  <si>
    <t>3337411183</t>
  </si>
  <si>
    <t>Dry Fork</t>
  </si>
  <si>
    <t>3337411184</t>
  </si>
  <si>
    <t>Dry Gulch</t>
  </si>
  <si>
    <t>3353098109</t>
  </si>
  <si>
    <t>Dryden</t>
  </si>
  <si>
    <t>3337411208</t>
  </si>
  <si>
    <t>Duckabush</t>
  </si>
  <si>
    <t>3337411215</t>
  </si>
  <si>
    <t>Duffin</t>
  </si>
  <si>
    <t>3340406646</t>
  </si>
  <si>
    <t>Dugout Canyon Mine</t>
  </si>
  <si>
    <t>3342618392</t>
  </si>
  <si>
    <t>Duke</t>
  </si>
  <si>
    <t>3349559584</t>
  </si>
  <si>
    <t>Dumas</t>
  </si>
  <si>
    <t>3337411256</t>
  </si>
  <si>
    <t>Dunset</t>
  </si>
  <si>
    <t>3342618385</t>
  </si>
  <si>
    <t>Durkee</t>
  </si>
  <si>
    <t>3337411301</t>
  </si>
  <si>
    <t>Duwamish</t>
  </si>
  <si>
    <t>3337416727</t>
  </si>
  <si>
    <t>Dworshak</t>
  </si>
  <si>
    <t>3337411305</t>
  </si>
  <si>
    <t>3337411304</t>
  </si>
  <si>
    <t>3337421125</t>
  </si>
  <si>
    <t>E Point Orchard</t>
  </si>
  <si>
    <t>3337411355</t>
  </si>
  <si>
    <t>Eagle</t>
  </si>
  <si>
    <t>3337411365</t>
  </si>
  <si>
    <t>Eagle Lake</t>
  </si>
  <si>
    <t>3342618340</t>
  </si>
  <si>
    <t>Eagle Rock</t>
  </si>
  <si>
    <t>3342618024</t>
  </si>
  <si>
    <t>East</t>
  </si>
  <si>
    <t>3349560216</t>
  </si>
  <si>
    <t>East Bench</t>
  </si>
  <si>
    <t>3337411420</t>
  </si>
  <si>
    <t>East Colfax</t>
  </si>
  <si>
    <t>3342618357</t>
  </si>
  <si>
    <t>East Farms</t>
  </si>
  <si>
    <t>3342618348</t>
  </si>
  <si>
    <t>East Gate</t>
  </si>
  <si>
    <t>3337411434</t>
  </si>
  <si>
    <t>East Grangeville</t>
  </si>
  <si>
    <t>3337411442</t>
  </si>
  <si>
    <t>East Hills</t>
  </si>
  <si>
    <t>3349559985</t>
  </si>
  <si>
    <t>East Huryum</t>
  </si>
  <si>
    <t>3353097631</t>
  </si>
  <si>
    <t>East Marysville</t>
  </si>
  <si>
    <t>3349559504</t>
  </si>
  <si>
    <t>East Millcreek</t>
  </si>
  <si>
    <t>3337411468</t>
  </si>
  <si>
    <t>East Omak</t>
  </si>
  <si>
    <t>3349560147</t>
  </si>
  <si>
    <t>East Provo</t>
  </si>
  <si>
    <t>3337428264</t>
  </si>
  <si>
    <t>East Side</t>
  </si>
  <si>
    <t>3337411493</t>
  </si>
  <si>
    <t>East Sidney</t>
  </si>
  <si>
    <t>3342618128</t>
  </si>
  <si>
    <t>Eastmont</t>
  </si>
  <si>
    <t>3337411547</t>
  </si>
  <si>
    <t>Eastpine</t>
  </si>
  <si>
    <t>3337428296</t>
  </si>
  <si>
    <t>Easy Valley</t>
  </si>
  <si>
    <t>3337411565</t>
  </si>
  <si>
    <t>Echo Lake</t>
  </si>
  <si>
    <t>3349560169</t>
  </si>
  <si>
    <t>Eden</t>
  </si>
  <si>
    <t>3342618276</t>
  </si>
  <si>
    <t>3353097892</t>
  </si>
  <si>
    <t>Edmonds</t>
  </si>
  <si>
    <t>3342618159</t>
  </si>
  <si>
    <t>Egin</t>
  </si>
  <si>
    <t>3342618122</t>
  </si>
  <si>
    <t>EI Paso Mines</t>
  </si>
  <si>
    <t>3342618105</t>
  </si>
  <si>
    <t>Eight Mile</t>
  </si>
  <si>
    <t>3349559650</t>
  </si>
  <si>
    <t>Eimco</t>
  </si>
  <si>
    <t>3349559647</t>
  </si>
  <si>
    <t>3349560054</t>
  </si>
  <si>
    <t>El Monte</t>
  </si>
  <si>
    <t>3349560020</t>
  </si>
  <si>
    <t>Elberta</t>
  </si>
  <si>
    <t>3337411704</t>
  </si>
  <si>
    <t>Elgin</t>
  </si>
  <si>
    <t>3337428008</t>
  </si>
  <si>
    <t>3337411721</t>
  </si>
  <si>
    <t>Elk Basin Gasoline Plant</t>
  </si>
  <si>
    <t>3342618250</t>
  </si>
  <si>
    <t>Elkhorn</t>
  </si>
  <si>
    <t>3342617946</t>
  </si>
  <si>
    <t>Elkol</t>
  </si>
  <si>
    <t>3337411784</t>
  </si>
  <si>
    <t>Elma</t>
  </si>
  <si>
    <t>3342618219</t>
  </si>
  <si>
    <t>Elmore</t>
  </si>
  <si>
    <t>3349559766</t>
  </si>
  <si>
    <t>Elsinore</t>
  </si>
  <si>
    <t>3337411802</t>
  </si>
  <si>
    <t>Eltopia</t>
  </si>
  <si>
    <t>3349559530</t>
  </si>
  <si>
    <t>Emigration</t>
  </si>
  <si>
    <t>3337411827</t>
  </si>
  <si>
    <t>Emmett</t>
  </si>
  <si>
    <t>3337428267</t>
  </si>
  <si>
    <t>Empire</t>
  </si>
  <si>
    <t>3349559760</t>
  </si>
  <si>
    <t>Enoch</t>
  </si>
  <si>
    <t>3349559756</t>
  </si>
  <si>
    <t>Enterprise</t>
  </si>
  <si>
    <t>3349559904</t>
  </si>
  <si>
    <t>Ephraim</t>
  </si>
  <si>
    <t>3349560348</t>
  </si>
  <si>
    <t>Escalante Valley R.E.A.</t>
  </si>
  <si>
    <t>3353097900</t>
  </si>
  <si>
    <t>Esperance</t>
  </si>
  <si>
    <t>3337411974</t>
  </si>
  <si>
    <t>Eugene</t>
  </si>
  <si>
    <t>3337411976</t>
  </si>
  <si>
    <t>Eugene C. Starr Complex</t>
  </si>
  <si>
    <t>3349560016</t>
  </si>
  <si>
    <t>Eureka</t>
  </si>
  <si>
    <t>3349559531</t>
  </si>
  <si>
    <t>Evans &amp; Sutherland</t>
  </si>
  <si>
    <t>3337411992</t>
  </si>
  <si>
    <t>Evanston</t>
  </si>
  <si>
    <t>3337412014</t>
  </si>
  <si>
    <t>Ewan</t>
  </si>
  <si>
    <t>3337412033</t>
  </si>
  <si>
    <t>Exxon</t>
  </si>
  <si>
    <t>3353097807</t>
  </si>
  <si>
    <t>Fair Wood</t>
  </si>
  <si>
    <t>3342617919</t>
  </si>
  <si>
    <t>Fairgrounds</t>
  </si>
  <si>
    <t>3337412085</t>
  </si>
  <si>
    <t>Fairmount</t>
  </si>
  <si>
    <t>3349559899</t>
  </si>
  <si>
    <t>Fairview</t>
  </si>
  <si>
    <t>3342617819</t>
  </si>
  <si>
    <t>3341136829</t>
  </si>
  <si>
    <t>Fall Creek</t>
  </si>
  <si>
    <t>3342617780</t>
  </si>
  <si>
    <t>Fallon P.</t>
  </si>
  <si>
    <t>3342617781</t>
  </si>
  <si>
    <t>Fallon R.</t>
  </si>
  <si>
    <t>3342618207</t>
  </si>
  <si>
    <t>Falls</t>
  </si>
  <si>
    <t>3337428111</t>
  </si>
  <si>
    <t>Fargo</t>
  </si>
  <si>
    <t>3349560193</t>
  </si>
  <si>
    <t>Farmington</t>
  </si>
  <si>
    <t>3338290380</t>
  </si>
  <si>
    <t>Faulkton</t>
  </si>
  <si>
    <t>3349559876</t>
  </si>
  <si>
    <t>Fayette</t>
  </si>
  <si>
    <t>3352750149</t>
  </si>
  <si>
    <t>Fern Hill</t>
  </si>
  <si>
    <t>3337412225</t>
  </si>
  <si>
    <t>Fern Ridge</t>
  </si>
  <si>
    <t>3353097524</t>
  </si>
  <si>
    <t>Ferndale</t>
  </si>
  <si>
    <t>PUD No. 1 of Whatcom County</t>
  </si>
  <si>
    <t>3337412231</t>
  </si>
  <si>
    <t>Fernwood</t>
  </si>
  <si>
    <t>3349559802</t>
  </si>
  <si>
    <t>Ferron</t>
  </si>
  <si>
    <t>3337412239</t>
  </si>
  <si>
    <t>Fidalgo</t>
  </si>
  <si>
    <t>3337428452</t>
  </si>
  <si>
    <t>Field</t>
  </si>
  <si>
    <t>3349559964</t>
  </si>
  <si>
    <t>Fielding</t>
  </si>
  <si>
    <t>3337412244</t>
  </si>
  <si>
    <t>Fields</t>
  </si>
  <si>
    <t>3349559651</t>
  </si>
  <si>
    <t>Fifth West</t>
  </si>
  <si>
    <t>3337412250</t>
  </si>
  <si>
    <t>Filbert</t>
  </si>
  <si>
    <t>3342618335</t>
  </si>
  <si>
    <t>Filer</t>
  </si>
  <si>
    <t>3349559817</t>
  </si>
  <si>
    <t>Fillmore</t>
  </si>
  <si>
    <t>3349560356</t>
  </si>
  <si>
    <t>Fillmore SW.RK.</t>
  </si>
  <si>
    <t>3349559816</t>
  </si>
  <si>
    <t>Filmore TV</t>
  </si>
  <si>
    <t>3349560388</t>
  </si>
  <si>
    <t>Filtro</t>
  </si>
  <si>
    <t>3337412261</t>
  </si>
  <si>
    <t>Firehole</t>
  </si>
  <si>
    <t>3337412265</t>
  </si>
  <si>
    <t>First Lift</t>
  </si>
  <si>
    <t>3342618092</t>
  </si>
  <si>
    <t>Fishcreek</t>
  </si>
  <si>
    <t>3337412281</t>
  </si>
  <si>
    <t>Fishers Road</t>
  </si>
  <si>
    <t>3352749853</t>
  </si>
  <si>
    <t>Fishhole</t>
  </si>
  <si>
    <t>3353097890</t>
  </si>
  <si>
    <t>Five corners</t>
  </si>
  <si>
    <t>3337412320</t>
  </si>
  <si>
    <t>Flaming Gorge</t>
  </si>
  <si>
    <t>3342617839</t>
  </si>
  <si>
    <t>Flaxville</t>
  </si>
  <si>
    <t>3349560044</t>
  </si>
  <si>
    <t>Flintkote</t>
  </si>
  <si>
    <t>3337412369</t>
  </si>
  <si>
    <t>Florence</t>
  </si>
  <si>
    <t>3349559819</t>
  </si>
  <si>
    <t>Flowell</t>
  </si>
  <si>
    <t>3349560042</t>
  </si>
  <si>
    <t>Flux</t>
  </si>
  <si>
    <t>3342618191</t>
  </si>
  <si>
    <t>Flying H</t>
  </si>
  <si>
    <t>3349559852</t>
  </si>
  <si>
    <t>Fool Creek</t>
  </si>
  <si>
    <t>3337427548</t>
  </si>
  <si>
    <t>Foothill Road</t>
  </si>
  <si>
    <t>3337412421</t>
  </si>
  <si>
    <t>Ford</t>
  </si>
  <si>
    <t>3338290473</t>
  </si>
  <si>
    <t>Forest City</t>
  </si>
  <si>
    <t>3337412437</t>
  </si>
  <si>
    <t>Forest Grove</t>
  </si>
  <si>
    <t>3352750097</t>
  </si>
  <si>
    <t>Forest Grove-1</t>
  </si>
  <si>
    <t>3342617920</t>
  </si>
  <si>
    <t>Fort Casper</t>
  </si>
  <si>
    <t>3349560082</t>
  </si>
  <si>
    <t>Fort Douglas</t>
  </si>
  <si>
    <t>3342618210</t>
  </si>
  <si>
    <t>Fort Hall</t>
  </si>
  <si>
    <t>3337413150</t>
  </si>
  <si>
    <t>Fort Jones</t>
  </si>
  <si>
    <t>3352749878</t>
  </si>
  <si>
    <t>Fort Klamath</t>
  </si>
  <si>
    <t>3337412516</t>
  </si>
  <si>
    <t>Fort Rock Compensation Station</t>
  </si>
  <si>
    <t>3337412518</t>
  </si>
  <si>
    <t>Fort Sanders</t>
  </si>
  <si>
    <t>3356867396</t>
  </si>
  <si>
    <t>Fort Summer</t>
  </si>
  <si>
    <t>3337412540</t>
  </si>
  <si>
    <t>Foss Corner</t>
  </si>
  <si>
    <t>3337412541</t>
  </si>
  <si>
    <t>Fossil</t>
  </si>
  <si>
    <t>3352750012</t>
  </si>
  <si>
    <t>Columbia Power Coop Association</t>
  </si>
  <si>
    <t>3337412548</t>
  </si>
  <si>
    <t>Foster Creek</t>
  </si>
  <si>
    <t>3337412569</t>
  </si>
  <si>
    <t>Four Lakes</t>
  </si>
  <si>
    <t>3337412590</t>
  </si>
  <si>
    <t>Fragaria</t>
  </si>
  <si>
    <t>3352749886</t>
  </si>
  <si>
    <t>Fraley</t>
  </si>
  <si>
    <t>3337428326</t>
  </si>
  <si>
    <t>Francis &amp; cedar</t>
  </si>
  <si>
    <t>3342618079</t>
  </si>
  <si>
    <t>Franklin</t>
  </si>
  <si>
    <t>3337412639</t>
  </si>
  <si>
    <t>Frannie</t>
  </si>
  <si>
    <t>3338290373</t>
  </si>
  <si>
    <t>Frederick</t>
  </si>
  <si>
    <t>3349559771</t>
  </si>
  <si>
    <t>Freedom</t>
  </si>
  <si>
    <t>3353097624</t>
  </si>
  <si>
    <t>Freeland</t>
  </si>
  <si>
    <t>3342618209</t>
  </si>
  <si>
    <t>Freemont</t>
  </si>
  <si>
    <t>3349560176</t>
  </si>
  <si>
    <t>Freeport</t>
  </si>
  <si>
    <t>3352750003</t>
  </si>
  <si>
    <t>Freewater</t>
  </si>
  <si>
    <t>3337412748</t>
  </si>
  <si>
    <t>Friday Harbor</t>
  </si>
  <si>
    <t>3342617822</t>
  </si>
  <si>
    <t>Froid</t>
  </si>
  <si>
    <t>3349559754</t>
  </si>
  <si>
    <t>Fron Reg</t>
  </si>
  <si>
    <t>3337413130</t>
  </si>
  <si>
    <t>Frontier</t>
  </si>
  <si>
    <t>3353097635</t>
  </si>
  <si>
    <t>3342617916</t>
  </si>
  <si>
    <t>3349560184</t>
  </si>
  <si>
    <t>Fruit Heights</t>
  </si>
  <si>
    <t>3337413143</t>
  </si>
  <si>
    <t>Fry</t>
  </si>
  <si>
    <t>3349560299</t>
  </si>
  <si>
    <t>Fry Roofing</t>
  </si>
  <si>
    <t>3349559579</t>
  </si>
  <si>
    <t>Gadsby</t>
  </si>
  <si>
    <t>3342618070</t>
  </si>
  <si>
    <t>Garden City</t>
  </si>
  <si>
    <t>3338290449</t>
  </si>
  <si>
    <t>3352749836</t>
  </si>
  <si>
    <t>Garden Valley</t>
  </si>
  <si>
    <t>3337413269</t>
  </si>
  <si>
    <t>Gardiner</t>
  </si>
  <si>
    <t>3353097784</t>
  </si>
  <si>
    <t>Gardners Corner</t>
  </si>
  <si>
    <t>3337413278</t>
  </si>
  <si>
    <t>Garfield</t>
  </si>
  <si>
    <t>3337413282</t>
  </si>
  <si>
    <t>Garibaldi</t>
  </si>
  <si>
    <t>3349559807</t>
  </si>
  <si>
    <t>Garkane</t>
  </si>
  <si>
    <t>3337413284</t>
  </si>
  <si>
    <t>Garland</t>
  </si>
  <si>
    <t>3337413289</t>
  </si>
  <si>
    <t>Garnet Energy Facility</t>
  </si>
  <si>
    <t>3337413294</t>
  </si>
  <si>
    <t>Garrison</t>
  </si>
  <si>
    <t>3342618294</t>
  </si>
  <si>
    <t>Gary</t>
  </si>
  <si>
    <t>3337413306</t>
  </si>
  <si>
    <t>Gascoyne</t>
  </si>
  <si>
    <t>3337413309</t>
  </si>
  <si>
    <t>Gasquet</t>
  </si>
  <si>
    <t>3349560056</t>
  </si>
  <si>
    <t>Gateway</t>
  </si>
  <si>
    <t>3349559743</t>
  </si>
  <si>
    <t>3352749844</t>
  </si>
  <si>
    <t>Gazley</t>
  </si>
  <si>
    <t>3342618285</t>
  </si>
  <si>
    <t>Gem</t>
  </si>
  <si>
    <t>3342618301</t>
  </si>
  <si>
    <t>Gem Pumping Plant</t>
  </si>
  <si>
    <t>3349560131</t>
  </si>
  <si>
    <t>General Ref</t>
  </si>
  <si>
    <t>3349560160</t>
  </si>
  <si>
    <t>Geneva</t>
  </si>
  <si>
    <t>3349560030</t>
  </si>
  <si>
    <t>Geneve Lime Quarry</t>
  </si>
  <si>
    <t>3349559808</t>
  </si>
  <si>
    <t>George Pacific</t>
  </si>
  <si>
    <t>3342618061</t>
  </si>
  <si>
    <t>Georgetown</t>
  </si>
  <si>
    <t>3349560038</t>
  </si>
  <si>
    <t>Getty Mining</t>
  </si>
  <si>
    <t>3338290465</t>
  </si>
  <si>
    <t>Gettysburg</t>
  </si>
  <si>
    <t>3349560214</t>
  </si>
  <si>
    <t>Gibson Sw Rk</t>
  </si>
  <si>
    <t>3337413442</t>
  </si>
  <si>
    <t>Gifford</t>
  </si>
  <si>
    <t>3337413488</t>
  </si>
  <si>
    <t>Glade</t>
  </si>
  <si>
    <t>3337413510</t>
  </si>
  <si>
    <t>Glen Canyon</t>
  </si>
  <si>
    <t>3352749834</t>
  </si>
  <si>
    <t>Glendale</t>
  </si>
  <si>
    <t>3337413534</t>
  </si>
  <si>
    <t>Glendive</t>
  </si>
  <si>
    <t>3342617782</t>
  </si>
  <si>
    <t>Glendive P.</t>
  </si>
  <si>
    <t>3342617783</t>
  </si>
  <si>
    <t>Glendive P.#2</t>
  </si>
  <si>
    <t>3337413550</t>
  </si>
  <si>
    <t>Glenns Ferry Cogeneration Proj</t>
  </si>
  <si>
    <t>3342618260</t>
  </si>
  <si>
    <t>Glens Ferry Pipeline</t>
  </si>
  <si>
    <t>3337427355</t>
  </si>
  <si>
    <t>Glide</t>
  </si>
  <si>
    <t>3349560235</t>
  </si>
  <si>
    <t>Globe Mill</t>
  </si>
  <si>
    <t>3337413601</t>
  </si>
  <si>
    <t>Gold Beach</t>
  </si>
  <si>
    <t>3337427813</t>
  </si>
  <si>
    <t>Gold Hill</t>
  </si>
  <si>
    <t>3342618280</t>
  </si>
  <si>
    <t>Golden Valley</t>
  </si>
  <si>
    <t>3337413617</t>
  </si>
  <si>
    <t>Goldendale</t>
  </si>
  <si>
    <t>3342618223</t>
  </si>
  <si>
    <t>Gooding</t>
  </si>
  <si>
    <t>3337413640</t>
  </si>
  <si>
    <t>Goodnoe</t>
  </si>
  <si>
    <t>3337413654</t>
  </si>
  <si>
    <t>Goose Creek SW</t>
  </si>
  <si>
    <t>3337413656</t>
  </si>
  <si>
    <t>Goose Lake</t>
  </si>
  <si>
    <t>3337413657</t>
  </si>
  <si>
    <t>3352750015</t>
  </si>
  <si>
    <t>Gordon Hollow</t>
  </si>
  <si>
    <t>3349560017</t>
  </si>
  <si>
    <t>Goshen</t>
  </si>
  <si>
    <t>3337413691</t>
  </si>
  <si>
    <t>3337413712</t>
  </si>
  <si>
    <t>Grace</t>
  </si>
  <si>
    <t>3337413713</t>
  </si>
  <si>
    <t>3352749803</t>
  </si>
  <si>
    <t>Grady</t>
  </si>
  <si>
    <t>3353098006</t>
  </si>
  <si>
    <t>Grand Coulee</t>
  </si>
  <si>
    <t>PUD No. 2 of Grant County</t>
  </si>
  <si>
    <t>3337413747</t>
  </si>
  <si>
    <t>Grand Coulee 500 Kv Switchyard</t>
  </si>
  <si>
    <t>3337413748</t>
  </si>
  <si>
    <t>Grand Coulee Maintenance Building</t>
  </si>
  <si>
    <t>3337413749</t>
  </si>
  <si>
    <t>Grand Coulee Third Powerhouse</t>
  </si>
  <si>
    <t>3349559628</t>
  </si>
  <si>
    <t>Granger</t>
  </si>
  <si>
    <t>3337413804</t>
  </si>
  <si>
    <t>Grangeville</t>
  </si>
  <si>
    <t>3337413829</t>
  </si>
  <si>
    <t>Grants Pass</t>
  </si>
  <si>
    <t>3349560323</t>
  </si>
  <si>
    <t>Grantsville</t>
  </si>
  <si>
    <t>3337413841</t>
  </si>
  <si>
    <t>Grass Creek</t>
  </si>
  <si>
    <t>3349560077</t>
  </si>
  <si>
    <t>Grassy Mountain</t>
  </si>
  <si>
    <t>3337413855</t>
  </si>
  <si>
    <t>Grays River</t>
  </si>
  <si>
    <t>3337413861</t>
  </si>
  <si>
    <t>Great Divide</t>
  </si>
  <si>
    <t>3353097622</t>
  </si>
  <si>
    <t>Green Bank</t>
  </si>
  <si>
    <t>3337413890</t>
  </si>
  <si>
    <t>Green Bluff</t>
  </si>
  <si>
    <t>3337413892</t>
  </si>
  <si>
    <t>Green Canyon</t>
  </si>
  <si>
    <t>3337413901</t>
  </si>
  <si>
    <t>Green Horn</t>
  </si>
  <si>
    <t>3353097783</t>
  </si>
  <si>
    <t>Green Mountain</t>
  </si>
  <si>
    <t>3337413909</t>
  </si>
  <si>
    <t>Green Peter</t>
  </si>
  <si>
    <t>3337413935</t>
  </si>
  <si>
    <t>Greenbush</t>
  </si>
  <si>
    <t>3338290487</t>
  </si>
  <si>
    <t>Greenway</t>
  </si>
  <si>
    <t>3337413994</t>
  </si>
  <si>
    <t>Greenwood</t>
  </si>
  <si>
    <t>3337414010</t>
  </si>
  <si>
    <t>Grenora</t>
  </si>
  <si>
    <t>3337414013</t>
  </si>
  <si>
    <t>Gresham</t>
  </si>
  <si>
    <t>3352750105</t>
  </si>
  <si>
    <t>Gresham-1/Linneman</t>
  </si>
  <si>
    <t>3352749883</t>
  </si>
  <si>
    <t>Griffin Creek</t>
  </si>
  <si>
    <t>3349560090</t>
  </si>
  <si>
    <t>Grinding</t>
  </si>
  <si>
    <t>3337414046</t>
  </si>
  <si>
    <t>Groton</t>
  </si>
  <si>
    <t>3352750135</t>
  </si>
  <si>
    <t>Ground Water Pumping Station</t>
  </si>
  <si>
    <t>3342618057</t>
  </si>
  <si>
    <t>Grouse Creek</t>
  </si>
  <si>
    <t>3342618290</t>
  </si>
  <si>
    <t>Grove</t>
  </si>
  <si>
    <t>3349560318</t>
  </si>
  <si>
    <t>Grow</t>
  </si>
  <si>
    <t>3349559723</t>
  </si>
  <si>
    <t>Grren River</t>
  </si>
  <si>
    <t>3349559865</t>
  </si>
  <si>
    <t>Gunnison</t>
  </si>
  <si>
    <t>3337414106</t>
  </si>
  <si>
    <t>Guthrie</t>
  </si>
  <si>
    <t>3342618224</t>
  </si>
  <si>
    <t>Hailey</t>
  </si>
  <si>
    <t>3337414158</t>
  </si>
  <si>
    <t>Hale</t>
  </si>
  <si>
    <t>3337414162</t>
  </si>
  <si>
    <t>Halfmoon (IPL)</t>
  </si>
  <si>
    <t>3342618391</t>
  </si>
  <si>
    <t>Halfway</t>
  </si>
  <si>
    <t>3341136827</t>
  </si>
  <si>
    <t>Hamaker</t>
  </si>
  <si>
    <t>3337414188</t>
  </si>
  <si>
    <t>Hamburg</t>
  </si>
  <si>
    <t>3342618147</t>
  </si>
  <si>
    <t>Hamer</t>
  </si>
  <si>
    <t>3349559526</t>
  </si>
  <si>
    <t>Hammer</t>
  </si>
  <si>
    <t>3337414222</t>
  </si>
  <si>
    <t>Hampton</t>
  </si>
  <si>
    <t>3337414244</t>
  </si>
  <si>
    <t>Hanford No.2 Construction</t>
  </si>
  <si>
    <t>3337414255</t>
  </si>
  <si>
    <t>Hanna</t>
  </si>
  <si>
    <t>3337427746</t>
  </si>
  <si>
    <t>Hanna Tap</t>
  </si>
  <si>
    <t>3353097785</t>
  </si>
  <si>
    <t>Hansen Road</t>
  </si>
  <si>
    <t>3337414271</t>
  </si>
  <si>
    <t>Happy Camp</t>
  </si>
  <si>
    <t>3337414273</t>
  </si>
  <si>
    <t>Happy Valley</t>
  </si>
  <si>
    <t>3337414274</t>
  </si>
  <si>
    <t>3342617613</t>
  </si>
  <si>
    <t>Hardin REA</t>
  </si>
  <si>
    <t>3352749824</t>
  </si>
  <si>
    <t>Harper</t>
  </si>
  <si>
    <t>3337414334</t>
  </si>
  <si>
    <t>Harrington</t>
  </si>
  <si>
    <t>3337428294</t>
  </si>
  <si>
    <t>Harrison</t>
  </si>
  <si>
    <t>3337414367</t>
  </si>
  <si>
    <t>Hart</t>
  </si>
  <si>
    <t>3337414395</t>
  </si>
  <si>
    <t>Harvalum</t>
  </si>
  <si>
    <t>3337414421</t>
  </si>
  <si>
    <t>Hat Rock</t>
  </si>
  <si>
    <t>3337414432</t>
  </si>
  <si>
    <t>Hatton</t>
  </si>
  <si>
    <t>3337414433</t>
  </si>
  <si>
    <t>Hatwai</t>
  </si>
  <si>
    <t>3338290483</t>
  </si>
  <si>
    <t>Hauge Jct.</t>
  </si>
  <si>
    <t>3337414435</t>
  </si>
  <si>
    <t>Hauser</t>
  </si>
  <si>
    <t>3349559683</t>
  </si>
  <si>
    <t>Havasu</t>
  </si>
  <si>
    <t>3342618244</t>
  </si>
  <si>
    <t>Haven</t>
  </si>
  <si>
    <t>3337414468</t>
  </si>
  <si>
    <t>Hay Mill</t>
  </si>
  <si>
    <t>3342618186</t>
  </si>
  <si>
    <t>Hayes</t>
  </si>
  <si>
    <t>3349560280</t>
  </si>
  <si>
    <t>Heber</t>
  </si>
  <si>
    <t>3349560380</t>
  </si>
  <si>
    <t>Hecla</t>
  </si>
  <si>
    <t>3337414527</t>
  </si>
  <si>
    <t>Hedges</t>
  </si>
  <si>
    <t>3342618361</t>
  </si>
  <si>
    <t>Heela</t>
  </si>
  <si>
    <t>3342618249</t>
  </si>
  <si>
    <t>Heglar</t>
  </si>
  <si>
    <t>3337414545</t>
  </si>
  <si>
    <t>Hells Canyon</t>
  </si>
  <si>
    <t>3342618389</t>
  </si>
  <si>
    <t>Hells Canyon (standby)</t>
  </si>
  <si>
    <t>3349559827</t>
  </si>
  <si>
    <t>Helper</t>
  </si>
  <si>
    <t>3349559845</t>
  </si>
  <si>
    <t>Helper City</t>
  </si>
  <si>
    <t>3365669811</t>
  </si>
  <si>
    <t>Hemingway</t>
  </si>
  <si>
    <t>3349560010</t>
  </si>
  <si>
    <t>Henefer</t>
  </si>
  <si>
    <t>3337428478</t>
  </si>
  <si>
    <t>Henley</t>
  </si>
  <si>
    <t>3349560063</t>
  </si>
  <si>
    <t>Henrieville</t>
  </si>
  <si>
    <t>3342618121</t>
  </si>
  <si>
    <t>Henry</t>
  </si>
  <si>
    <t>3352749995</t>
  </si>
  <si>
    <t>Heppner 1</t>
  </si>
  <si>
    <t>Columbia Basin Electric Coop, Inc.</t>
  </si>
  <si>
    <t>3352749998</t>
  </si>
  <si>
    <t>Heppner 2</t>
  </si>
  <si>
    <t>3349560079</t>
  </si>
  <si>
    <t>Hercules</t>
  </si>
  <si>
    <t>3349559597</t>
  </si>
  <si>
    <t>Hercules Plant 81</t>
  </si>
  <si>
    <t>3337414606</t>
  </si>
  <si>
    <t>Hermiston</t>
  </si>
  <si>
    <t>3337414612</t>
  </si>
  <si>
    <t>Hern</t>
  </si>
  <si>
    <t>3338290479</t>
  </si>
  <si>
    <t>Herreid</t>
  </si>
  <si>
    <t>3337414629</t>
  </si>
  <si>
    <t>Heyburn</t>
  </si>
  <si>
    <t>3349559932</t>
  </si>
  <si>
    <t>Hiawatha</t>
  </si>
  <si>
    <t>3349560118</t>
  </si>
  <si>
    <t>Highland</t>
  </si>
  <si>
    <t>3337414697</t>
  </si>
  <si>
    <t>Highlands</t>
  </si>
  <si>
    <t>3353097650</t>
  </si>
  <si>
    <t>Highway Place</t>
  </si>
  <si>
    <t>3342618288</t>
  </si>
  <si>
    <t>Hill</t>
  </si>
  <si>
    <t>3349560174</t>
  </si>
  <si>
    <t>Hill Air Fource Base</t>
  </si>
  <si>
    <t>3349560058</t>
  </si>
  <si>
    <t>3337414743</t>
  </si>
  <si>
    <t>Hill Top</t>
  </si>
  <si>
    <t>3338290491</t>
  </si>
  <si>
    <t>Hillsview</t>
  </si>
  <si>
    <t>3337414745</t>
  </si>
  <si>
    <t>Hilltop</t>
  </si>
  <si>
    <t>3352750200</t>
  </si>
  <si>
    <t>Hillview</t>
  </si>
  <si>
    <t>3337414757</t>
  </si>
  <si>
    <t>Hines</t>
  </si>
  <si>
    <t>3352749989</t>
  </si>
  <si>
    <t>Hinkle</t>
  </si>
  <si>
    <t>3349560140</t>
  </si>
  <si>
    <t>Hmc Mining</t>
  </si>
  <si>
    <t>3337414784</t>
  </si>
  <si>
    <t>Hodges</t>
  </si>
  <si>
    <t>3349559553</t>
  </si>
  <si>
    <t>Hoggard</t>
  </si>
  <si>
    <t>3349559534</t>
  </si>
  <si>
    <t>Hogle</t>
  </si>
  <si>
    <t>3342618102</t>
  </si>
  <si>
    <t>Holbrook</t>
  </si>
  <si>
    <t>3337414800</t>
  </si>
  <si>
    <t>Holcomb</t>
  </si>
  <si>
    <t>3349559815</t>
  </si>
  <si>
    <t>Holden</t>
  </si>
  <si>
    <t>3349559509</t>
  </si>
  <si>
    <t>Holladay</t>
  </si>
  <si>
    <t>3337427466</t>
  </si>
  <si>
    <t>Holladay/Canyon</t>
  </si>
  <si>
    <t>3337427890</t>
  </si>
  <si>
    <t>Hollywood</t>
  </si>
  <si>
    <t>3342618298</t>
  </si>
  <si>
    <t>Homedale</t>
  </si>
  <si>
    <t>3349559972</t>
  </si>
  <si>
    <t>Honeyville</t>
  </si>
  <si>
    <t>3352750019</t>
  </si>
  <si>
    <t>Hood River</t>
  </si>
  <si>
    <t>3342617982</t>
  </si>
  <si>
    <t>Hood Tap</t>
  </si>
  <si>
    <t>3337414871</t>
  </si>
  <si>
    <t>Hoodoo (IPL)</t>
  </si>
  <si>
    <t>3342618137</t>
  </si>
  <si>
    <t>Hoopes</t>
  </si>
  <si>
    <t>3352749825</t>
  </si>
  <si>
    <t>Hope</t>
  </si>
  <si>
    <t>3341136800</t>
  </si>
  <si>
    <t>Hornbrook</t>
  </si>
  <si>
    <t>3337428320</t>
  </si>
  <si>
    <t>Hornet</t>
  </si>
  <si>
    <t>3349561006</t>
  </si>
  <si>
    <t>Horse Flat</t>
  </si>
  <si>
    <t>3337414923</t>
  </si>
  <si>
    <t>Horse Heaven</t>
  </si>
  <si>
    <t>3342618115</t>
  </si>
  <si>
    <t>Horsely</t>
  </si>
  <si>
    <t>3349560322</t>
  </si>
  <si>
    <t>Horseshoe</t>
  </si>
  <si>
    <t>3337414935</t>
  </si>
  <si>
    <t>Horseshoe Bend Hydroelectric P</t>
  </si>
  <si>
    <t>3342617772</t>
  </si>
  <si>
    <t>Horton</t>
  </si>
  <si>
    <t>3338290376</t>
  </si>
  <si>
    <t>Hosmer</t>
  </si>
  <si>
    <t>3342618269</t>
  </si>
  <si>
    <t>Hot Hole</t>
  </si>
  <si>
    <t>3337414947</t>
  </si>
  <si>
    <t>Hot Springs</t>
  </si>
  <si>
    <t>3342618286</t>
  </si>
  <si>
    <t>Houston</t>
  </si>
  <si>
    <t>3338290468</t>
  </si>
  <si>
    <t>Hoven</t>
  </si>
  <si>
    <t>3342618291</t>
  </si>
  <si>
    <t>HP</t>
  </si>
  <si>
    <t>3349560115</t>
  </si>
  <si>
    <t>Hugo Nue</t>
  </si>
  <si>
    <t>3342618234</t>
  </si>
  <si>
    <t>Hulen</t>
  </si>
  <si>
    <t>3337415038</t>
  </si>
  <si>
    <t>Hunt</t>
  </si>
  <si>
    <t>3349559600</t>
  </si>
  <si>
    <t>Hunter</t>
  </si>
  <si>
    <t>3337415041</t>
  </si>
  <si>
    <t>Hunter Plant</t>
  </si>
  <si>
    <t>3337415054</t>
  </si>
  <si>
    <t>Huntington</t>
  </si>
  <si>
    <t>3342618383</t>
  </si>
  <si>
    <t>3349559929</t>
  </si>
  <si>
    <t>3337415070</t>
  </si>
  <si>
    <t>Huron West Park</t>
  </si>
  <si>
    <t>3349559740</t>
  </si>
  <si>
    <t>Hurricane</t>
  </si>
  <si>
    <t>3352749973</t>
  </si>
  <si>
    <t>3349559741</t>
  </si>
  <si>
    <t>Hurricane City</t>
  </si>
  <si>
    <t>3349560122</t>
  </si>
  <si>
    <t>Husky</t>
  </si>
  <si>
    <t>3349559986</t>
  </si>
  <si>
    <t>Hyrun</t>
  </si>
  <si>
    <t>3337415125</t>
  </si>
  <si>
    <t>Ice Harbor</t>
  </si>
  <si>
    <t>3342618158</t>
  </si>
  <si>
    <t>Idaho Stud Mill</t>
  </si>
  <si>
    <t>3337415130</t>
  </si>
  <si>
    <t>Idahome</t>
  </si>
  <si>
    <t>3342618423</t>
  </si>
  <si>
    <t>3349559941</t>
  </si>
  <si>
    <t>Ideal Cement</t>
  </si>
  <si>
    <t>3342618069</t>
  </si>
  <si>
    <t>Indian Creek</t>
  </si>
  <si>
    <t>3337415185</t>
  </si>
  <si>
    <t>Indian Hills</t>
  </si>
  <si>
    <t>3342618023</t>
  </si>
  <si>
    <t>Indian Station</t>
  </si>
  <si>
    <t>3342618418</t>
  </si>
  <si>
    <t>Inkom</t>
  </si>
  <si>
    <t>3349560132</t>
  </si>
  <si>
    <t>Insulchem</t>
  </si>
  <si>
    <t>3342617807</t>
  </si>
  <si>
    <t>Intake</t>
  </si>
  <si>
    <t>3337415252</t>
  </si>
  <si>
    <t>Intalco</t>
  </si>
  <si>
    <t>3337428673</t>
  </si>
  <si>
    <t>Interlaken</t>
  </si>
  <si>
    <t>3349559593</t>
  </si>
  <si>
    <t>Intermountain Protein</t>
  </si>
  <si>
    <t>3349560204</t>
  </si>
  <si>
    <t>Interpace Brick</t>
  </si>
  <si>
    <t>3349560087</t>
  </si>
  <si>
    <t>Interstate Brick</t>
  </si>
  <si>
    <t>3349560134</t>
  </si>
  <si>
    <t>Intex</t>
  </si>
  <si>
    <t>3337415287</t>
  </si>
  <si>
    <t>Ione</t>
  </si>
  <si>
    <t>3337415307</t>
  </si>
  <si>
    <t>Iron Gate</t>
  </si>
  <si>
    <t>3337415306</t>
  </si>
  <si>
    <t>3349560142</t>
  </si>
  <si>
    <t>Ironton 1</t>
  </si>
  <si>
    <t>3349560143</t>
  </si>
  <si>
    <t>Ironton 2</t>
  </si>
  <si>
    <t>3342618274</t>
  </si>
  <si>
    <t>Island</t>
  </si>
  <si>
    <t>3337415349</t>
  </si>
  <si>
    <t>Island Park Hydroelectric Proj</t>
  </si>
  <si>
    <t>3353097496</t>
  </si>
  <si>
    <t>Issaquah</t>
  </si>
  <si>
    <t>3337428270</t>
  </si>
  <si>
    <t>Isthmus</t>
  </si>
  <si>
    <t>3349559744</t>
  </si>
  <si>
    <t>Iuins</t>
  </si>
  <si>
    <t>3337415400</t>
  </si>
  <si>
    <t>J.C. Boyle</t>
  </si>
  <si>
    <t>3337415417</t>
  </si>
  <si>
    <t>Jackalope</t>
  </si>
  <si>
    <t>3342618324</t>
  </si>
  <si>
    <t>Jackson</t>
  </si>
  <si>
    <t>3337428298</t>
  </si>
  <si>
    <t>Jacksonville</t>
  </si>
  <si>
    <t>3337427425</t>
  </si>
  <si>
    <t>James River</t>
  </si>
  <si>
    <t>3352750257</t>
  </si>
  <si>
    <t>Jamieson</t>
  </si>
  <si>
    <t>3342618268</t>
  </si>
  <si>
    <t>Jarbidge</t>
  </si>
  <si>
    <t>3337415503</t>
  </si>
  <si>
    <t>Jaype</t>
  </si>
  <si>
    <t>3342618136</t>
  </si>
  <si>
    <t>Jeffco</t>
  </si>
  <si>
    <t>3337415521</t>
  </si>
  <si>
    <t>Jefferson</t>
  </si>
  <si>
    <t>3337415552</t>
  </si>
  <si>
    <t>Jerita (BPA)</t>
  </si>
  <si>
    <t>3342618420</t>
  </si>
  <si>
    <t>Jerome</t>
  </si>
  <si>
    <t>3352749833</t>
  </si>
  <si>
    <t>Jerome prairie</t>
  </si>
  <si>
    <t>3349560363</t>
  </si>
  <si>
    <t>Jerusalm</t>
  </si>
  <si>
    <t>3349560245</t>
  </si>
  <si>
    <t>Jetway</t>
  </si>
  <si>
    <t>3352749816</t>
  </si>
  <si>
    <t>John Day</t>
  </si>
  <si>
    <t>3342618355</t>
  </si>
  <si>
    <t>Idaho County Light &amp; Power Coop Association, Inc.</t>
  </si>
  <si>
    <t>3337415584</t>
  </si>
  <si>
    <t>John Day Ph</t>
  </si>
  <si>
    <t>3337415612</t>
  </si>
  <si>
    <t>Johnston</t>
  </si>
  <si>
    <t>3342618047</t>
  </si>
  <si>
    <t>Jones Ranch</t>
  </si>
  <si>
    <t>3349560060</t>
  </si>
  <si>
    <t>Jordan</t>
  </si>
  <si>
    <t>3352749999</t>
  </si>
  <si>
    <t>3349559580</t>
  </si>
  <si>
    <t>3349560081</t>
  </si>
  <si>
    <t>Jordan Narrows</t>
  </si>
  <si>
    <t>3342618303</t>
  </si>
  <si>
    <t>Jorden Valley</t>
  </si>
  <si>
    <t>3349559966</t>
  </si>
  <si>
    <t>Joseph</t>
  </si>
  <si>
    <t>3337415660</t>
  </si>
  <si>
    <t>Joso</t>
  </si>
  <si>
    <t>3349559875</t>
  </si>
  <si>
    <t>Juab</t>
  </si>
  <si>
    <t>3337415663</t>
  </si>
  <si>
    <t>Juanita</t>
  </si>
  <si>
    <t>3349559996</t>
  </si>
  <si>
    <t>Judge SW.RK.</t>
  </si>
  <si>
    <t>3337415681</t>
  </si>
  <si>
    <t>Juliaetta</t>
  </si>
  <si>
    <t>3349559788</t>
  </si>
  <si>
    <t>Junction</t>
  </si>
  <si>
    <t>3337415686</t>
  </si>
  <si>
    <t>Junction City</t>
  </si>
  <si>
    <t>3342618099</t>
  </si>
  <si>
    <t>Juniper</t>
  </si>
  <si>
    <t>3352749823</t>
  </si>
  <si>
    <t>Juntura</t>
  </si>
  <si>
    <t>3352749866</t>
  </si>
  <si>
    <t>Kah-nee-la</t>
  </si>
  <si>
    <t>3337415705</t>
  </si>
  <si>
    <t>Kahlotus</t>
  </si>
  <si>
    <t>3349559791</t>
  </si>
  <si>
    <t>Kaibab</t>
  </si>
  <si>
    <t>3349559833</t>
  </si>
  <si>
    <t>Kaiser Coal Co.</t>
  </si>
  <si>
    <t>3349559997</t>
  </si>
  <si>
    <t>Kamas</t>
  </si>
  <si>
    <t>3337415719</t>
  </si>
  <si>
    <t>Kamiah</t>
  </si>
  <si>
    <t>3337415720</t>
  </si>
  <si>
    <t>Kamilche</t>
  </si>
  <si>
    <t>3337415764</t>
  </si>
  <si>
    <t>Kaycee</t>
  </si>
  <si>
    <t>3349560195</t>
  </si>
  <si>
    <t>Kaysville</t>
  </si>
  <si>
    <t>3349560196</t>
  </si>
  <si>
    <t>Kaysville City</t>
  </si>
  <si>
    <t>3349560194</t>
  </si>
  <si>
    <t>Kaysville Sw Rk</t>
  </si>
  <si>
    <t>3349559605</t>
  </si>
  <si>
    <t>Kearns</t>
  </si>
  <si>
    <t>3337415779</t>
  </si>
  <si>
    <t>Keeler</t>
  </si>
  <si>
    <t>3352750198</t>
  </si>
  <si>
    <t>Keeler-1</t>
  </si>
  <si>
    <t>3337415795</t>
  </si>
  <si>
    <t>Keller</t>
  </si>
  <si>
    <t>3349559860</t>
  </si>
  <si>
    <t>Kelton</t>
  </si>
  <si>
    <t>3342617947</t>
  </si>
  <si>
    <t>Kemmerer</t>
  </si>
  <si>
    <t>3353097531</t>
  </si>
  <si>
    <t>Kendall</t>
  </si>
  <si>
    <t>3337415829</t>
  </si>
  <si>
    <t>Kenilworth</t>
  </si>
  <si>
    <t>3349560070</t>
  </si>
  <si>
    <t>3349560321</t>
  </si>
  <si>
    <t>Kennecott</t>
  </si>
  <si>
    <t>3349560089</t>
  </si>
  <si>
    <t>3349559548</t>
  </si>
  <si>
    <t>Kensington</t>
  </si>
  <si>
    <t>3352750022</t>
  </si>
  <si>
    <t>Kenwood</t>
  </si>
  <si>
    <t>3342618272</t>
  </si>
  <si>
    <t>Kenyon</t>
  </si>
  <si>
    <t>3342618125</t>
  </si>
  <si>
    <t>Kermae</t>
  </si>
  <si>
    <t>3342618226</t>
  </si>
  <si>
    <t>Ketchum</t>
  </si>
  <si>
    <t>3342618141</t>
  </si>
  <si>
    <t>Kettle</t>
  </si>
  <si>
    <t>3337415943</t>
  </si>
  <si>
    <t>Killdeer</t>
  </si>
  <si>
    <t>3337415948</t>
  </si>
  <si>
    <t>Kimball</t>
  </si>
  <si>
    <t>3349560350</t>
  </si>
  <si>
    <t>Kimberely SW. RK.</t>
  </si>
  <si>
    <t>3349560208</t>
  </si>
  <si>
    <t>Kimberly</t>
  </si>
  <si>
    <t>3337415963</t>
  </si>
  <si>
    <t>Kincaid Jct.</t>
  </si>
  <si>
    <t>3337415967</t>
  </si>
  <si>
    <t>King</t>
  </si>
  <si>
    <t>3352749900</t>
  </si>
  <si>
    <t>Kingstey</t>
  </si>
  <si>
    <t>3337416029</t>
  </si>
  <si>
    <t>Kinport</t>
  </si>
  <si>
    <t>3342617775</t>
  </si>
  <si>
    <t>Kinsey</t>
  </si>
  <si>
    <t>3352750011</t>
  </si>
  <si>
    <t>Kinzua</t>
  </si>
  <si>
    <t>3337428363</t>
  </si>
  <si>
    <t>Klamath Falls</t>
  </si>
  <si>
    <t>3349560155</t>
  </si>
  <si>
    <t>Klemp</t>
  </si>
  <si>
    <t>3337428257</t>
  </si>
  <si>
    <t>Knott</t>
  </si>
  <si>
    <t>3337416113</t>
  </si>
  <si>
    <t>Kooskia</t>
  </si>
  <si>
    <t>3342618419</t>
  </si>
  <si>
    <t>Kramer</t>
  </si>
  <si>
    <t>3349560104</t>
  </si>
  <si>
    <t>Ksl</t>
  </si>
  <si>
    <t>3349559918</t>
  </si>
  <si>
    <t>Kyune</t>
  </si>
  <si>
    <t>3349560110</t>
  </si>
  <si>
    <t>L.D.S.</t>
  </si>
  <si>
    <t>3342617974</t>
  </si>
  <si>
    <t>La Barge Tap</t>
  </si>
  <si>
    <t>3337416186</t>
  </si>
  <si>
    <t>La Pine</t>
  </si>
  <si>
    <t>3349559702</t>
  </si>
  <si>
    <t>La Sal</t>
  </si>
  <si>
    <t>3349559739</t>
  </si>
  <si>
    <t>La Verkin</t>
  </si>
  <si>
    <t>3352749979</t>
  </si>
  <si>
    <t>LaGrande</t>
  </si>
  <si>
    <t>3341136788</t>
  </si>
  <si>
    <t>Lake Earl</t>
  </si>
  <si>
    <t>3349561008</t>
  </si>
  <si>
    <t>Lake Fork</t>
  </si>
  <si>
    <t>3349560959</t>
  </si>
  <si>
    <t>3337416316</t>
  </si>
  <si>
    <t>Lake Hills</t>
  </si>
  <si>
    <t>3337416327</t>
  </si>
  <si>
    <t>Lake McDonald</t>
  </si>
  <si>
    <t>3349559601</t>
  </si>
  <si>
    <t>Lake Park</t>
  </si>
  <si>
    <t>3349560100</t>
  </si>
  <si>
    <t>Lake Point Sw. Rk.</t>
  </si>
  <si>
    <t>3337416345</t>
  </si>
  <si>
    <t>Lake Siskiyou</t>
  </si>
  <si>
    <t>PacifiCorp</t>
  </si>
  <si>
    <t>3353097636</t>
  </si>
  <si>
    <t>Lake Stevens</t>
  </si>
  <si>
    <t>3337416353</t>
  </si>
  <si>
    <t>Lake View</t>
  </si>
  <si>
    <t>3353097806</t>
  </si>
  <si>
    <t>Lake Wilderness</t>
  </si>
  <si>
    <t>3337428303</t>
  </si>
  <si>
    <t>Lakeport</t>
  </si>
  <si>
    <t>3349560049</t>
  </si>
  <si>
    <t>Lakeside</t>
  </si>
  <si>
    <t>3337416377</t>
  </si>
  <si>
    <t>3337416384</t>
  </si>
  <si>
    <t>Lakeview</t>
  </si>
  <si>
    <t>3337416397</t>
  </si>
  <si>
    <t>Lakota</t>
  </si>
  <si>
    <t>3342618213</t>
  </si>
  <si>
    <t>Lamb</t>
  </si>
  <si>
    <t>3349559955</t>
  </si>
  <si>
    <t>Lampo</t>
  </si>
  <si>
    <t>3337416431</t>
  </si>
  <si>
    <t>Lancaster</t>
  </si>
  <si>
    <t>3337416447</t>
  </si>
  <si>
    <t>Lane</t>
  </si>
  <si>
    <t>3353097623</t>
  </si>
  <si>
    <t>Langley</t>
  </si>
  <si>
    <t>3337416463</t>
  </si>
  <si>
    <t>Langlois</t>
  </si>
  <si>
    <t>3349559672</t>
  </si>
  <si>
    <t>Lark</t>
  </si>
  <si>
    <t>3349560161</t>
  </si>
  <si>
    <t>Laroche</t>
  </si>
  <si>
    <t>3337416492</t>
  </si>
  <si>
    <t>Larson</t>
  </si>
  <si>
    <t>3337428286</t>
  </si>
  <si>
    <t>Lasper</t>
  </si>
  <si>
    <t>3337416510</t>
  </si>
  <si>
    <t>Latah</t>
  </si>
  <si>
    <t>3352749921</t>
  </si>
  <si>
    <t>Laura St</t>
  </si>
  <si>
    <t>Springfield Municipal Utilities</t>
  </si>
  <si>
    <t>3342618098</t>
  </si>
  <si>
    <t>Lava</t>
  </si>
  <si>
    <t>3342618242</t>
  </si>
  <si>
    <t>3349560180</t>
  </si>
  <si>
    <t>Layton</t>
  </si>
  <si>
    <t>3349560213</t>
  </si>
  <si>
    <t>Layton Canal Pump</t>
  </si>
  <si>
    <t>3349560284</t>
  </si>
  <si>
    <t>Le Grande</t>
  </si>
  <si>
    <t>3349559858</t>
  </si>
  <si>
    <t>Leamington</t>
  </si>
  <si>
    <t>3353098107</t>
  </si>
  <si>
    <t>Leavenworth</t>
  </si>
  <si>
    <t>3337416611</t>
  </si>
  <si>
    <t>Lebanon</t>
  </si>
  <si>
    <t>3337416619</t>
  </si>
  <si>
    <t>Ledbeder</t>
  </si>
  <si>
    <t>3342618068</t>
  </si>
  <si>
    <t>Leefe</t>
  </si>
  <si>
    <t>3342618302</t>
  </si>
  <si>
    <t>Leg Regulator</t>
  </si>
  <si>
    <t>3349560135</t>
  </si>
  <si>
    <t>Lehi</t>
  </si>
  <si>
    <t>3349560117</t>
  </si>
  <si>
    <t>Lehi Indust.</t>
  </si>
  <si>
    <t>3342617465</t>
  </si>
  <si>
    <t>Lemhi</t>
  </si>
  <si>
    <t>3337416676</t>
  </si>
  <si>
    <t>Leon Junction</t>
  </si>
  <si>
    <t>3353097793</t>
  </si>
  <si>
    <t>Leonard Ra</t>
  </si>
  <si>
    <t>3337416682</t>
  </si>
  <si>
    <t>Leonard Rd</t>
  </si>
  <si>
    <t>3337416698</t>
  </si>
  <si>
    <t>Lesbia</t>
  </si>
  <si>
    <t>3349559873</t>
  </si>
  <si>
    <t>Levan</t>
  </si>
  <si>
    <t>3337416709</t>
  </si>
  <si>
    <t>Levey</t>
  </si>
  <si>
    <t>3342618081</t>
  </si>
  <si>
    <t>Lewiston</t>
  </si>
  <si>
    <t>3337416726</t>
  </si>
  <si>
    <t>Lewiston (WWPC)</t>
  </si>
  <si>
    <t>3337416735</t>
  </si>
  <si>
    <t>Lexington</t>
  </si>
  <si>
    <t>3337426867</t>
  </si>
  <si>
    <t>Liberty Lk</t>
  </si>
  <si>
    <t>3342618064</t>
  </si>
  <si>
    <t>Lifton</t>
  </si>
  <si>
    <t>3337416773</t>
  </si>
  <si>
    <t>Lignite</t>
  </si>
  <si>
    <t>3342618384</t>
  </si>
  <si>
    <t>Lime</t>
  </si>
  <si>
    <t>3337416795</t>
  </si>
  <si>
    <t>Linch</t>
  </si>
  <si>
    <t>3349560230</t>
  </si>
  <si>
    <t>Lincoln</t>
  </si>
  <si>
    <t>3337428259</t>
  </si>
  <si>
    <t>3342618287</t>
  </si>
  <si>
    <t>Linden</t>
  </si>
  <si>
    <t>3349560150</t>
  </si>
  <si>
    <t>Lindon</t>
  </si>
  <si>
    <t>3337416847</t>
  </si>
  <si>
    <t>Linton</t>
  </si>
  <si>
    <t>3349559707</t>
  </si>
  <si>
    <t>Lis Bon</t>
  </si>
  <si>
    <t>3342617800</t>
  </si>
  <si>
    <t>Little Beaver</t>
  </si>
  <si>
    <t>3337416875</t>
  </si>
  <si>
    <t>Little Goose</t>
  </si>
  <si>
    <t>3337416876</t>
  </si>
  <si>
    <t>Little Goose Ph</t>
  </si>
  <si>
    <t>3337416883</t>
  </si>
  <si>
    <t>Little Mountain</t>
  </si>
  <si>
    <t>3337416882</t>
  </si>
  <si>
    <t>3337416890</t>
  </si>
  <si>
    <t>Little Shasta</t>
  </si>
  <si>
    <t>3349560028</t>
  </si>
  <si>
    <t>Loafer</t>
  </si>
  <si>
    <t>3337428269</t>
  </si>
  <si>
    <t>Lockhart</t>
  </si>
  <si>
    <t>3337416956</t>
  </si>
  <si>
    <t>Lodge Grass REA</t>
  </si>
  <si>
    <t>3337416963</t>
  </si>
  <si>
    <t>Logan Canyon</t>
  </si>
  <si>
    <t>3349559984</t>
  </si>
  <si>
    <t>Logan City</t>
  </si>
  <si>
    <t>3349559734</t>
  </si>
  <si>
    <t>Loka</t>
  </si>
  <si>
    <t>3337416974</t>
  </si>
  <si>
    <t>Lolo</t>
  </si>
  <si>
    <t>3337417000</t>
  </si>
  <si>
    <t>Lone Pine</t>
  </si>
  <si>
    <t>3337417006</t>
  </si>
  <si>
    <t>Long Beach</t>
  </si>
  <si>
    <t>3337417015</t>
  </si>
  <si>
    <t>Long Lake</t>
  </si>
  <si>
    <t>3337417029</t>
  </si>
  <si>
    <t>Longview</t>
  </si>
  <si>
    <t>3337417041</t>
  </si>
  <si>
    <t>Lookingglass</t>
  </si>
  <si>
    <t>3337417045</t>
  </si>
  <si>
    <t>Lookout Point</t>
  </si>
  <si>
    <t>3337417047</t>
  </si>
  <si>
    <t>Loon Lake</t>
  </si>
  <si>
    <t>3337417055</t>
  </si>
  <si>
    <t>Lopez Island</t>
  </si>
  <si>
    <t>PUD No. 1 of Ferry County</t>
  </si>
  <si>
    <t>3349559950</t>
  </si>
  <si>
    <t>Lost Creek</t>
  </si>
  <si>
    <t>3337417091</t>
  </si>
  <si>
    <t>Lost Creek Powerhouse</t>
  </si>
  <si>
    <t>3337417098</t>
  </si>
  <si>
    <t>Lost River</t>
  </si>
  <si>
    <t>3353097660</t>
  </si>
  <si>
    <t>Lowell</t>
  </si>
  <si>
    <t>3349559792</t>
  </si>
  <si>
    <t>Lower Beaver</t>
  </si>
  <si>
    <t>3337417159</t>
  </si>
  <si>
    <t>Lower Granite</t>
  </si>
  <si>
    <t>3337417163</t>
  </si>
  <si>
    <t>Lower Malad (IDPC)</t>
  </si>
  <si>
    <t>3337417166</t>
  </si>
  <si>
    <t>Lower Monumental</t>
  </si>
  <si>
    <t>3337417168</t>
  </si>
  <si>
    <t>Lower No 1</t>
  </si>
  <si>
    <t>3337417171</t>
  </si>
  <si>
    <t>Lower Salmon</t>
  </si>
  <si>
    <t>3337417201</t>
  </si>
  <si>
    <t>Lucerne Mt.</t>
  </si>
  <si>
    <t>3337417203</t>
  </si>
  <si>
    <t>Luch Leven</t>
  </si>
  <si>
    <t>3337417204</t>
  </si>
  <si>
    <t>Lucky Friday</t>
  </si>
  <si>
    <t>3342618254</t>
  </si>
  <si>
    <t>Lucky Peak</t>
  </si>
  <si>
    <t>3337417205</t>
  </si>
  <si>
    <t>Lucky Peak Power Plant Project</t>
  </si>
  <si>
    <t>3342618093</t>
  </si>
  <si>
    <t>Lund</t>
  </si>
  <si>
    <t>3337417253</t>
  </si>
  <si>
    <t>Lynch Creek</t>
  </si>
  <si>
    <t>3353097521</t>
  </si>
  <si>
    <t>Lynden</t>
  </si>
  <si>
    <t>3349559857</t>
  </si>
  <si>
    <t>Lynndy1</t>
  </si>
  <si>
    <t>3352750114</t>
  </si>
  <si>
    <t>Lyons</t>
  </si>
  <si>
    <t>3337417278</t>
  </si>
  <si>
    <t>Lyons Test Site</t>
  </si>
  <si>
    <t>within 165 feet</t>
  </si>
  <si>
    <t>3337417302</t>
  </si>
  <si>
    <t>Mabton</t>
  </si>
  <si>
    <t>3337428503</t>
  </si>
  <si>
    <t>Macdoel</t>
  </si>
  <si>
    <t>3337417310</t>
  </si>
  <si>
    <t>3337417323</t>
  </si>
  <si>
    <t>Macks Inn</t>
  </si>
  <si>
    <t>3337417352</t>
  </si>
  <si>
    <t>Madison</t>
  </si>
  <si>
    <t>3337428362</t>
  </si>
  <si>
    <t>Madras</t>
  </si>
  <si>
    <t>3352749872</t>
  </si>
  <si>
    <t>3349559725</t>
  </si>
  <si>
    <t>Maeser</t>
  </si>
  <si>
    <t>3337417378</t>
  </si>
  <si>
    <t>Magic Valley</t>
  </si>
  <si>
    <t>3337417398</t>
  </si>
  <si>
    <t>Mahoney</t>
  </si>
  <si>
    <t>3337417417</t>
  </si>
  <si>
    <t>Malad</t>
  </si>
  <si>
    <t>3342618052</t>
  </si>
  <si>
    <t>Malta</t>
  </si>
  <si>
    <t>3337417456</t>
  </si>
  <si>
    <t>Manchester</t>
  </si>
  <si>
    <t>3337417496</t>
  </si>
  <si>
    <t>Mansface</t>
  </si>
  <si>
    <t>3349559905</t>
  </si>
  <si>
    <t>Manti</t>
  </si>
  <si>
    <t>3349559969</t>
  </si>
  <si>
    <t>Mantua Brigham</t>
  </si>
  <si>
    <t>3342618306</t>
  </si>
  <si>
    <t>Map Rock</t>
  </si>
  <si>
    <t>3337417526</t>
  </si>
  <si>
    <t>Mapleton</t>
  </si>
  <si>
    <t>3349560371</t>
  </si>
  <si>
    <t>3337428316</t>
  </si>
  <si>
    <t>Maplewood</t>
  </si>
  <si>
    <t>3349560047</t>
  </si>
  <si>
    <t>Marblehead Lime</t>
  </si>
  <si>
    <t>3337417552</t>
  </si>
  <si>
    <t>Marengo</t>
  </si>
  <si>
    <t>3349560247</t>
  </si>
  <si>
    <t>Marquardt</t>
  </si>
  <si>
    <t>3352750210</t>
  </si>
  <si>
    <t>Martin</t>
  </si>
  <si>
    <t>3337417639</t>
  </si>
  <si>
    <t>Martin Creek</t>
  </si>
  <si>
    <t>3349559908</t>
  </si>
  <si>
    <t>Martin Marietta</t>
  </si>
  <si>
    <t>3337417664</t>
  </si>
  <si>
    <t>Mary Lyon</t>
  </si>
  <si>
    <t>3349559783</t>
  </si>
  <si>
    <t>Marysville</t>
  </si>
  <si>
    <t>3337417690</t>
  </si>
  <si>
    <t>Massachusetts</t>
  </si>
  <si>
    <t>3349560294</t>
  </si>
  <si>
    <t>Mathis</t>
  </si>
  <si>
    <t>3337417718</t>
  </si>
  <si>
    <t>Maupin</t>
  </si>
  <si>
    <t>3349559560</t>
  </si>
  <si>
    <t>May</t>
  </si>
  <si>
    <t>3337417739</t>
  </si>
  <si>
    <t>Mayfield</t>
  </si>
  <si>
    <t>3337417776</t>
  </si>
  <si>
    <t>McCall</t>
  </si>
  <si>
    <t>3342618091</t>
  </si>
  <si>
    <t>McCammon</t>
  </si>
  <si>
    <t>3349559525</t>
  </si>
  <si>
    <t>McClelland</t>
  </si>
  <si>
    <t>3349559811</t>
  </si>
  <si>
    <t>Mccormick</t>
  </si>
  <si>
    <t>3349559558</t>
  </si>
  <si>
    <t>Mcdonnel Douglas</t>
  </si>
  <si>
    <t>3349559928</t>
  </si>
  <si>
    <t>Mcfadden</t>
  </si>
  <si>
    <t>3349560218</t>
  </si>
  <si>
    <t>Mckay</t>
  </si>
  <si>
    <t>3353098186</t>
  </si>
  <si>
    <t>McKenzic</t>
  </si>
  <si>
    <t>3353098083</t>
  </si>
  <si>
    <t>3352749856</t>
  </si>
  <si>
    <t>McKenzie</t>
  </si>
  <si>
    <t>3341136754</t>
  </si>
  <si>
    <t>Mcloud River Lumber Company</t>
  </si>
  <si>
    <t>3337417861</t>
  </si>
  <si>
    <t>Mcloughlin</t>
  </si>
  <si>
    <t>3352750218</t>
  </si>
  <si>
    <t>Mcloughlin-1</t>
  </si>
  <si>
    <t>3337417869</t>
  </si>
  <si>
    <t>McMicken</t>
  </si>
  <si>
    <t>3337417872</t>
  </si>
  <si>
    <t>McMinnville</t>
  </si>
  <si>
    <t>3349559820</t>
  </si>
  <si>
    <t>Meadow</t>
  </si>
  <si>
    <t>3349559625</t>
  </si>
  <si>
    <t>Meadowbrook</t>
  </si>
  <si>
    <t>3337428280</t>
  </si>
  <si>
    <t>Medco</t>
  </si>
  <si>
    <t>3349559536</t>
  </si>
  <si>
    <t>Medical</t>
  </si>
  <si>
    <t>3337417937</t>
  </si>
  <si>
    <t>Medicine Bow Coal Co</t>
  </si>
  <si>
    <t>3342617824</t>
  </si>
  <si>
    <t>Medicine Lake</t>
  </si>
  <si>
    <t>3337417954</t>
  </si>
  <si>
    <t>Meeteetse</t>
  </si>
  <si>
    <t>3342618300</t>
  </si>
  <si>
    <t>Melba</t>
  </si>
  <si>
    <t>3356867395</t>
  </si>
  <si>
    <t>Melrose</t>
  </si>
  <si>
    <t>3342618187</t>
  </si>
  <si>
    <t>Menan</t>
  </si>
  <si>
    <t>3337417994</t>
  </si>
  <si>
    <t>Mercer Island</t>
  </si>
  <si>
    <t>3349560040</t>
  </si>
  <si>
    <t>Mercur</t>
  </si>
  <si>
    <t>3337418012</t>
  </si>
  <si>
    <t>Meridian</t>
  </si>
  <si>
    <t>3337428297</t>
  </si>
  <si>
    <t>Merlin</t>
  </si>
  <si>
    <t>3337428521</t>
  </si>
  <si>
    <t>Merrill</t>
  </si>
  <si>
    <t>3342618140</t>
  </si>
  <si>
    <t>3337418032</t>
  </si>
  <si>
    <t>Mesa</t>
  </si>
  <si>
    <t>3337418049</t>
  </si>
  <si>
    <t>Metaline Falls</t>
  </si>
  <si>
    <t>3349560080</t>
  </si>
  <si>
    <t>Metro Water</t>
  </si>
  <si>
    <t>3349559513</t>
  </si>
  <si>
    <t>3349559675</t>
  </si>
  <si>
    <t>Mexican Hat</t>
  </si>
  <si>
    <t>3342618253</t>
  </si>
  <si>
    <t>Micron</t>
  </si>
  <si>
    <t>3349559745</t>
  </si>
  <si>
    <t>Middleton</t>
  </si>
  <si>
    <t>3337418133</t>
  </si>
  <si>
    <t>3337418146</t>
  </si>
  <si>
    <t>Midlakes</t>
  </si>
  <si>
    <t>3337418158</t>
  </si>
  <si>
    <t>Midpoint</t>
  </si>
  <si>
    <t>3342618379</t>
  </si>
  <si>
    <t>Midvale</t>
  </si>
  <si>
    <t>3349559620</t>
  </si>
  <si>
    <t>3349559622</t>
  </si>
  <si>
    <t>Midvalley</t>
  </si>
  <si>
    <t>3337418171</t>
  </si>
  <si>
    <t>Midway</t>
  </si>
  <si>
    <t>3349559991</t>
  </si>
  <si>
    <t>3337418184</t>
  </si>
  <si>
    <t>Midwest</t>
  </si>
  <si>
    <t>3342617921</t>
  </si>
  <si>
    <t>Midwest Heights</t>
  </si>
  <si>
    <t>3337428419</t>
  </si>
  <si>
    <t>Mile Hi</t>
  </si>
  <si>
    <t>3337418201</t>
  </si>
  <si>
    <t>Miles City GT</t>
  </si>
  <si>
    <t>3337422239</t>
  </si>
  <si>
    <t>Milford Sub.</t>
  </si>
  <si>
    <t>3349559799</t>
  </si>
  <si>
    <t>Milford T.V.</t>
  </si>
  <si>
    <t>3342618376</t>
  </si>
  <si>
    <t>Mill</t>
  </si>
  <si>
    <t>3337418212</t>
  </si>
  <si>
    <t>Mill Creek</t>
  </si>
  <si>
    <t>3337418218</t>
  </si>
  <si>
    <t>Mill Plain</t>
  </si>
  <si>
    <t>3349560295</t>
  </si>
  <si>
    <t>Miller Creek</t>
  </si>
  <si>
    <t>3341136761</t>
  </si>
  <si>
    <t>Miller/Redwood</t>
  </si>
  <si>
    <t>3349559870</t>
  </si>
  <si>
    <t>Mills</t>
  </si>
  <si>
    <t>3337418263</t>
  </si>
  <si>
    <t>Millville</t>
  </si>
  <si>
    <t>3337418268</t>
  </si>
  <si>
    <t>Milner (IDPC)</t>
  </si>
  <si>
    <t>3352749974</t>
  </si>
  <si>
    <t>Minam</t>
  </si>
  <si>
    <t>3349559768</t>
  </si>
  <si>
    <t>Mineral Products</t>
  </si>
  <si>
    <t>3337418303</t>
  </si>
  <si>
    <t>Miners</t>
  </si>
  <si>
    <t>3349559796</t>
  </si>
  <si>
    <t>Minersville</t>
  </si>
  <si>
    <t>3337418319</t>
  </si>
  <si>
    <t>Minico</t>
  </si>
  <si>
    <t>3337418321</t>
  </si>
  <si>
    <t>Minidoka</t>
  </si>
  <si>
    <t>3337418320</t>
  </si>
  <si>
    <t>Minidoka City</t>
  </si>
  <si>
    <t>3337418370</t>
  </si>
  <si>
    <t>Mission</t>
  </si>
  <si>
    <t>3353098111</t>
  </si>
  <si>
    <t>3352749972</t>
  </si>
  <si>
    <t>Missouri Bend</t>
  </si>
  <si>
    <t>3352750156</t>
  </si>
  <si>
    <t>Mist</t>
  </si>
  <si>
    <t>3337418397</t>
  </si>
  <si>
    <t>Mitchell (NWPS)</t>
  </si>
  <si>
    <t>3337418416</t>
  </si>
  <si>
    <t>Moab</t>
  </si>
  <si>
    <t>3349559692</t>
  </si>
  <si>
    <t>Moab City</t>
  </si>
  <si>
    <t>3337428183</t>
  </si>
  <si>
    <t>Modoc</t>
  </si>
  <si>
    <t>3337418456</t>
  </si>
  <si>
    <t>Mohler</t>
  </si>
  <si>
    <t>3352750275</t>
  </si>
  <si>
    <t>Molalla</t>
  </si>
  <si>
    <t>3337418491</t>
  </si>
  <si>
    <t>Monmouth</t>
  </si>
  <si>
    <t>3352750204</t>
  </si>
  <si>
    <t>Monpac</t>
  </si>
  <si>
    <t>3349560352</t>
  </si>
  <si>
    <t>Monroe</t>
  </si>
  <si>
    <t>3342618416</t>
  </si>
  <si>
    <t>Monsanto</t>
  </si>
  <si>
    <t>3337418527</t>
  </si>
  <si>
    <t>Montague</t>
  </si>
  <si>
    <t>3349559679</t>
  </si>
  <si>
    <t>Montezuma</t>
  </si>
  <si>
    <t>3349559713</t>
  </si>
  <si>
    <t>Monticello</t>
  </si>
  <si>
    <t>3342618060</t>
  </si>
  <si>
    <t>Montpeller</t>
  </si>
  <si>
    <t>3337418601</t>
  </si>
  <si>
    <t>Monument</t>
  </si>
  <si>
    <t>3342618169</t>
  </si>
  <si>
    <t>Moody</t>
  </si>
  <si>
    <t>3342618227</t>
  </si>
  <si>
    <t>Moonstone</t>
  </si>
  <si>
    <t>3349560347</t>
  </si>
  <si>
    <t>Moore</t>
  </si>
  <si>
    <t>3337418632</t>
  </si>
  <si>
    <t>Mora</t>
  </si>
  <si>
    <t>3342618240</t>
  </si>
  <si>
    <t>Moreland</t>
  </si>
  <si>
    <t>3349559939</t>
  </si>
  <si>
    <t>Morgan</t>
  </si>
  <si>
    <t>3342618239</t>
  </si>
  <si>
    <t>Morgans Pasture</t>
  </si>
  <si>
    <t>3342618308</t>
  </si>
  <si>
    <t>Moridian</t>
  </si>
  <si>
    <t>3337418676</t>
  </si>
  <si>
    <t>Moro Uhv Mech. Test Site</t>
  </si>
  <si>
    <t>3349559902</t>
  </si>
  <si>
    <t>Moroni</t>
  </si>
  <si>
    <t>3349559903</t>
  </si>
  <si>
    <t>Moroni Feed Co.</t>
  </si>
  <si>
    <t>3349560361</t>
  </si>
  <si>
    <t>Moroni Processing</t>
  </si>
  <si>
    <t>3349560244</t>
  </si>
  <si>
    <t>Morton</t>
  </si>
  <si>
    <t>3337418710</t>
  </si>
  <si>
    <t>3349559956</t>
  </si>
  <si>
    <t>3349559638</t>
  </si>
  <si>
    <t>Morton Ct</t>
  </si>
  <si>
    <t>3349560105</t>
  </si>
  <si>
    <t>Morton Salt</t>
  </si>
  <si>
    <t>3337418713</t>
  </si>
  <si>
    <t>Moscow</t>
  </si>
  <si>
    <t>3337418714</t>
  </si>
  <si>
    <t>Moscow City</t>
  </si>
  <si>
    <t>3349559948</t>
  </si>
  <si>
    <t>Moss</t>
  </si>
  <si>
    <t>3337418729</t>
  </si>
  <si>
    <t>Mossyrock</t>
  </si>
  <si>
    <t>3341136822</t>
  </si>
  <si>
    <t>Mott</t>
  </si>
  <si>
    <t>3349559831</t>
  </si>
  <si>
    <t>Mounds Sw Rk</t>
  </si>
  <si>
    <t>3342618266</t>
  </si>
  <si>
    <t>Mountain City</t>
  </si>
  <si>
    <t>3337418772</t>
  </si>
  <si>
    <t>Mountain Home</t>
  </si>
  <si>
    <t>3342618230</t>
  </si>
  <si>
    <t>3337428009</t>
  </si>
  <si>
    <t>Mowich</t>
  </si>
  <si>
    <t>3337418789</t>
  </si>
  <si>
    <t>Moxee</t>
  </si>
  <si>
    <t>3337418791</t>
  </si>
  <si>
    <t>Moyie</t>
  </si>
  <si>
    <t>3349560057</t>
  </si>
  <si>
    <t>Mt Green</t>
  </si>
  <si>
    <t>3349559795</t>
  </si>
  <si>
    <t>Mt Holly</t>
  </si>
  <si>
    <t>3349559900</t>
  </si>
  <si>
    <t>Mt Pleasant</t>
  </si>
  <si>
    <t>3352749817</t>
  </si>
  <si>
    <t>Mt Vernon</t>
  </si>
  <si>
    <t>3337418815</t>
  </si>
  <si>
    <t>Mt. Shasta</t>
  </si>
  <si>
    <t>3342618132</t>
  </si>
  <si>
    <t>Mud Lake</t>
  </si>
  <si>
    <t>3353097899</t>
  </si>
  <si>
    <t>Mukilteo</t>
  </si>
  <si>
    <t>3337418854</t>
  </si>
  <si>
    <t>Munro BPA System Control Center</t>
  </si>
  <si>
    <t>3352750112</t>
  </si>
  <si>
    <t>Murder Creek</t>
  </si>
  <si>
    <t>3352750181</t>
  </si>
  <si>
    <t>Murryhill-1</t>
  </si>
  <si>
    <t>3337418903</t>
  </si>
  <si>
    <t>Mustang</t>
  </si>
  <si>
    <t>3337428110</t>
  </si>
  <si>
    <t>Myrtle Creek</t>
  </si>
  <si>
    <t>3337428300</t>
  </si>
  <si>
    <t>Myrtle point</t>
  </si>
  <si>
    <t>3349559733</t>
  </si>
  <si>
    <t>Myton</t>
  </si>
  <si>
    <t>3337412060</t>
  </si>
  <si>
    <t>N Fairchild</t>
  </si>
  <si>
    <t>3353097877</t>
  </si>
  <si>
    <t>N. Alderwood</t>
  </si>
  <si>
    <t>3337418960</t>
  </si>
  <si>
    <t>N. Lewiston</t>
  </si>
  <si>
    <t>3342618363</t>
  </si>
  <si>
    <t>N. Moscow</t>
  </si>
  <si>
    <t>3349560121</t>
  </si>
  <si>
    <t>N.S.L.</t>
  </si>
  <si>
    <t>3337419027</t>
  </si>
  <si>
    <t>Naneum</t>
  </si>
  <si>
    <t>3353097792</t>
  </si>
  <si>
    <t>Napavine</t>
  </si>
  <si>
    <t>3353097789</t>
  </si>
  <si>
    <t>3337419058</t>
  </si>
  <si>
    <t>Naselle</t>
  </si>
  <si>
    <t>3337428153</t>
  </si>
  <si>
    <t>Naselle M/W</t>
  </si>
  <si>
    <t>3337420944</t>
  </si>
  <si>
    <t>Nat Bridge</t>
  </si>
  <si>
    <t>3349560287</t>
  </si>
  <si>
    <t>National</t>
  </si>
  <si>
    <t>3349559589</t>
  </si>
  <si>
    <t>National Semi</t>
  </si>
  <si>
    <t>3337419089</t>
  </si>
  <si>
    <t>Naughton</t>
  </si>
  <si>
    <t>3349560128</t>
  </si>
  <si>
    <t>Nc</t>
  </si>
  <si>
    <t>3349559907</t>
  </si>
  <si>
    <t>Nebo</t>
  </si>
  <si>
    <t>3337419125</t>
  </si>
  <si>
    <t>Necanicum</t>
  </si>
  <si>
    <t>3342618386</t>
  </si>
  <si>
    <t>Nelson</t>
  </si>
  <si>
    <t>3349560364</t>
  </si>
  <si>
    <t>Nephi</t>
  </si>
  <si>
    <t>3337419202</t>
  </si>
  <si>
    <t>New England</t>
  </si>
  <si>
    <t>3349559736</t>
  </si>
  <si>
    <t>New Harmony</t>
  </si>
  <si>
    <t>3342618378</t>
  </si>
  <si>
    <t>New Meadows</t>
  </si>
  <si>
    <t>3349560379</t>
  </si>
  <si>
    <t>New Park SW.RK.</t>
  </si>
  <si>
    <t>3342618311</t>
  </si>
  <si>
    <t>New Plymouth</t>
  </si>
  <si>
    <t>3338290375</t>
  </si>
  <si>
    <t>New Town</t>
  </si>
  <si>
    <t>3337430120</t>
  </si>
  <si>
    <t>Newberg</t>
  </si>
  <si>
    <t>3349559757</t>
  </si>
  <si>
    <t>Newcastle</t>
  </si>
  <si>
    <t>3337419284</t>
  </si>
  <si>
    <t>Newcomb</t>
  </si>
  <si>
    <t>3342618163</t>
  </si>
  <si>
    <t>Newdale</t>
  </si>
  <si>
    <t>3341136780</t>
  </si>
  <si>
    <t>Newell</t>
  </si>
  <si>
    <t>3349560239</t>
  </si>
  <si>
    <t>Newgate</t>
  </si>
  <si>
    <t>3356867389</t>
  </si>
  <si>
    <t>Newklrk</t>
  </si>
  <si>
    <t>3337419306</t>
  </si>
  <si>
    <t>Newport</t>
  </si>
  <si>
    <t>3342618367</t>
  </si>
  <si>
    <t>3337419331</t>
  </si>
  <si>
    <t>Nez Perce</t>
  </si>
  <si>
    <t>3337419340</t>
  </si>
  <si>
    <t>Nibley</t>
  </si>
  <si>
    <t>3337419368</t>
  </si>
  <si>
    <t>Nilles Corner</t>
  </si>
  <si>
    <t>3337419372</t>
  </si>
  <si>
    <t>Nine Mile</t>
  </si>
  <si>
    <t>3337428322</t>
  </si>
  <si>
    <t>Ninth &amp; Central</t>
  </si>
  <si>
    <t>3337419379</t>
  </si>
  <si>
    <t>Niobe</t>
  </si>
  <si>
    <t>3342617846</t>
  </si>
  <si>
    <t>No. Polar</t>
  </si>
  <si>
    <t>3337419430</t>
  </si>
  <si>
    <t>Norkirk</t>
  </si>
  <si>
    <t>3337419432</t>
  </si>
  <si>
    <t>Norma</t>
  </si>
  <si>
    <t>3337419453</t>
  </si>
  <si>
    <t>North</t>
  </si>
  <si>
    <t>3349559535</t>
  </si>
  <si>
    <t>North Bench</t>
  </si>
  <si>
    <t>3337419474</t>
  </si>
  <si>
    <t>3337428263</t>
  </si>
  <si>
    <t>North bend</t>
  </si>
  <si>
    <t>3337419477</t>
  </si>
  <si>
    <t>North Bonneville</t>
  </si>
  <si>
    <t>3352750168</t>
  </si>
  <si>
    <t>North Butte</t>
  </si>
  <si>
    <t>3337419506</t>
  </si>
  <si>
    <t>North Dunsmuir</t>
  </si>
  <si>
    <t>3337419510</t>
  </si>
  <si>
    <t>North Ephrata</t>
  </si>
  <si>
    <t>3342617615</t>
  </si>
  <si>
    <t>North Hardin REA</t>
  </si>
  <si>
    <t>3337419537</t>
  </si>
  <si>
    <t>North John Day Capacitor Station</t>
  </si>
  <si>
    <t>3349559989</t>
  </si>
  <si>
    <t>North Logan</t>
  </si>
  <si>
    <t>3352750299</t>
  </si>
  <si>
    <t>North Marion</t>
  </si>
  <si>
    <t>3353097632</t>
  </si>
  <si>
    <t>North Marysville</t>
  </si>
  <si>
    <t>3337419555</t>
  </si>
  <si>
    <t>North McNary Switch</t>
  </si>
  <si>
    <t>3337419562</t>
  </si>
  <si>
    <t>North Mountain</t>
  </si>
  <si>
    <t>3337419568</t>
  </si>
  <si>
    <t>North Normandy</t>
  </si>
  <si>
    <t>3349560201</t>
  </si>
  <si>
    <t>North Ogden</t>
  </si>
  <si>
    <t>3337428248</t>
  </si>
  <si>
    <t>North Park</t>
  </si>
  <si>
    <t>3352749980</t>
  </si>
  <si>
    <t>North Powder</t>
  </si>
  <si>
    <t>3337419626</t>
  </si>
  <si>
    <t>Northcrest</t>
  </si>
  <si>
    <t>3349559538</t>
  </si>
  <si>
    <t>Northeast</t>
  </si>
  <si>
    <t>3349559564</t>
  </si>
  <si>
    <t>Northwest</t>
  </si>
  <si>
    <t>3353097646</t>
  </si>
  <si>
    <t>Norton Avenue</t>
  </si>
  <si>
    <t>3342618331</t>
  </si>
  <si>
    <t>Notch Butt</t>
  </si>
  <si>
    <t>3342617592</t>
  </si>
  <si>
    <t>Noxon Cons</t>
  </si>
  <si>
    <t>3337419718</t>
  </si>
  <si>
    <t>Noxon Rapids</t>
  </si>
  <si>
    <t>3349559684</t>
  </si>
  <si>
    <t>Nuclear Fuels</t>
  </si>
  <si>
    <t>3349559965</t>
  </si>
  <si>
    <t>Nucor</t>
  </si>
  <si>
    <t>3337419732</t>
  </si>
  <si>
    <t>Nugget</t>
  </si>
  <si>
    <t>3337419736</t>
  </si>
  <si>
    <t>Nutglade</t>
  </si>
  <si>
    <t>3337414398</t>
  </si>
  <si>
    <t>NW Alum</t>
  </si>
  <si>
    <t>3342618400</t>
  </si>
  <si>
    <t>Nyssa</t>
  </si>
  <si>
    <t>3349560237</t>
  </si>
  <si>
    <t>O U R &amp; D</t>
  </si>
  <si>
    <t>3337419754</t>
  </si>
  <si>
    <t>O'Brien</t>
  </si>
  <si>
    <t>3352749831</t>
  </si>
  <si>
    <t>3337419757</t>
  </si>
  <si>
    <t>O'Gara</t>
  </si>
  <si>
    <t>3349559851</t>
  </si>
  <si>
    <t>Oak City</t>
  </si>
  <si>
    <t>3349560358</t>
  </si>
  <si>
    <t>3349560359</t>
  </si>
  <si>
    <t>3352750301</t>
  </si>
  <si>
    <t>Oak Grove</t>
  </si>
  <si>
    <t>3353097620</t>
  </si>
  <si>
    <t>Oak Harbor</t>
  </si>
  <si>
    <t>3337428283</t>
  </si>
  <si>
    <t>Oak Knoll</t>
  </si>
  <si>
    <t>3349559544</t>
  </si>
  <si>
    <t>Oakland</t>
  </si>
  <si>
    <t>3352749838</t>
  </si>
  <si>
    <t>3342618277</t>
  </si>
  <si>
    <t>Oakley</t>
  </si>
  <si>
    <t>3349560004</t>
  </si>
  <si>
    <t>3337419810</t>
  </si>
  <si>
    <t>Oakridge</t>
  </si>
  <si>
    <t>3349559901</t>
  </si>
  <si>
    <t>Ockey</t>
  </si>
  <si>
    <t>3337419853</t>
  </si>
  <si>
    <t>Oden</t>
  </si>
  <si>
    <t>3337419855</t>
  </si>
  <si>
    <t>Odessa</t>
  </si>
  <si>
    <t>3337419857</t>
  </si>
  <si>
    <t>Odessa (BPA)</t>
  </si>
  <si>
    <t>3352750209</t>
  </si>
  <si>
    <t>Ogden</t>
  </si>
  <si>
    <t>3337419883</t>
  </si>
  <si>
    <t>Okanogan</t>
  </si>
  <si>
    <t>3352750000</t>
  </si>
  <si>
    <t>Olex</t>
  </si>
  <si>
    <t>3337419946</t>
  </si>
  <si>
    <t>Olympia</t>
  </si>
  <si>
    <t>3353097681</t>
  </si>
  <si>
    <t>Olympia-1</t>
  </si>
  <si>
    <t>3349559502</t>
  </si>
  <si>
    <t>Olympus</t>
  </si>
  <si>
    <t>3337419950</t>
  </si>
  <si>
    <t>Omak</t>
  </si>
  <si>
    <t>3338290377</t>
  </si>
  <si>
    <t>Onaka</t>
  </si>
  <si>
    <t>3337419958</t>
  </si>
  <si>
    <t>Oneida</t>
  </si>
  <si>
    <t>3337419971</t>
  </si>
  <si>
    <t>Ontario</t>
  </si>
  <si>
    <t>3342617945</t>
  </si>
  <si>
    <t>Opal</t>
  </si>
  <si>
    <t>3337419982</t>
  </si>
  <si>
    <t>Ophir</t>
  </si>
  <si>
    <t>3349560039</t>
  </si>
  <si>
    <t>3349559671</t>
  </si>
  <si>
    <t>Oquirrh</t>
  </si>
  <si>
    <t>3349559613</t>
  </si>
  <si>
    <t>Orange</t>
  </si>
  <si>
    <t>3349559801</t>
  </si>
  <si>
    <t>Orangeville</t>
  </si>
  <si>
    <t>3337428251</t>
  </si>
  <si>
    <t>Orchard</t>
  </si>
  <si>
    <t>3342618255</t>
  </si>
  <si>
    <t>3337420019</t>
  </si>
  <si>
    <t>Oregon Basin</t>
  </si>
  <si>
    <t>3352749978</t>
  </si>
  <si>
    <t>Oregon Trial</t>
  </si>
  <si>
    <t>3349560158</t>
  </si>
  <si>
    <t>Orem</t>
  </si>
  <si>
    <t>3337420026</t>
  </si>
  <si>
    <t>Orin</t>
  </si>
  <si>
    <t>3349560096</t>
  </si>
  <si>
    <t>Orocky Mtn. Energy</t>
  </si>
  <si>
    <t>3337420048</t>
  </si>
  <si>
    <t>Orofino</t>
  </si>
  <si>
    <t>3352749871</t>
  </si>
  <si>
    <t>Oromite</t>
  </si>
  <si>
    <t>3337420053</t>
  </si>
  <si>
    <t>Oroville</t>
  </si>
  <si>
    <t>3337420055</t>
  </si>
  <si>
    <t>Orpha</t>
  </si>
  <si>
    <t>3342618360</t>
  </si>
  <si>
    <t>Osburn</t>
  </si>
  <si>
    <t>3342618176</t>
  </si>
  <si>
    <t>Osgood</t>
  </si>
  <si>
    <t>3352750035</t>
  </si>
  <si>
    <t>Oswego-1</t>
  </si>
  <si>
    <t>3337420103</t>
  </si>
  <si>
    <t>Othello City</t>
  </si>
  <si>
    <t>3337420106</t>
  </si>
  <si>
    <t>Otis Orchards</t>
  </si>
  <si>
    <t>3342617836</t>
  </si>
  <si>
    <t>Outlook</t>
  </si>
  <si>
    <t>3337427985</t>
  </si>
  <si>
    <t>Overpass</t>
  </si>
  <si>
    <t>3342618058</t>
  </si>
  <si>
    <t>Ovid</t>
  </si>
  <si>
    <t>3337420153</t>
  </si>
  <si>
    <t>Oxbow (IDPC)</t>
  </si>
  <si>
    <t>3342617940</t>
  </si>
  <si>
    <t>P. Pipe Casper</t>
  </si>
  <si>
    <t>3342618201</t>
  </si>
  <si>
    <t>Pacatello</t>
  </si>
  <si>
    <t>3337428249</t>
  </si>
  <si>
    <t>Pacific</t>
  </si>
  <si>
    <t>3337428102</t>
  </si>
  <si>
    <t>3337427743</t>
  </si>
  <si>
    <t>Paddock</t>
  </si>
  <si>
    <t>3353097903</t>
  </si>
  <si>
    <t>Paine field-1</t>
  </si>
  <si>
    <t>3337428408</t>
  </si>
  <si>
    <t>Paisely</t>
  </si>
  <si>
    <t>3353098087</t>
  </si>
  <si>
    <t>Palisades</t>
  </si>
  <si>
    <t>PUD No. 1 of Douglas County</t>
  </si>
  <si>
    <t>3337420240</t>
  </si>
  <si>
    <t>Palisades (USBRID)</t>
  </si>
  <si>
    <t>3337420241</t>
  </si>
  <si>
    <t>Palisades SW</t>
  </si>
  <si>
    <t>3337420272</t>
  </si>
  <si>
    <t>Palouse</t>
  </si>
  <si>
    <t>3337420273</t>
  </si>
  <si>
    <t>Pamona Heights</t>
  </si>
  <si>
    <t>3349559790</t>
  </si>
  <si>
    <t>Panguitch</t>
  </si>
  <si>
    <t>3337420302</t>
  </si>
  <si>
    <t>Panther Lake</t>
  </si>
  <si>
    <t>3342618021</t>
  </si>
  <si>
    <t>Paradise</t>
  </si>
  <si>
    <t>3349560165</t>
  </si>
  <si>
    <t>Pariette</t>
  </si>
  <si>
    <t>3349560059</t>
  </si>
  <si>
    <t>Parish</t>
  </si>
  <si>
    <t>3349560002</t>
  </si>
  <si>
    <t>Park City</t>
  </si>
  <si>
    <t>3337428141</t>
  </si>
  <si>
    <t>Park St</t>
  </si>
  <si>
    <t>3337420356</t>
  </si>
  <si>
    <t>Parkdale</t>
  </si>
  <si>
    <t>3349559634</t>
  </si>
  <si>
    <t>Parkway</t>
  </si>
  <si>
    <t>3349559505</t>
  </si>
  <si>
    <t>Parleys</t>
  </si>
  <si>
    <t>3342618399</t>
  </si>
  <si>
    <t>Parma</t>
  </si>
  <si>
    <t>3337420388</t>
  </si>
  <si>
    <t>Parowan (Center Creek)</t>
  </si>
  <si>
    <t>3349560231</t>
  </si>
  <si>
    <t>Parry</t>
  </si>
  <si>
    <t>3337427509</t>
  </si>
  <si>
    <t>Pasco</t>
  </si>
  <si>
    <t>3337420420</t>
  </si>
  <si>
    <t>Paterson</t>
  </si>
  <si>
    <t>3337420428</t>
  </si>
  <si>
    <t>Patrick's Creek</t>
  </si>
  <si>
    <t>3337420435</t>
  </si>
  <si>
    <t>Paul</t>
  </si>
  <si>
    <t>3342618319</t>
  </si>
  <si>
    <t>Paul Duffin</t>
  </si>
  <si>
    <t>3337420442</t>
  </si>
  <si>
    <t>Pavant</t>
  </si>
  <si>
    <t>3337420457</t>
  </si>
  <si>
    <t>Payette County</t>
  </si>
  <si>
    <t>3337420467</t>
  </si>
  <si>
    <t>Pe Ell</t>
  </si>
  <si>
    <t>3337420488</t>
  </si>
  <si>
    <t>Pearl</t>
  </si>
  <si>
    <t>3337420525</t>
  </si>
  <si>
    <t>Pelican Horn</t>
  </si>
  <si>
    <t>3349560023</t>
  </si>
  <si>
    <t>Pelican Point</t>
  </si>
  <si>
    <t>3337420530</t>
  </si>
  <si>
    <t>Pelton</t>
  </si>
  <si>
    <t>3352750002</t>
  </si>
  <si>
    <t>Pendleton</t>
  </si>
  <si>
    <t>3337420600</t>
  </si>
  <si>
    <t>Perez</t>
  </si>
  <si>
    <t>3349560126</t>
  </si>
  <si>
    <t>Phillips</t>
  </si>
  <si>
    <t>3341136759</t>
  </si>
  <si>
    <t>Picard</t>
  </si>
  <si>
    <t>3337427308</t>
  </si>
  <si>
    <t>Pilot Rock</t>
  </si>
  <si>
    <t>3342618368</t>
  </si>
  <si>
    <t>Pine Creek</t>
  </si>
  <si>
    <t>3337420777</t>
  </si>
  <si>
    <t>3349559897</t>
  </si>
  <si>
    <t>3337420787</t>
  </si>
  <si>
    <t>Pine Lakes</t>
  </si>
  <si>
    <t>3342617973</t>
  </si>
  <si>
    <t>Pinedale</t>
  </si>
  <si>
    <t>3353097657</t>
  </si>
  <si>
    <t>Pinehurst</t>
  </si>
  <si>
    <t>3342618246</t>
  </si>
  <si>
    <t>Pingree</t>
  </si>
  <si>
    <t>3349560296</t>
  </si>
  <si>
    <t>Pinnacle</t>
  </si>
  <si>
    <t>3337420825</t>
  </si>
  <si>
    <t>Pinto</t>
  </si>
  <si>
    <t>3349559755</t>
  </si>
  <si>
    <t>3353097804</t>
  </si>
  <si>
    <t>Pipe Lake</t>
  </si>
  <si>
    <t>3337420861</t>
  </si>
  <si>
    <t>Pitchfork</t>
  </si>
  <si>
    <t>3353098105</t>
  </si>
  <si>
    <t>Plain</t>
  </si>
  <si>
    <t>3337420941</t>
  </si>
  <si>
    <t>Platte</t>
  </si>
  <si>
    <t>3342617893</t>
  </si>
  <si>
    <t>Platte River</t>
  </si>
  <si>
    <t>3352749845</t>
  </si>
  <si>
    <t>Playwood</t>
  </si>
  <si>
    <t>3349560064</t>
  </si>
  <si>
    <t>Pleasant Grove</t>
  </si>
  <si>
    <t>3342617842</t>
  </si>
  <si>
    <t>Pleasant Prairie</t>
  </si>
  <si>
    <t>3349560171</t>
  </si>
  <si>
    <t>Pleasant View</t>
  </si>
  <si>
    <t>3337420983</t>
  </si>
  <si>
    <t>Plentywood</t>
  </si>
  <si>
    <t>3337420984</t>
  </si>
  <si>
    <t>Plentywood Junction</t>
  </si>
  <si>
    <t>3337420986</t>
  </si>
  <si>
    <t>Plevna</t>
  </si>
  <si>
    <t>3337420995</t>
  </si>
  <si>
    <t>Plummel</t>
  </si>
  <si>
    <t>3337421005</t>
  </si>
  <si>
    <t>Plymouth Energy LLC</t>
  </si>
  <si>
    <t>3337421027</t>
  </si>
  <si>
    <t>Point of Rocks</t>
  </si>
  <si>
    <t>3342617941</t>
  </si>
  <si>
    <t>Poison Spider</t>
  </si>
  <si>
    <t>3337421047</t>
  </si>
  <si>
    <t>Pomeroy (PP&amp;L)</t>
  </si>
  <si>
    <t>3349559793</t>
  </si>
  <si>
    <t>Ponderosa</t>
  </si>
  <si>
    <t>3342617954</t>
  </si>
  <si>
    <t>Pope</t>
  </si>
  <si>
    <t>3365669813</t>
  </si>
  <si>
    <t>Populus</t>
  </si>
  <si>
    <t>3337421115</t>
  </si>
  <si>
    <t>Port Gamble</t>
  </si>
  <si>
    <t>3337421126</t>
  </si>
  <si>
    <t>Port Orford</t>
  </si>
  <si>
    <t>3353097520</t>
  </si>
  <si>
    <t>Portal Way</t>
  </si>
  <si>
    <t>3349559658</t>
  </si>
  <si>
    <t>Portland</t>
  </si>
  <si>
    <t>3342618208</t>
  </si>
  <si>
    <t>Portneuf</t>
  </si>
  <si>
    <t>3337421167</t>
  </si>
  <si>
    <t>Post Falls</t>
  </si>
  <si>
    <t>3337421177</t>
  </si>
  <si>
    <t>Potlatch</t>
  </si>
  <si>
    <t>3337421176</t>
  </si>
  <si>
    <t>3342617928</t>
  </si>
  <si>
    <t>Powder River</t>
  </si>
  <si>
    <t>3337427537</t>
  </si>
  <si>
    <t>Powell Butte</t>
  </si>
  <si>
    <t>3337421235</t>
  </si>
  <si>
    <t>Prairie</t>
  </si>
  <si>
    <t>3352750253</t>
  </si>
  <si>
    <t>Prairie City</t>
  </si>
  <si>
    <t>3337421249</t>
  </si>
  <si>
    <t>Pranty REA</t>
  </si>
  <si>
    <t>3342618078</t>
  </si>
  <si>
    <t>Preston</t>
  </si>
  <si>
    <t>3349559936</t>
  </si>
  <si>
    <t>Price</t>
  </si>
  <si>
    <t>3337421285</t>
  </si>
  <si>
    <t>Priest River</t>
  </si>
  <si>
    <t>3352749875</t>
  </si>
  <si>
    <t>Prinville</t>
  </si>
  <si>
    <t>3349560092</t>
  </si>
  <si>
    <t>Proler</t>
  </si>
  <si>
    <t>3349559954</t>
  </si>
  <si>
    <t>Promontory</t>
  </si>
  <si>
    <t>3337427567</t>
  </si>
  <si>
    <t>Prospect</t>
  </si>
  <si>
    <t>3337421340</t>
  </si>
  <si>
    <t>Prosser</t>
  </si>
  <si>
    <t>3337428244</t>
  </si>
  <si>
    <t>Provolt</t>
  </si>
  <si>
    <t>3337421382</t>
  </si>
  <si>
    <t>Pullman</t>
  </si>
  <si>
    <t>3342618310</t>
  </si>
  <si>
    <t>Pump</t>
  </si>
  <si>
    <t>3349559514</t>
  </si>
  <si>
    <t>Quarry</t>
  </si>
  <si>
    <t>3337421435</t>
  </si>
  <si>
    <t>Quartz</t>
  </si>
  <si>
    <t>3349559753</t>
  </si>
  <si>
    <t>Quitcha Pa</t>
  </si>
  <si>
    <t>3337421507</t>
  </si>
  <si>
    <t>Raft</t>
  </si>
  <si>
    <t>3337421512</t>
  </si>
  <si>
    <t>Railroad</t>
  </si>
  <si>
    <t>3337421525</t>
  </si>
  <si>
    <t>Rainbow Valley</t>
  </si>
  <si>
    <t>3349559937</t>
  </si>
  <si>
    <t>Rains</t>
  </si>
  <si>
    <t>3337421544</t>
  </si>
  <si>
    <t>Ralston</t>
  </si>
  <si>
    <t>3352749804</t>
  </si>
  <si>
    <t>Ranchville</t>
  </si>
  <si>
    <t>3342617950</t>
  </si>
  <si>
    <t>Randolph</t>
  </si>
  <si>
    <t>3337416647</t>
  </si>
  <si>
    <t>Rasmusen</t>
  </si>
  <si>
    <t>3337421596</t>
  </si>
  <si>
    <t>Rathdrum</t>
  </si>
  <si>
    <t>3349559695</t>
  </si>
  <si>
    <t>Rattlesnake</t>
  </si>
  <si>
    <t>3337421613</t>
  </si>
  <si>
    <t>Raver</t>
  </si>
  <si>
    <t>3342618066</t>
  </si>
  <si>
    <t>Raymond</t>
  </si>
  <si>
    <t>3337421624</t>
  </si>
  <si>
    <t>3337427680</t>
  </si>
  <si>
    <t>Raymond Hill M/W</t>
  </si>
  <si>
    <t>3337421640</t>
  </si>
  <si>
    <t>Reardan</t>
  </si>
  <si>
    <t>3349560342</t>
  </si>
  <si>
    <t>Recapture</t>
  </si>
  <si>
    <t>3337427558</t>
  </si>
  <si>
    <t>Red Blanket</t>
  </si>
  <si>
    <t>3342617939</t>
  </si>
  <si>
    <t>Red Butte</t>
  </si>
  <si>
    <t>3349559924</t>
  </si>
  <si>
    <t>Red Narrows</t>
  </si>
  <si>
    <t>3349559682</t>
  </si>
  <si>
    <t>Red Rock</t>
  </si>
  <si>
    <t>3337421697</t>
  </si>
  <si>
    <t>Redfield</t>
  </si>
  <si>
    <t>3338290386</t>
  </si>
  <si>
    <t>3337427914</t>
  </si>
  <si>
    <t>Redmond</t>
  </si>
  <si>
    <t>3337421705</t>
  </si>
  <si>
    <t>Redondo</t>
  </si>
  <si>
    <t>3342617838</t>
  </si>
  <si>
    <t>Redstone</t>
  </si>
  <si>
    <t>3349560111</t>
  </si>
  <si>
    <t>Redwood</t>
  </si>
  <si>
    <t>3337421709</t>
  </si>
  <si>
    <t>3349559649</t>
  </si>
  <si>
    <t>Ref</t>
  </si>
  <si>
    <t>3342617896</t>
  </si>
  <si>
    <t>3342617897</t>
  </si>
  <si>
    <t>Refinery Tap</t>
  </si>
  <si>
    <t>3342618129</t>
  </si>
  <si>
    <t>Reno</t>
  </si>
  <si>
    <t>3337421763</t>
  </si>
  <si>
    <t>3337421778</t>
  </si>
  <si>
    <t>Republic</t>
  </si>
  <si>
    <t>3349560083</t>
  </si>
  <si>
    <t>Research</t>
  </si>
  <si>
    <t>3342617826</t>
  </si>
  <si>
    <t>Reserve</t>
  </si>
  <si>
    <t>3349559846</t>
  </si>
  <si>
    <t>Resources Tower</t>
  </si>
  <si>
    <t>3342618154</t>
  </si>
  <si>
    <t>Rexburg</t>
  </si>
  <si>
    <t>3352750313</t>
  </si>
  <si>
    <t>Rhododendron</t>
  </si>
  <si>
    <t>3342618059</t>
  </si>
  <si>
    <t>Rich</t>
  </si>
  <si>
    <t>3349559762</t>
  </si>
  <si>
    <t>Richfield</t>
  </si>
  <si>
    <t>3342618221</t>
  </si>
  <si>
    <t>3337421844</t>
  </si>
  <si>
    <t>Richland</t>
  </si>
  <si>
    <t>3349559987</t>
  </si>
  <si>
    <t>Richmond</t>
  </si>
  <si>
    <t>3353097891</t>
  </si>
  <si>
    <t>Richmond park</t>
  </si>
  <si>
    <t>3342617820</t>
  </si>
  <si>
    <t>Ridgelawn</t>
  </si>
  <si>
    <t>3349560383</t>
  </si>
  <si>
    <t>Ridgland</t>
  </si>
  <si>
    <t>3349559617</t>
  </si>
  <si>
    <t>Riding Receiving</t>
  </si>
  <si>
    <t>3337421898</t>
  </si>
  <si>
    <t>Rigby</t>
  </si>
  <si>
    <t>3337421916</t>
  </si>
  <si>
    <t>Ringold</t>
  </si>
  <si>
    <t>3349559696</t>
  </si>
  <si>
    <t>Rio Alcom</t>
  </si>
  <si>
    <t>3337421949</t>
  </si>
  <si>
    <t>Riparia (BPA)</t>
  </si>
  <si>
    <t>Inland Power &amp; Light Co.</t>
  </si>
  <si>
    <t>3342618174</t>
  </si>
  <si>
    <t>Ririe</t>
  </si>
  <si>
    <t>3349559598</t>
  </si>
  <si>
    <t>Riter</t>
  </si>
  <si>
    <t>3337428247</t>
  </si>
  <si>
    <t>River Road</t>
  </si>
  <si>
    <t>3352750116</t>
  </si>
  <si>
    <t>3349560053</t>
  </si>
  <si>
    <t>Riverdale (PACIF)</t>
  </si>
  <si>
    <t>3337421994</t>
  </si>
  <si>
    <t>Rivergate</t>
  </si>
  <si>
    <t>3352750174</t>
  </si>
  <si>
    <t>Rivergate-1</t>
  </si>
  <si>
    <t>3352750173</t>
  </si>
  <si>
    <t>Rivergate-2</t>
  </si>
  <si>
    <t>3337422000</t>
  </si>
  <si>
    <t>Riverside</t>
  </si>
  <si>
    <t>3337422020</t>
  </si>
  <si>
    <t>Riverton</t>
  </si>
  <si>
    <t>3337422023</t>
  </si>
  <si>
    <t>3337422028</t>
  </si>
  <si>
    <t>Riverview</t>
  </si>
  <si>
    <t>3342618178</t>
  </si>
  <si>
    <t>Roberts</t>
  </si>
  <si>
    <t>3337428086</t>
  </si>
  <si>
    <t>Roberts Creek</t>
  </si>
  <si>
    <t>3349560345</t>
  </si>
  <si>
    <t>Rock Canyon</t>
  </si>
  <si>
    <t>3337422137</t>
  </si>
  <si>
    <t>Rock Springs</t>
  </si>
  <si>
    <t>3342618245</t>
  </si>
  <si>
    <t>Rockford</t>
  </si>
  <si>
    <t>3337422151</t>
  </si>
  <si>
    <t>3349559738</t>
  </si>
  <si>
    <t>Rockville</t>
  </si>
  <si>
    <t>3337422198</t>
  </si>
  <si>
    <t>Roe's Corner</t>
  </si>
  <si>
    <t>3337422206</t>
  </si>
  <si>
    <t>Rogue</t>
  </si>
  <si>
    <t>3352749889</t>
  </si>
  <si>
    <t>Rogue River</t>
  </si>
  <si>
    <t>3337422246</t>
  </si>
  <si>
    <t>Rosalia</t>
  </si>
  <si>
    <t>3349559576</t>
  </si>
  <si>
    <t>Rose Park</t>
  </si>
  <si>
    <t>3342617774</t>
  </si>
  <si>
    <t>Rosebud</t>
  </si>
  <si>
    <t>3337428061</t>
  </si>
  <si>
    <t>Roseburg</t>
  </si>
  <si>
    <t>3337428293</t>
  </si>
  <si>
    <t>Ross Ave</t>
  </si>
  <si>
    <t>3337422288</t>
  </si>
  <si>
    <t>Ross Dam</t>
  </si>
  <si>
    <t>3337422298</t>
  </si>
  <si>
    <t>Rottengrass REA</t>
  </si>
  <si>
    <t>3337422316</t>
  </si>
  <si>
    <t>Round Valley</t>
  </si>
  <si>
    <t>3349559864</t>
  </si>
  <si>
    <t>Rowley</t>
  </si>
  <si>
    <t>3337422337</t>
  </si>
  <si>
    <t>Roxboro</t>
  </si>
  <si>
    <t>3349559917</t>
  </si>
  <si>
    <t>Royal</t>
  </si>
  <si>
    <t>3337422351</t>
  </si>
  <si>
    <t>Roza</t>
  </si>
  <si>
    <t>3342618040</t>
  </si>
  <si>
    <t>Ruby</t>
  </si>
  <si>
    <t>3337428254</t>
  </si>
  <si>
    <t>Ruch</t>
  </si>
  <si>
    <t>3337422362</t>
  </si>
  <si>
    <t>Ruff</t>
  </si>
  <si>
    <t>3349560277</t>
  </si>
  <si>
    <t>Rush Valley</t>
  </si>
  <si>
    <t>3342618346</t>
  </si>
  <si>
    <t>Russet</t>
  </si>
  <si>
    <t>3337422426</t>
  </si>
  <si>
    <t>Ryckman</t>
  </si>
  <si>
    <t>3337428369</t>
  </si>
  <si>
    <t>S Fairchild</t>
  </si>
  <si>
    <t>3337422472</t>
  </si>
  <si>
    <t>S. Mandan</t>
  </si>
  <si>
    <t>3349559623</t>
  </si>
  <si>
    <t>S.L. Water</t>
  </si>
  <si>
    <t>3349559606</t>
  </si>
  <si>
    <t>3349559517</t>
  </si>
  <si>
    <t>S.L.Co. Water</t>
  </si>
  <si>
    <t>3349559516</t>
  </si>
  <si>
    <t>3349559543</t>
  </si>
  <si>
    <t>S.L.Pump</t>
  </si>
  <si>
    <t>3349559573</t>
  </si>
  <si>
    <t>S.L.Sewage</t>
  </si>
  <si>
    <t>3337422524</t>
  </si>
  <si>
    <t>Sacajawea</t>
  </si>
  <si>
    <t>3337422525</t>
  </si>
  <si>
    <t>Sacheen</t>
  </si>
  <si>
    <t>3337422540</t>
  </si>
  <si>
    <t>Sage</t>
  </si>
  <si>
    <t>3337428279</t>
  </si>
  <si>
    <t>Sage Road</t>
  </si>
  <si>
    <t>3342618261</t>
  </si>
  <si>
    <t>Sailor Creek</t>
  </si>
  <si>
    <t>3337422557</t>
  </si>
  <si>
    <t>Saint George</t>
  </si>
  <si>
    <t>3337422642</t>
  </si>
  <si>
    <t>Salem Alumina</t>
  </si>
  <si>
    <t>3349559866</t>
  </si>
  <si>
    <t>Salina</t>
  </si>
  <si>
    <t>3337422663</t>
  </si>
  <si>
    <t>Salmon Diesel</t>
  </si>
  <si>
    <t>3337422671</t>
  </si>
  <si>
    <t>Salt Creek</t>
  </si>
  <si>
    <t>3349560103</t>
  </si>
  <si>
    <t>Salt Works</t>
  </si>
  <si>
    <t>3337422702</t>
  </si>
  <si>
    <t>Sammamish</t>
  </si>
  <si>
    <t>3337422707</t>
  </si>
  <si>
    <t>Samuels</t>
  </si>
  <si>
    <t>3356867391</t>
  </si>
  <si>
    <t>San Jon</t>
  </si>
  <si>
    <t>3349559749</t>
  </si>
  <si>
    <t>Sand Cove</t>
  </si>
  <si>
    <t>3337428664</t>
  </si>
  <si>
    <t>Sand Creek</t>
  </si>
  <si>
    <t>3365669812</t>
  </si>
  <si>
    <t>Sand Hollow</t>
  </si>
  <si>
    <t>3352749993</t>
  </si>
  <si>
    <t>3337422785</t>
  </si>
  <si>
    <t>Sand Spring Compensation Station</t>
  </si>
  <si>
    <t>3342618183</t>
  </si>
  <si>
    <t>Sandcreek</t>
  </si>
  <si>
    <t>3337422802</t>
  </si>
  <si>
    <t>Sandpoint</t>
  </si>
  <si>
    <t>3337427594</t>
  </si>
  <si>
    <t>3349560182</t>
  </si>
  <si>
    <t>Sandridge Pump</t>
  </si>
  <si>
    <t>3342618149</t>
  </si>
  <si>
    <t>Sandune</t>
  </si>
  <si>
    <t>3349559522</t>
  </si>
  <si>
    <t>Sandy</t>
  </si>
  <si>
    <t>3352750300</t>
  </si>
  <si>
    <t>3349560065</t>
  </si>
  <si>
    <t>Sanpitch</t>
  </si>
  <si>
    <t>3337422849</t>
  </si>
  <si>
    <t>Santa Rosa</t>
  </si>
  <si>
    <t>3356867397</t>
  </si>
  <si>
    <t>Santa Rosa (Top O Da Hill)</t>
  </si>
  <si>
    <t>3349560013</t>
  </si>
  <si>
    <t>Santaquin</t>
  </si>
  <si>
    <t>3337422864</t>
  </si>
  <si>
    <t>Sappho</t>
  </si>
  <si>
    <t>3349560138</t>
  </si>
  <si>
    <t>Saratoga</t>
  </si>
  <si>
    <t>3337422900</t>
  </si>
  <si>
    <t>Satsop</t>
  </si>
  <si>
    <t>3342617810</t>
  </si>
  <si>
    <t>Savage</t>
  </si>
  <si>
    <t>3337422941</t>
  </si>
  <si>
    <t>Scarcello</t>
  </si>
  <si>
    <t>3352749891</t>
  </si>
  <si>
    <t>Scenic</t>
  </si>
  <si>
    <t>3337422957</t>
  </si>
  <si>
    <t>Schrag (BEC)</t>
  </si>
  <si>
    <t>3353097529</t>
  </si>
  <si>
    <t>Schuett</t>
  </si>
  <si>
    <t>3337422960</t>
  </si>
  <si>
    <t>Schultz</t>
  </si>
  <si>
    <t>3349559810</t>
  </si>
  <si>
    <t>Scipio</t>
  </si>
  <si>
    <t>3342617840</t>
  </si>
  <si>
    <t>Scobey</t>
  </si>
  <si>
    <t>3349559916</t>
  </si>
  <si>
    <t>Scofield</t>
  </si>
  <si>
    <t>3349559909</t>
  </si>
  <si>
    <t>Scofield Res</t>
  </si>
  <si>
    <t>3352750216</t>
  </si>
  <si>
    <t>Scoggin</t>
  </si>
  <si>
    <t>3337422973</t>
  </si>
  <si>
    <t>Scooteney</t>
  </si>
  <si>
    <t>3341136801</t>
  </si>
  <si>
    <t>Scott Bar</t>
  </si>
  <si>
    <t>3353097655</t>
  </si>
  <si>
    <t>Scott Paper</t>
  </si>
  <si>
    <t>3337422986</t>
  </si>
  <si>
    <t>3337411140</t>
  </si>
  <si>
    <t>Scottsburg</t>
  </si>
  <si>
    <t>3337423001</t>
  </si>
  <si>
    <t>Scoville</t>
  </si>
  <si>
    <t>3352750152</t>
  </si>
  <si>
    <t>Seaside</t>
  </si>
  <si>
    <t>3342618326</t>
  </si>
  <si>
    <t>Second Lift</t>
  </si>
  <si>
    <t>3337423060</t>
  </si>
  <si>
    <t>Seep Lake (GP)</t>
  </si>
  <si>
    <t>3353097533</t>
  </si>
  <si>
    <t>Sehome</t>
  </si>
  <si>
    <t>3337423074</t>
  </si>
  <si>
    <t>Seiad</t>
  </si>
  <si>
    <t>3338290474</t>
  </si>
  <si>
    <t>Seiby</t>
  </si>
  <si>
    <t>3337428284</t>
  </si>
  <si>
    <t>Selah</t>
  </si>
  <si>
    <t>3337423081</t>
  </si>
  <si>
    <t>Selle</t>
  </si>
  <si>
    <t>3352749832</t>
  </si>
  <si>
    <t>Selma</t>
  </si>
  <si>
    <t>3338290378</t>
  </si>
  <si>
    <t>Seneca</t>
  </si>
  <si>
    <t>3352750010</t>
  </si>
  <si>
    <t>Service Creek</t>
  </si>
  <si>
    <t>3349559716</t>
  </si>
  <si>
    <t>Seven Mile</t>
  </si>
  <si>
    <t>3349559765</t>
  </si>
  <si>
    <t>Sevier</t>
  </si>
  <si>
    <t>3349560061</t>
  </si>
  <si>
    <t>SF Chemical</t>
  </si>
  <si>
    <t>3349560164</t>
  </si>
  <si>
    <t>Sharon</t>
  </si>
  <si>
    <t>3337423187</t>
  </si>
  <si>
    <t>Shastina</t>
  </si>
  <si>
    <t>3342618133</t>
  </si>
  <si>
    <t>Shattuck</t>
  </si>
  <si>
    <t>3337423199</t>
  </si>
  <si>
    <t>Shawnee</t>
  </si>
  <si>
    <t>3342618177</t>
  </si>
  <si>
    <t>Shelley</t>
  </si>
  <si>
    <t>3337423244</t>
  </si>
  <si>
    <t>Shelton</t>
  </si>
  <si>
    <t>3337423263</t>
  </si>
  <si>
    <t>Sheridan</t>
  </si>
  <si>
    <t>3352750208</t>
  </si>
  <si>
    <t>3337423288</t>
  </si>
  <si>
    <t>Sherwood</t>
  </si>
  <si>
    <t>3342617776</t>
  </si>
  <si>
    <t>Shirley</t>
  </si>
  <si>
    <t>3337423321</t>
  </si>
  <si>
    <t>Shoreline</t>
  </si>
  <si>
    <t>3337423329</t>
  </si>
  <si>
    <t>Shoshone Falls</t>
  </si>
  <si>
    <t>3342618025</t>
  </si>
  <si>
    <t>Shoshoni</t>
  </si>
  <si>
    <t>3337423330</t>
  </si>
  <si>
    <t>Shotgun Creek</t>
  </si>
  <si>
    <t>3337423364</t>
  </si>
  <si>
    <t>Sifton</t>
  </si>
  <si>
    <t>3349560163</t>
  </si>
  <si>
    <t>Signetics</t>
  </si>
  <si>
    <t>3337423371</t>
  </si>
  <si>
    <t>Sigurd</t>
  </si>
  <si>
    <t>3342618225</t>
  </si>
  <si>
    <t>Silver</t>
  </si>
  <si>
    <t>3337423381</t>
  </si>
  <si>
    <t>Silver Bow Generation Plant</t>
  </si>
  <si>
    <t>3349560003</t>
  </si>
  <si>
    <t>Silver Creek</t>
  </si>
  <si>
    <t>3337423386</t>
  </si>
  <si>
    <t>3353097883</t>
  </si>
  <si>
    <t>Silver lake</t>
  </si>
  <si>
    <t>3342617975</t>
  </si>
  <si>
    <t>Silver Tip</t>
  </si>
  <si>
    <t>3349560337</t>
  </si>
  <si>
    <t>Silverado</t>
  </si>
  <si>
    <t>3352750272</t>
  </si>
  <si>
    <t>Silverton</t>
  </si>
  <si>
    <t>3337423418</t>
  </si>
  <si>
    <t>Simonson</t>
  </si>
  <si>
    <t>3342618296</t>
  </si>
  <si>
    <t>Simplot</t>
  </si>
  <si>
    <t>3342618112</t>
  </si>
  <si>
    <t>Simplot Conda</t>
  </si>
  <si>
    <t>3349560048</t>
  </si>
  <si>
    <t>Sink</t>
  </si>
  <si>
    <t>3342618193</t>
  </si>
  <si>
    <t>Sinker Creek</t>
  </si>
  <si>
    <t>3342618192</t>
  </si>
  <si>
    <t>Siphon</t>
  </si>
  <si>
    <t>3349559639</t>
  </si>
  <si>
    <t>Sixth South</t>
  </si>
  <si>
    <t>3349560036</t>
  </si>
  <si>
    <t>Skull Valley</t>
  </si>
  <si>
    <t>3349560045</t>
  </si>
  <si>
    <t>Skunk Ridge</t>
  </si>
  <si>
    <t>3349560293</t>
  </si>
  <si>
    <t>Skyline</t>
  </si>
  <si>
    <t>3349560292</t>
  </si>
  <si>
    <t>Skyline Loadout</t>
  </si>
  <si>
    <t>3337423493</t>
  </si>
  <si>
    <t>Slate Creek</t>
  </si>
  <si>
    <t>3342618152</t>
  </si>
  <si>
    <t>Smith</t>
  </si>
  <si>
    <t>3342618351</t>
  </si>
  <si>
    <t>Smith Creek</t>
  </si>
  <si>
    <t>3341136784</t>
  </si>
  <si>
    <t>Smith river</t>
  </si>
  <si>
    <t>3353097517</t>
  </si>
  <si>
    <t>Smith Road</t>
  </si>
  <si>
    <t>3337423540</t>
  </si>
  <si>
    <t>Smithfield</t>
  </si>
  <si>
    <t>3349559988</t>
  </si>
  <si>
    <t>Smithfield Sw Rk</t>
  </si>
  <si>
    <t>3349560179</t>
  </si>
  <si>
    <t>Smiths</t>
  </si>
  <si>
    <t>3337423556</t>
  </si>
  <si>
    <t>Snake River</t>
  </si>
  <si>
    <t>3349559637</t>
  </si>
  <si>
    <t>Snarr</t>
  </si>
  <si>
    <t>3337423566</t>
  </si>
  <si>
    <t>Snipes</t>
  </si>
  <si>
    <t>3353097638</t>
  </si>
  <si>
    <t>Snohomish</t>
  </si>
  <si>
    <t>3337423571</t>
  </si>
  <si>
    <t>Snow Brush</t>
  </si>
  <si>
    <t>3342618100</t>
  </si>
  <si>
    <t>Snowville</t>
  </si>
  <si>
    <t>3349560286</t>
  </si>
  <si>
    <t>Snyderville</t>
  </si>
  <si>
    <t>3349559797</t>
  </si>
  <si>
    <t>So Milford Irrigation</t>
  </si>
  <si>
    <t>3342617816</t>
  </si>
  <si>
    <t>So. Bainville</t>
  </si>
  <si>
    <t>3337423586</t>
  </si>
  <si>
    <t>Soap Creek REA</t>
  </si>
  <si>
    <t>3337423587</t>
  </si>
  <si>
    <t>Soap Lake</t>
  </si>
  <si>
    <t>3337423601</t>
  </si>
  <si>
    <t>Soda</t>
  </si>
  <si>
    <t>3342618124</t>
  </si>
  <si>
    <t>Soda Springs</t>
  </si>
  <si>
    <t>3349559837</t>
  </si>
  <si>
    <t>Soldier Canyon</t>
  </si>
  <si>
    <t>3349560391</t>
  </si>
  <si>
    <t>Soldier Summit</t>
  </si>
  <si>
    <t>3349560340</t>
  </si>
  <si>
    <t>Soma</t>
  </si>
  <si>
    <t>3349559624</t>
  </si>
  <si>
    <t>Sorenson Research</t>
  </si>
  <si>
    <t>3342617983</t>
  </si>
  <si>
    <t>South Cody</t>
  </si>
  <si>
    <t>3342618144</t>
  </si>
  <si>
    <t>South Dubois</t>
  </si>
  <si>
    <t>3337428245</t>
  </si>
  <si>
    <t>South Dunes</t>
  </si>
  <si>
    <t>3337423714</t>
  </si>
  <si>
    <t>South Dunsmuir</t>
  </si>
  <si>
    <t>3337423716</t>
  </si>
  <si>
    <t>South Elk Basin</t>
  </si>
  <si>
    <t>3337423717</t>
  </si>
  <si>
    <t>South Elma</t>
  </si>
  <si>
    <t>3353097652</t>
  </si>
  <si>
    <t>South Everett</t>
  </si>
  <si>
    <t>3342618173</t>
  </si>
  <si>
    <t>South Fork</t>
  </si>
  <si>
    <t>3337428066</t>
  </si>
  <si>
    <t>South Gate</t>
  </si>
  <si>
    <t>3342618411</t>
  </si>
  <si>
    <t>South Lewiston</t>
  </si>
  <si>
    <t>3337423765</t>
  </si>
  <si>
    <t>South Mercer</t>
  </si>
  <si>
    <t>3349560219</t>
  </si>
  <si>
    <t>South Ogden</t>
  </si>
  <si>
    <t>3337423777</t>
  </si>
  <si>
    <t>South Othello</t>
  </si>
  <si>
    <t>3349559619</t>
  </si>
  <si>
    <t>South Park</t>
  </si>
  <si>
    <t>3342618345</t>
  </si>
  <si>
    <t>3337423788</t>
  </si>
  <si>
    <t>South Pullman</t>
  </si>
  <si>
    <t>3337423806</t>
  </si>
  <si>
    <t>South Trona</t>
  </si>
  <si>
    <t>3349560240</t>
  </si>
  <si>
    <t>South Yard</t>
  </si>
  <si>
    <t>3349559524</t>
  </si>
  <si>
    <t>Southeast</t>
  </si>
  <si>
    <t>3337414904</t>
  </si>
  <si>
    <t>3349559541</t>
  </si>
  <si>
    <t>Southwest</t>
  </si>
  <si>
    <t>3337423849</t>
  </si>
  <si>
    <t>3337423874</t>
  </si>
  <si>
    <t>Spangle</t>
  </si>
  <si>
    <t>3337423876</t>
  </si>
  <si>
    <t>Spanish Fork</t>
  </si>
  <si>
    <t>3349559694</t>
  </si>
  <si>
    <t>Spanish Valley</t>
  </si>
  <si>
    <t>3337423880</t>
  </si>
  <si>
    <t>Spar Canyon</t>
  </si>
  <si>
    <t>3337423896</t>
  </si>
  <si>
    <t>Spearfish</t>
  </si>
  <si>
    <t>3349559611</t>
  </si>
  <si>
    <t>Sperry</t>
  </si>
  <si>
    <t>3349559715</t>
  </si>
  <si>
    <t>Sphinx</t>
  </si>
  <si>
    <t>3337423926</t>
  </si>
  <si>
    <t>Spirit</t>
  </si>
  <si>
    <t>3337423927</t>
  </si>
  <si>
    <t>Spirit Lake</t>
  </si>
  <si>
    <t>3337411489</t>
  </si>
  <si>
    <t>Spiritbrook</t>
  </si>
  <si>
    <t>3352749860</t>
  </si>
  <si>
    <t>Sprague River</t>
  </si>
  <si>
    <t>3349559898</t>
  </si>
  <si>
    <t>Spring City</t>
  </si>
  <si>
    <t>3337423950</t>
  </si>
  <si>
    <t>Spring Creek</t>
  </si>
  <si>
    <t>3349559737</t>
  </si>
  <si>
    <t>Springdala</t>
  </si>
  <si>
    <t>3337423985</t>
  </si>
  <si>
    <t>Springhill</t>
  </si>
  <si>
    <t>3349560037</t>
  </si>
  <si>
    <t>St Johns</t>
  </si>
  <si>
    <t>3337424043</t>
  </si>
  <si>
    <t>St. Anthony</t>
  </si>
  <si>
    <t>3342618072</t>
  </si>
  <si>
    <t>St. Charles</t>
  </si>
  <si>
    <t>3342618364</t>
  </si>
  <si>
    <t>St. Joe</t>
  </si>
  <si>
    <t>3337424074</t>
  </si>
  <si>
    <t>St. Johns</t>
  </si>
  <si>
    <t>3352750270</t>
  </si>
  <si>
    <t>St. Louis</t>
  </si>
  <si>
    <t>3337424088</t>
  </si>
  <si>
    <t>St. Maries</t>
  </si>
  <si>
    <t>3337424093</t>
  </si>
  <si>
    <t>St. Marys</t>
  </si>
  <si>
    <t>3352750183</t>
  </si>
  <si>
    <t>St. Marys-1</t>
  </si>
  <si>
    <t>3342617922</t>
  </si>
  <si>
    <t>Standard Oil</t>
  </si>
  <si>
    <t>3349560330</t>
  </si>
  <si>
    <t>Stansbury</t>
  </si>
  <si>
    <t>3353097634</t>
  </si>
  <si>
    <t>Stanwood</t>
  </si>
  <si>
    <t>3337424160</t>
  </si>
  <si>
    <t>Star</t>
  </si>
  <si>
    <t>3349560112</t>
  </si>
  <si>
    <t>Star Brass</t>
  </si>
  <si>
    <t>3349559648</t>
  </si>
  <si>
    <t>Star Fire</t>
  </si>
  <si>
    <t>3349561007</t>
  </si>
  <si>
    <t>Starkey</t>
  </si>
  <si>
    <t>3342618293</t>
  </si>
  <si>
    <t>State</t>
  </si>
  <si>
    <t>3337428268</t>
  </si>
  <si>
    <t>State st</t>
  </si>
  <si>
    <t>3352750142</t>
  </si>
  <si>
    <t>Station "E1"</t>
  </si>
  <si>
    <t>3352750141</t>
  </si>
  <si>
    <t>Station "E2"</t>
  </si>
  <si>
    <t>3349560378</t>
  </si>
  <si>
    <t>Stauffer</t>
  </si>
  <si>
    <t>3349560098</t>
  </si>
  <si>
    <t>Stauffer Chemical</t>
  </si>
  <si>
    <t>3337424216</t>
  </si>
  <si>
    <t>3342618119</t>
  </si>
  <si>
    <t>3352749842</t>
  </si>
  <si>
    <t>Steam</t>
  </si>
  <si>
    <t>3337424238</t>
  </si>
  <si>
    <t>SteelHead</t>
  </si>
  <si>
    <t>3342618194</t>
  </si>
  <si>
    <t>Sterling</t>
  </si>
  <si>
    <t>3337424282</t>
  </si>
  <si>
    <t>Stevens Drive</t>
  </si>
  <si>
    <t>3337424286</t>
  </si>
  <si>
    <t>Stevenson</t>
  </si>
  <si>
    <t>3337424304</t>
  </si>
  <si>
    <t>Stillwater</t>
  </si>
  <si>
    <t>3349560369</t>
  </si>
  <si>
    <t>Storrs</t>
  </si>
  <si>
    <t>3337424393</t>
  </si>
  <si>
    <t>Stratford</t>
  </si>
  <si>
    <t>3349560069</t>
  </si>
  <si>
    <t>Sufco</t>
  </si>
  <si>
    <t>3342618317</t>
  </si>
  <si>
    <t>3342618168</t>
  </si>
  <si>
    <t>Sugar City</t>
  </si>
  <si>
    <t>3337424463</t>
  </si>
  <si>
    <t>Sugermill</t>
  </si>
  <si>
    <t>3337424471</t>
  </si>
  <si>
    <t>Sullivan</t>
  </si>
  <si>
    <t>3349560349</t>
  </si>
  <si>
    <t>Sulphurdale SW.RK.</t>
  </si>
  <si>
    <t>3352750312</t>
  </si>
  <si>
    <t>Summit</t>
  </si>
  <si>
    <t>3353098082</t>
  </si>
  <si>
    <t>3349560285</t>
  </si>
  <si>
    <t>Summit Park</t>
  </si>
  <si>
    <t>3337424519</t>
  </si>
  <si>
    <t>Summit/Westward Energy Project</t>
  </si>
  <si>
    <t>3337428178</t>
  </si>
  <si>
    <t>Sumne</t>
  </si>
  <si>
    <t>3337424533</t>
  </si>
  <si>
    <t>Sun Harbor</t>
  </si>
  <si>
    <t>3353098112</t>
  </si>
  <si>
    <t>Sunny Slope</t>
  </si>
  <si>
    <t>3342618156</t>
  </si>
  <si>
    <t>Sunnydell</t>
  </si>
  <si>
    <t>3349559834</t>
  </si>
  <si>
    <t>Sunnyside Mine</t>
  </si>
  <si>
    <t>3337424565</t>
  </si>
  <si>
    <t>Sunset</t>
  </si>
  <si>
    <t>3353098110</t>
  </si>
  <si>
    <t>3349559821</t>
  </si>
  <si>
    <t>Sunstone</t>
  </si>
  <si>
    <t>3349559678</t>
  </si>
  <si>
    <t>Superior</t>
  </si>
  <si>
    <t>3342617961</t>
  </si>
  <si>
    <t>3349559849</t>
  </si>
  <si>
    <t>Sutherland</t>
  </si>
  <si>
    <t>3352749839</t>
  </si>
  <si>
    <t>Sutherlin</t>
  </si>
  <si>
    <t>3342617987</t>
  </si>
  <si>
    <t>Svilar</t>
  </si>
  <si>
    <t>3349559557</t>
  </si>
  <si>
    <t>SW. RK</t>
  </si>
  <si>
    <t>3349559571</t>
  </si>
  <si>
    <t>SW.RK.</t>
  </si>
  <si>
    <t>3337424621</t>
  </si>
  <si>
    <t>Swan Falls</t>
  </si>
  <si>
    <t>3337424626</t>
  </si>
  <si>
    <t>Swan Valley</t>
  </si>
  <si>
    <t>3342618037</t>
  </si>
  <si>
    <t>Swan Valley RS</t>
  </si>
  <si>
    <t>3352750164</t>
  </si>
  <si>
    <t>Sweet Home</t>
  </si>
  <si>
    <t>3342618315</t>
  </si>
  <si>
    <t>Sweet Regulator</t>
  </si>
  <si>
    <t>3337424640</t>
  </si>
  <si>
    <t>Sweetwater</t>
  </si>
  <si>
    <t>3337424649</t>
  </si>
  <si>
    <t>Swift 2</t>
  </si>
  <si>
    <t>3349560000</t>
  </si>
  <si>
    <t>Swiss Mtn</t>
  </si>
  <si>
    <t>3337424673</t>
  </si>
  <si>
    <t>Sycan Compensation Station</t>
  </si>
  <si>
    <t>3349560051</t>
  </si>
  <si>
    <t>Syracuse</t>
  </si>
  <si>
    <t>3349560336</t>
  </si>
  <si>
    <t>T.O.D.</t>
  </si>
  <si>
    <t>3349560335</t>
  </si>
  <si>
    <t>T.O.D. SW.RK.</t>
  </si>
  <si>
    <t>3337430093</t>
  </si>
  <si>
    <t>Tabor</t>
  </si>
  <si>
    <t>3342618243</t>
  </si>
  <si>
    <t>3352750078</t>
  </si>
  <si>
    <t>Tabor-1</t>
  </si>
  <si>
    <t>3337424732</t>
  </si>
  <si>
    <t>Tahkenitch</t>
  </si>
  <si>
    <t>3337428295</t>
  </si>
  <si>
    <t>Takelma</t>
  </si>
  <si>
    <t>3337424742</t>
  </si>
  <si>
    <t>Talbot</t>
  </si>
  <si>
    <t>3352749895</t>
  </si>
  <si>
    <t>Talent</t>
  </si>
  <si>
    <t>3349559731</t>
  </si>
  <si>
    <t>Talmage</t>
  </si>
  <si>
    <t>3337424760</t>
  </si>
  <si>
    <t>Tamarack Energy Partnership</t>
  </si>
  <si>
    <t>3349560146</t>
  </si>
  <si>
    <t>Tanner</t>
  </si>
  <si>
    <t>3342618075</t>
  </si>
  <si>
    <t>3337427075</t>
  </si>
  <si>
    <t>Tap</t>
  </si>
  <si>
    <t>3337427077</t>
  </si>
  <si>
    <t>3337427078</t>
  </si>
  <si>
    <t>3338290372</t>
  </si>
  <si>
    <t>3338290381</t>
  </si>
  <si>
    <t>3338290383</t>
  </si>
  <si>
    <t>3338290452</t>
  </si>
  <si>
    <t>3338290458</t>
  </si>
  <si>
    <t>3338290459</t>
  </si>
  <si>
    <t>3338290467</t>
  </si>
  <si>
    <t>3338290469</t>
  </si>
  <si>
    <t>3338290472</t>
  </si>
  <si>
    <t>3338290475</t>
  </si>
  <si>
    <t>3338290478</t>
  </si>
  <si>
    <t>3338290480</t>
  </si>
  <si>
    <t>3338290485</t>
  </si>
  <si>
    <t>3338290488</t>
  </si>
  <si>
    <t>3338290489</t>
  </si>
  <si>
    <t>3338290492</t>
  </si>
  <si>
    <t>3338290494</t>
  </si>
  <si>
    <t>3338290495</t>
  </si>
  <si>
    <t>3342617953</t>
  </si>
  <si>
    <t>3349559501</t>
  </si>
  <si>
    <t>3349559503</t>
  </si>
  <si>
    <t>3349559506</t>
  </si>
  <si>
    <t>3349559507</t>
  </si>
  <si>
    <t>3349559519</t>
  </si>
  <si>
    <t>3349559520</t>
  </si>
  <si>
    <t>3349559523</t>
  </si>
  <si>
    <t>3349559533</t>
  </si>
  <si>
    <t>3349559537</t>
  </si>
  <si>
    <t>3349559540</t>
  </si>
  <si>
    <t>3349559542</t>
  </si>
  <si>
    <t>3349559545</t>
  </si>
  <si>
    <t>3349559546</t>
  </si>
  <si>
    <t>3349559550</t>
  </si>
  <si>
    <t>3349559552</t>
  </si>
  <si>
    <t>3349559554</t>
  </si>
  <si>
    <t>3349559559</t>
  </si>
  <si>
    <t>3349559562</t>
  </si>
  <si>
    <t>3349559566</t>
  </si>
  <si>
    <t>3349559568</t>
  </si>
  <si>
    <t>3349559569</t>
  </si>
  <si>
    <t>3349559570</t>
  </si>
  <si>
    <t>3349559574</t>
  </si>
  <si>
    <t>3349559575</t>
  </si>
  <si>
    <t>3349559577</t>
  </si>
  <si>
    <t>3349559581</t>
  </si>
  <si>
    <t>3349559582</t>
  </si>
  <si>
    <t>3349559587</t>
  </si>
  <si>
    <t>3349559588</t>
  </si>
  <si>
    <t>3349559591</t>
  </si>
  <si>
    <t>3349559592</t>
  </si>
  <si>
    <t>3349559595</t>
  </si>
  <si>
    <t>3349559596</t>
  </si>
  <si>
    <t>3349559599</t>
  </si>
  <si>
    <t>3349559604</t>
  </si>
  <si>
    <t>3349559607</t>
  </si>
  <si>
    <t>3349559612</t>
  </si>
  <si>
    <t>3349559614</t>
  </si>
  <si>
    <t>3349559615</t>
  </si>
  <si>
    <t>3349559621</t>
  </si>
  <si>
    <t>3349559626</t>
  </si>
  <si>
    <t>3349559627</t>
  </si>
  <si>
    <t>3349559629</t>
  </si>
  <si>
    <t>3349559630</t>
  </si>
  <si>
    <t>3349559631</t>
  </si>
  <si>
    <t>3349559633</t>
  </si>
  <si>
    <t>3349559636</t>
  </si>
  <si>
    <t>3349559642</t>
  </si>
  <si>
    <t>3349559643</t>
  </si>
  <si>
    <t>3349559644</t>
  </si>
  <si>
    <t>3349559645</t>
  </si>
  <si>
    <t>3349559653</t>
  </si>
  <si>
    <t>3349559654</t>
  </si>
  <si>
    <t>3349559655</t>
  </si>
  <si>
    <t>3349559656</t>
  </si>
  <si>
    <t>3349559657</t>
  </si>
  <si>
    <t>3349559660</t>
  </si>
  <si>
    <t>3349559666</t>
  </si>
  <si>
    <t>3349559669</t>
  </si>
  <si>
    <t>3349559670</t>
  </si>
  <si>
    <t>3349559677</t>
  </si>
  <si>
    <t>3349559681</t>
  </si>
  <si>
    <t>3349559685</t>
  </si>
  <si>
    <t>3349559686</t>
  </si>
  <si>
    <t>3349559690</t>
  </si>
  <si>
    <t>3349559691</t>
  </si>
  <si>
    <t>3349559714</t>
  </si>
  <si>
    <t>3349559721</t>
  </si>
  <si>
    <t>3349559722</t>
  </si>
  <si>
    <t>3349559724</t>
  </si>
  <si>
    <t>3349559730</t>
  </si>
  <si>
    <t>3349559732</t>
  </si>
  <si>
    <t>3349559742</t>
  </si>
  <si>
    <t>3349559764</t>
  </si>
  <si>
    <t>3349559769</t>
  </si>
  <si>
    <t>3349559770</t>
  </si>
  <si>
    <t>3349559784</t>
  </si>
  <si>
    <t>3349559785</t>
  </si>
  <si>
    <t>3349559798</t>
  </si>
  <si>
    <t>3349559803</t>
  </si>
  <si>
    <t>3349559806</t>
  </si>
  <si>
    <t>3349559812</t>
  </si>
  <si>
    <t>3349559813</t>
  </si>
  <si>
    <t>3349559814</t>
  </si>
  <si>
    <t>3349559818</t>
  </si>
  <si>
    <t>3349559824</t>
  </si>
  <si>
    <t>3349559826</t>
  </si>
  <si>
    <t>3349559829</t>
  </si>
  <si>
    <t>3349559835</t>
  </si>
  <si>
    <t>3349559836</t>
  </si>
  <si>
    <t>3349559841</t>
  </si>
  <si>
    <t>3349559843</t>
  </si>
  <si>
    <t>3349559844</t>
  </si>
  <si>
    <t>3349559848</t>
  </si>
  <si>
    <t>3349559850</t>
  </si>
  <si>
    <t>3349559853</t>
  </si>
  <si>
    <t>3349559854</t>
  </si>
  <si>
    <t>3349559855</t>
  </si>
  <si>
    <t>3349559859</t>
  </si>
  <si>
    <t>3349559867</t>
  </si>
  <si>
    <t>3349559871</t>
  </si>
  <si>
    <t>3349559872</t>
  </si>
  <si>
    <t>3349559880</t>
  </si>
  <si>
    <t>3349559884</t>
  </si>
  <si>
    <t>3349559888</t>
  </si>
  <si>
    <t>3349559891</t>
  </si>
  <si>
    <t>3349559894</t>
  </si>
  <si>
    <t>3349559895</t>
  </si>
  <si>
    <t>3349559896</t>
  </si>
  <si>
    <t>3349559911</t>
  </si>
  <si>
    <t>3349559912</t>
  </si>
  <si>
    <t>3349559920</t>
  </si>
  <si>
    <t>3349559922</t>
  </si>
  <si>
    <t>3349559925</t>
  </si>
  <si>
    <t>3349559933</t>
  </si>
  <si>
    <t>3349559935</t>
  </si>
  <si>
    <t>3349559938</t>
  </si>
  <si>
    <t>3349559942</t>
  </si>
  <si>
    <t>3349559943</t>
  </si>
  <si>
    <t>3349559944</t>
  </si>
  <si>
    <t>3349559957</t>
  </si>
  <si>
    <t>3349559958</t>
  </si>
  <si>
    <t>3349559959</t>
  </si>
  <si>
    <t>3349559967</t>
  </si>
  <si>
    <t>3349559968</t>
  </si>
  <si>
    <t>3349559994</t>
  </si>
  <si>
    <t>3349559995</t>
  </si>
  <si>
    <t>3349560005</t>
  </si>
  <si>
    <t>3349560006</t>
  </si>
  <si>
    <t>3349560008</t>
  </si>
  <si>
    <t>3349560009</t>
  </si>
  <si>
    <t>3349560014</t>
  </si>
  <si>
    <t>3349560019</t>
  </si>
  <si>
    <t>3349560021</t>
  </si>
  <si>
    <t>3349560022</t>
  </si>
  <si>
    <t>3349560025</t>
  </si>
  <si>
    <t>3349560026</t>
  </si>
  <si>
    <t>3349560027</t>
  </si>
  <si>
    <t>3349560034</t>
  </si>
  <si>
    <t>3349560035</t>
  </si>
  <si>
    <t>3349560043</t>
  </si>
  <si>
    <t>3349560050</t>
  </si>
  <si>
    <t>3349560055</t>
  </si>
  <si>
    <t>3349560068</t>
  </si>
  <si>
    <t>3349560073</t>
  </si>
  <si>
    <t>3349560074</t>
  </si>
  <si>
    <t>3349560086</t>
  </si>
  <si>
    <t>3349560091</t>
  </si>
  <si>
    <t>3349560093</t>
  </si>
  <si>
    <t>3349560095</t>
  </si>
  <si>
    <t>3349560097</t>
  </si>
  <si>
    <t>3349560099</t>
  </si>
  <si>
    <t>3349560101</t>
  </si>
  <si>
    <t>3349560102</t>
  </si>
  <si>
    <t>3349560106</t>
  </si>
  <si>
    <t>3349560108</t>
  </si>
  <si>
    <t>3349560109</t>
  </si>
  <si>
    <t>3349560113</t>
  </si>
  <si>
    <t>3349560116</t>
  </si>
  <si>
    <t>3349560120</t>
  </si>
  <si>
    <t>3349560123</t>
  </si>
  <si>
    <t>3349560124</t>
  </si>
  <si>
    <t>3349560129</t>
  </si>
  <si>
    <t>3349560130</t>
  </si>
  <si>
    <t>3349560133</t>
  </si>
  <si>
    <t>3349560136</t>
  </si>
  <si>
    <t>3349560139</t>
  </si>
  <si>
    <t>3349560144</t>
  </si>
  <si>
    <t>3349560145</t>
  </si>
  <si>
    <t>3349560148</t>
  </si>
  <si>
    <t>3349560151</t>
  </si>
  <si>
    <t>3349560153</t>
  </si>
  <si>
    <t>3349560154</t>
  </si>
  <si>
    <t>3349560156</t>
  </si>
  <si>
    <t>3349560157</t>
  </si>
  <si>
    <t>3349560170</t>
  </si>
  <si>
    <t>3349560172</t>
  </si>
  <si>
    <t>3349560175</t>
  </si>
  <si>
    <t>3349560181</t>
  </si>
  <si>
    <t>3349560183</t>
  </si>
  <si>
    <t>3349560187</t>
  </si>
  <si>
    <t>3349560189</t>
  </si>
  <si>
    <t>3349560197</t>
  </si>
  <si>
    <t>3349560198</t>
  </si>
  <si>
    <t>3349560202</t>
  </si>
  <si>
    <t>3349560203</t>
  </si>
  <si>
    <t>3349560206</t>
  </si>
  <si>
    <t>3349560212</t>
  </si>
  <si>
    <t>3349560215</t>
  </si>
  <si>
    <t>3349560220</t>
  </si>
  <si>
    <t>3349560221</t>
  </si>
  <si>
    <t>3349560224</t>
  </si>
  <si>
    <t>3349560225</t>
  </si>
  <si>
    <t>3349560226</t>
  </si>
  <si>
    <t>3349560232</t>
  </si>
  <si>
    <t>3349560233</t>
  </si>
  <si>
    <t>3349560234</t>
  </si>
  <si>
    <t>3349560242</t>
  </si>
  <si>
    <t>3349560243</t>
  </si>
  <si>
    <t>3349560252</t>
  </si>
  <si>
    <t>3349560257</t>
  </si>
  <si>
    <t>3349560262</t>
  </si>
  <si>
    <t>3349560265</t>
  </si>
  <si>
    <t>3349560266</t>
  </si>
  <si>
    <t>3349560267</t>
  </si>
  <si>
    <t>3349560268</t>
  </si>
  <si>
    <t>3349560269</t>
  </si>
  <si>
    <t>3349560270</t>
  </si>
  <si>
    <t>3349560276</t>
  </si>
  <si>
    <t>3349560279</t>
  </si>
  <si>
    <t>3349560281</t>
  </si>
  <si>
    <t>3349560282</t>
  </si>
  <si>
    <t>3349560283</t>
  </si>
  <si>
    <t>3349560290</t>
  </si>
  <si>
    <t>3349560291</t>
  </si>
  <si>
    <t>3349560297</t>
  </si>
  <si>
    <t>3349560301</t>
  </si>
  <si>
    <t>3349560312</t>
  </si>
  <si>
    <t>3349560313</t>
  </si>
  <si>
    <t>3349560315</t>
  </si>
  <si>
    <t>3349560316</t>
  </si>
  <si>
    <t>3349560324</t>
  </si>
  <si>
    <t>3349560326</t>
  </si>
  <si>
    <t>3349560328</t>
  </si>
  <si>
    <t>3349560332</t>
  </si>
  <si>
    <t>3349560333</t>
  </si>
  <si>
    <t>3349560334</t>
  </si>
  <si>
    <t>3349560339</t>
  </si>
  <si>
    <t>3349560341</t>
  </si>
  <si>
    <t>3349560344</t>
  </si>
  <si>
    <t>3349560346</t>
  </si>
  <si>
    <t>3349560351</t>
  </si>
  <si>
    <t>3349560353</t>
  </si>
  <si>
    <t>3349560355</t>
  </si>
  <si>
    <t>3349560360</t>
  </si>
  <si>
    <t>3349560362</t>
  </si>
  <si>
    <t>3349560366</t>
  </si>
  <si>
    <t>3349560367</t>
  </si>
  <si>
    <t>3349560368</t>
  </si>
  <si>
    <t>3349560370</t>
  </si>
  <si>
    <t>3349560372</t>
  </si>
  <si>
    <t>3349560373</t>
  </si>
  <si>
    <t>3349560374</t>
  </si>
  <si>
    <t>3349560375</t>
  </si>
  <si>
    <t>3349560376</t>
  </si>
  <si>
    <t>3349560377</t>
  </si>
  <si>
    <t>3349560381</t>
  </si>
  <si>
    <t>3349560384</t>
  </si>
  <si>
    <t>3349560385</t>
  </si>
  <si>
    <t>3349560386</t>
  </si>
  <si>
    <t>3349560389</t>
  </si>
  <si>
    <t>3349560390</t>
  </si>
  <si>
    <t>3349560392</t>
  </si>
  <si>
    <t>3349560393</t>
  </si>
  <si>
    <t>3337425494</t>
  </si>
  <si>
    <t>3337426101</t>
  </si>
  <si>
    <t>3337426871</t>
  </si>
  <si>
    <t>3341136826</t>
  </si>
  <si>
    <t>3342618305</t>
  </si>
  <si>
    <t>3342618312</t>
  </si>
  <si>
    <t>3342618387</t>
  </si>
  <si>
    <t>3342618388</t>
  </si>
  <si>
    <t>3342618398</t>
  </si>
  <si>
    <t>3337427527</t>
  </si>
  <si>
    <t>3337427584</t>
  </si>
  <si>
    <t>3337427593</t>
  </si>
  <si>
    <t>3337427712</t>
  </si>
  <si>
    <t>3337427805</t>
  </si>
  <si>
    <t>3337427806</t>
  </si>
  <si>
    <t>3337427824</t>
  </si>
  <si>
    <t>3337427825</t>
  </si>
  <si>
    <t>3337427832</t>
  </si>
  <si>
    <t>3337428074</t>
  </si>
  <si>
    <t>3337428081</t>
  </si>
  <si>
    <t>3337428092</t>
  </si>
  <si>
    <t>3337428105</t>
  </si>
  <si>
    <t>3337428106</t>
  </si>
  <si>
    <t>3337428107</t>
  </si>
  <si>
    <t>3337428116</t>
  </si>
  <si>
    <t>3337428117</t>
  </si>
  <si>
    <t>3337428118</t>
  </si>
  <si>
    <t>3337428119</t>
  </si>
  <si>
    <t>3337428120</t>
  </si>
  <si>
    <t>3337428123</t>
  </si>
  <si>
    <t>3337428124</t>
  </si>
  <si>
    <t>3337428125</t>
  </si>
  <si>
    <t>3337428126</t>
  </si>
  <si>
    <t>3337428127</t>
  </si>
  <si>
    <t>3337428128</t>
  </si>
  <si>
    <t>3337428129</t>
  </si>
  <si>
    <t>3337428151</t>
  </si>
  <si>
    <t>3337428167</t>
  </si>
  <si>
    <t>3337428168</t>
  </si>
  <si>
    <t>3337428169</t>
  </si>
  <si>
    <t>3337428170</t>
  </si>
  <si>
    <t>3337428171</t>
  </si>
  <si>
    <t>3337428173</t>
  </si>
  <si>
    <t>3337428175</t>
  </si>
  <si>
    <t>3337428176</t>
  </si>
  <si>
    <t>3337428177</t>
  </si>
  <si>
    <t>3337428179</t>
  </si>
  <si>
    <t>3337428194</t>
  </si>
  <si>
    <t>3337428214</t>
  </si>
  <si>
    <t>3337428225</t>
  </si>
  <si>
    <t>3337428265</t>
  </si>
  <si>
    <t>3337428266</t>
  </si>
  <si>
    <t>3337428271</t>
  </si>
  <si>
    <t>3337428274</t>
  </si>
  <si>
    <t>3337428282</t>
  </si>
  <si>
    <t>3337428330</t>
  </si>
  <si>
    <t>3337428344</t>
  </si>
  <si>
    <t>3337428353</t>
  </si>
  <si>
    <t>3337428365</t>
  </si>
  <si>
    <t>3337428370</t>
  </si>
  <si>
    <t>3337428380</t>
  </si>
  <si>
    <t>3337428389</t>
  </si>
  <si>
    <t>3337428399</t>
  </si>
  <si>
    <t>3337428440</t>
  </si>
  <si>
    <t>3337428451</t>
  </si>
  <si>
    <t>3337428461</t>
  </si>
  <si>
    <t>3337428470</t>
  </si>
  <si>
    <t>3337428488</t>
  </si>
  <si>
    <t>3337428637</t>
  </si>
  <si>
    <t>3337428711</t>
  </si>
  <si>
    <t>3337426094</t>
  </si>
  <si>
    <t>3337424783</t>
  </si>
  <si>
    <t>3337427309</t>
  </si>
  <si>
    <t>3337427487</t>
  </si>
  <si>
    <t>3337427615</t>
  </si>
  <si>
    <t>3337427626</t>
  </si>
  <si>
    <t>3337427656</t>
  </si>
  <si>
    <t>3337427701</t>
  </si>
  <si>
    <t>3337427706</t>
  </si>
  <si>
    <t>3337427707</t>
  </si>
  <si>
    <t>3337427708</t>
  </si>
  <si>
    <t>3337427709</t>
  </si>
  <si>
    <t>3337427721</t>
  </si>
  <si>
    <t>3337427741</t>
  </si>
  <si>
    <t>3337427742</t>
  </si>
  <si>
    <t>3337427744</t>
  </si>
  <si>
    <t>3337427755</t>
  </si>
  <si>
    <t>3337427786</t>
  </si>
  <si>
    <t>3337427802</t>
  </si>
  <si>
    <t>3337427804</t>
  </si>
  <si>
    <t>3337427807</t>
  </si>
  <si>
    <t>3337427810</t>
  </si>
  <si>
    <t>3337427815</t>
  </si>
  <si>
    <t>3337427816</t>
  </si>
  <si>
    <t>3337427831</t>
  </si>
  <si>
    <t>3337427861</t>
  </si>
  <si>
    <t>3337427863</t>
  </si>
  <si>
    <t>3337427915</t>
  </si>
  <si>
    <t>3337427920</t>
  </si>
  <si>
    <t>3337427970</t>
  </si>
  <si>
    <t>3337427971</t>
  </si>
  <si>
    <t>3337427989</t>
  </si>
  <si>
    <t>within 1 mile</t>
  </si>
  <si>
    <t>3337427996</t>
  </si>
  <si>
    <t>3337428108</t>
  </si>
  <si>
    <t>3337428121</t>
  </si>
  <si>
    <t>3337428122</t>
  </si>
  <si>
    <t>3337428155</t>
  </si>
  <si>
    <t>3337428156</t>
  </si>
  <si>
    <t>3337428207</t>
  </si>
  <si>
    <t>3337428242</t>
  </si>
  <si>
    <t>3337428275</t>
  </si>
  <si>
    <t>3337428287</t>
  </si>
  <si>
    <t>3337428288</t>
  </si>
  <si>
    <t>3337428292</t>
  </si>
  <si>
    <t>3337427901</t>
  </si>
  <si>
    <t>3337427910</t>
  </si>
  <si>
    <t>3352750013</t>
  </si>
  <si>
    <t>3352750028</t>
  </si>
  <si>
    <t>3352750030</t>
  </si>
  <si>
    <t>3352750038</t>
  </si>
  <si>
    <t>3352750039</t>
  </si>
  <si>
    <t>3352750041</t>
  </si>
  <si>
    <t>3352750043</t>
  </si>
  <si>
    <t>3352750054</t>
  </si>
  <si>
    <t>3352750056</t>
  </si>
  <si>
    <t>3352750058</t>
  </si>
  <si>
    <t>3352750059</t>
  </si>
  <si>
    <t>3352750069</t>
  </si>
  <si>
    <t>3352750070</t>
  </si>
  <si>
    <t>3352750072</t>
  </si>
  <si>
    <t>3352750075</t>
  </si>
  <si>
    <t>3352750079</t>
  </si>
  <si>
    <t>3352750083</t>
  </si>
  <si>
    <t>3352750088</t>
  </si>
  <si>
    <t>3352750089</t>
  </si>
  <si>
    <t>3352750091</t>
  </si>
  <si>
    <t>3352750107</t>
  </si>
  <si>
    <t>3352750115</t>
  </si>
  <si>
    <t>3337427446</t>
  </si>
  <si>
    <t>3352750119</t>
  </si>
  <si>
    <t>3352750123</t>
  </si>
  <si>
    <t>3352750125</t>
  </si>
  <si>
    <t>3352750127</t>
  </si>
  <si>
    <t>3352750128</t>
  </si>
  <si>
    <t>3352750131</t>
  </si>
  <si>
    <t>3337428260</t>
  </si>
  <si>
    <t>3337428258</t>
  </si>
  <si>
    <t>3352750146</t>
  </si>
  <si>
    <t>3352750150</t>
  </si>
  <si>
    <t>3352750153</t>
  </si>
  <si>
    <t>3352750154</t>
  </si>
  <si>
    <t>3352750155</t>
  </si>
  <si>
    <t>3352750184</t>
  </si>
  <si>
    <t>3352750188</t>
  </si>
  <si>
    <t>3352750191</t>
  </si>
  <si>
    <t>3352750194</t>
  </si>
  <si>
    <t>3352750196</t>
  </si>
  <si>
    <t>3352750197</t>
  </si>
  <si>
    <t>3337427637</t>
  </si>
  <si>
    <t>3352750214</t>
  </si>
  <si>
    <t>3337424784</t>
  </si>
  <si>
    <t>3352750220</t>
  </si>
  <si>
    <t>3337428112</t>
  </si>
  <si>
    <t>3337427647</t>
  </si>
  <si>
    <t>3352750281</t>
  </si>
  <si>
    <t>3337428234</t>
  </si>
  <si>
    <t>3352750315</t>
  </si>
  <si>
    <t>3342617587</t>
  </si>
  <si>
    <t>3342617593</t>
  </si>
  <si>
    <t>3337426850</t>
  </si>
  <si>
    <t>3342617612</t>
  </si>
  <si>
    <t>3342617770</t>
  </si>
  <si>
    <t>3342617789</t>
  </si>
  <si>
    <t>3342617790</t>
  </si>
  <si>
    <t>3342617792</t>
  </si>
  <si>
    <t>3342617794</t>
  </si>
  <si>
    <t>3342617796</t>
  </si>
  <si>
    <t>3342617805</t>
  </si>
  <si>
    <t>3342617808</t>
  </si>
  <si>
    <t>3342617823</t>
  </si>
  <si>
    <t>3342617829</t>
  </si>
  <si>
    <t>3342617835</t>
  </si>
  <si>
    <t>3342617841</t>
  </si>
  <si>
    <t>3342617844</t>
  </si>
  <si>
    <t>3342617845</t>
  </si>
  <si>
    <t>3337426778</t>
  </si>
  <si>
    <t>3337427229</t>
  </si>
  <si>
    <t>3342617878</t>
  </si>
  <si>
    <t>3342617889</t>
  </si>
  <si>
    <t>3342617898</t>
  </si>
  <si>
    <t>3342617917</t>
  </si>
  <si>
    <t>3342617923</t>
  </si>
  <si>
    <t>3342617927</t>
  </si>
  <si>
    <t>3337426868</t>
  </si>
  <si>
    <t>3337426940</t>
  </si>
  <si>
    <t>3337426941</t>
  </si>
  <si>
    <t>3337427230</t>
  </si>
  <si>
    <t>3342617934</t>
  </si>
  <si>
    <t>3342617942</t>
  </si>
  <si>
    <t>3342617944</t>
  </si>
  <si>
    <t>3337427244</t>
  </si>
  <si>
    <t>3342617955</t>
  </si>
  <si>
    <t>3342617963</t>
  </si>
  <si>
    <t>3342617964</t>
  </si>
  <si>
    <t>3337427242</t>
  </si>
  <si>
    <t>3342617984</t>
  </si>
  <si>
    <t>3342617989</t>
  </si>
  <si>
    <t>3342617999</t>
  </si>
  <si>
    <t>3342618002</t>
  </si>
  <si>
    <t>3342618008</t>
  </si>
  <si>
    <t>3342618011</t>
  </si>
  <si>
    <t>3342618012</t>
  </si>
  <si>
    <t>3342618022</t>
  </si>
  <si>
    <t>3349559946</t>
  </si>
  <si>
    <t>3337426837</t>
  </si>
  <si>
    <t>3342618038</t>
  </si>
  <si>
    <t>3342618039</t>
  </si>
  <si>
    <t>3342618043</t>
  </si>
  <si>
    <t>3342618044</t>
  </si>
  <si>
    <t>3342618046</t>
  </si>
  <si>
    <t>3342618048</t>
  </si>
  <si>
    <t>3342618049</t>
  </si>
  <si>
    <t>3342618051</t>
  </si>
  <si>
    <t>3342618054</t>
  </si>
  <si>
    <t>3342618065</t>
  </si>
  <si>
    <t>3342618067</t>
  </si>
  <si>
    <t>3342618071</t>
  </si>
  <si>
    <t>3342618073</t>
  </si>
  <si>
    <t>3342618074</t>
  </si>
  <si>
    <t>3342618076</t>
  </si>
  <si>
    <t>3342618080</t>
  </si>
  <si>
    <t>3342618082</t>
  </si>
  <si>
    <t>3342618085</t>
  </si>
  <si>
    <t>3342618086</t>
  </si>
  <si>
    <t>3342618090</t>
  </si>
  <si>
    <t>3342618094</t>
  </si>
  <si>
    <t>3342618101</t>
  </si>
  <si>
    <t>3342618106</t>
  </si>
  <si>
    <t>3342618107</t>
  </si>
  <si>
    <t>3342618109</t>
  </si>
  <si>
    <t>3342618110</t>
  </si>
  <si>
    <t>3342618114</t>
  </si>
  <si>
    <t>3342618116</t>
  </si>
  <si>
    <t>3342618117</t>
  </si>
  <si>
    <t>3342618120</t>
  </si>
  <si>
    <t>3342618123</t>
  </si>
  <si>
    <t>3342618131</t>
  </si>
  <si>
    <t>3342618134</t>
  </si>
  <si>
    <t>3342618138</t>
  </si>
  <si>
    <t>3342618145</t>
  </si>
  <si>
    <t>3342618148</t>
  </si>
  <si>
    <t>3342618151</t>
  </si>
  <si>
    <t>3342618153</t>
  </si>
  <si>
    <t>3342618155</t>
  </si>
  <si>
    <t>3342618157</t>
  </si>
  <si>
    <t>3342618160</t>
  </si>
  <si>
    <t>3342618161</t>
  </si>
  <si>
    <t>3342618165</t>
  </si>
  <si>
    <t>3342618166</t>
  </si>
  <si>
    <t>3342618170</t>
  </si>
  <si>
    <t>3342618172</t>
  </si>
  <si>
    <t>3342618175</t>
  </si>
  <si>
    <t>3342618179</t>
  </si>
  <si>
    <t>3342618188</t>
  </si>
  <si>
    <t>3342618195</t>
  </si>
  <si>
    <t>3342618196</t>
  </si>
  <si>
    <t>3342618198</t>
  </si>
  <si>
    <t>3342618200</t>
  </si>
  <si>
    <t>3342618202</t>
  </si>
  <si>
    <t>3342618205</t>
  </si>
  <si>
    <t>3342618206</t>
  </si>
  <si>
    <t>3342618211</t>
  </si>
  <si>
    <t>3342618212</t>
  </si>
  <si>
    <t>3342618214</t>
  </si>
  <si>
    <t>3342618216</t>
  </si>
  <si>
    <t>3342618218</t>
  </si>
  <si>
    <t>3342618229</t>
  </si>
  <si>
    <t>3342618231</t>
  </si>
  <si>
    <t>3342618233</t>
  </si>
  <si>
    <t>3342618237</t>
  </si>
  <si>
    <t>3342618241</t>
  </si>
  <si>
    <t>3342618247</t>
  </si>
  <si>
    <t>3342618248</t>
  </si>
  <si>
    <t>3342618252</t>
  </si>
  <si>
    <t>3342618258</t>
  </si>
  <si>
    <t>3342618259</t>
  </si>
  <si>
    <t>3342618273</t>
  </si>
  <si>
    <t>3342618275</t>
  </si>
  <si>
    <t>3342618292</t>
  </si>
  <si>
    <t>3342618295</t>
  </si>
  <si>
    <t>3342618299</t>
  </si>
  <si>
    <t>3342618309</t>
  </si>
  <si>
    <t>3342618314</t>
  </si>
  <si>
    <t>3342618318</t>
  </si>
  <si>
    <t>3342618320</t>
  </si>
  <si>
    <t>3342618321</t>
  </si>
  <si>
    <t>3342618322</t>
  </si>
  <si>
    <t>3342618323</t>
  </si>
  <si>
    <t>3342618327</t>
  </si>
  <si>
    <t>3342618329</t>
  </si>
  <si>
    <t>3342618336</t>
  </si>
  <si>
    <t>3342618339</t>
  </si>
  <si>
    <t>3342618341</t>
  </si>
  <si>
    <t>3342618342</t>
  </si>
  <si>
    <t>3342618343</t>
  </si>
  <si>
    <t>3342618344</t>
  </si>
  <si>
    <t>3342618349</t>
  </si>
  <si>
    <t>3337408080</t>
  </si>
  <si>
    <t>3337426720</t>
  </si>
  <si>
    <t>3337426817</t>
  </si>
  <si>
    <t>3337426818</t>
  </si>
  <si>
    <t>3337426819</t>
  </si>
  <si>
    <t>3337426820</t>
  </si>
  <si>
    <t>3337426821</t>
  </si>
  <si>
    <t>3337426822</t>
  </si>
  <si>
    <t>3337426829</t>
  </si>
  <si>
    <t>3337426833</t>
  </si>
  <si>
    <t>3337426834</t>
  </si>
  <si>
    <t>3337426835</t>
  </si>
  <si>
    <t>3337426836</t>
  </si>
  <si>
    <t>3342618352</t>
  </si>
  <si>
    <t>3342618356</t>
  </si>
  <si>
    <t>3342618359</t>
  </si>
  <si>
    <t>3342618372</t>
  </si>
  <si>
    <t>3342618374</t>
  </si>
  <si>
    <t>3342618375</t>
  </si>
  <si>
    <t>3342618396</t>
  </si>
  <si>
    <t>3342618401</t>
  </si>
  <si>
    <t>3342618414</t>
  </si>
  <si>
    <t>3342618417</t>
  </si>
  <si>
    <t>3342618422</t>
  </si>
  <si>
    <t>3349560961</t>
  </si>
  <si>
    <t>3337426870</t>
  </si>
  <si>
    <t>3349559861</t>
  </si>
  <si>
    <t>3342618063</t>
  </si>
  <si>
    <t>3353097601</t>
  </si>
  <si>
    <t>3353097625</t>
  </si>
  <si>
    <t>3353097626</t>
  </si>
  <si>
    <t>3353097627</t>
  </si>
  <si>
    <t>3353097629</t>
  </si>
  <si>
    <t>3353097630</t>
  </si>
  <si>
    <t>3353097633</t>
  </si>
  <si>
    <t>3353097637</t>
  </si>
  <si>
    <t>3353097642</t>
  </si>
  <si>
    <t>3353097643</t>
  </si>
  <si>
    <t>3353097645</t>
  </si>
  <si>
    <t>3337426092</t>
  </si>
  <si>
    <t>3337428243</t>
  </si>
  <si>
    <t>3337426080</t>
  </si>
  <si>
    <t>3337426593</t>
  </si>
  <si>
    <t>3337426800</t>
  </si>
  <si>
    <t>3337426813</t>
  </si>
  <si>
    <t>3337426815</t>
  </si>
  <si>
    <t>3337426801</t>
  </si>
  <si>
    <t>3337426802</t>
  </si>
  <si>
    <t>3337426803</t>
  </si>
  <si>
    <t>3337426806</t>
  </si>
  <si>
    <t>3337426807</t>
  </si>
  <si>
    <t>3337426830</t>
  </si>
  <si>
    <t>3337426831</t>
  </si>
  <si>
    <t>3337426865</t>
  </si>
  <si>
    <t>3337426866</t>
  </si>
  <si>
    <t>3342618362</t>
  </si>
  <si>
    <t>3337427753</t>
  </si>
  <si>
    <t>3337426905</t>
  </si>
  <si>
    <t>3337426907</t>
  </si>
  <si>
    <t>3356867390</t>
  </si>
  <si>
    <t>3356867394</t>
  </si>
  <si>
    <t>3356867401</t>
  </si>
  <si>
    <t>3337426264</t>
  </si>
  <si>
    <t>3337426265</t>
  </si>
  <si>
    <t>3337426266</t>
  </si>
  <si>
    <t>3337426267</t>
  </si>
  <si>
    <t>3341136785</t>
  </si>
  <si>
    <t>3341136786</t>
  </si>
  <si>
    <t>3341136787</t>
  </si>
  <si>
    <t>3341136789</t>
  </si>
  <si>
    <t>3341136830</t>
  </si>
  <si>
    <t>3337428606</t>
  </si>
  <si>
    <t>3337428617</t>
  </si>
  <si>
    <t>3342618267</t>
  </si>
  <si>
    <t>3342618265</t>
  </si>
  <si>
    <t>3337427306</t>
  </si>
  <si>
    <t>Tap 156</t>
  </si>
  <si>
    <t>3337427377</t>
  </si>
  <si>
    <t>TAP107</t>
  </si>
  <si>
    <t>3337427387</t>
  </si>
  <si>
    <t>TAP108</t>
  </si>
  <si>
    <t>3337427396</t>
  </si>
  <si>
    <t>TAP109</t>
  </si>
  <si>
    <t>3337427408</t>
  </si>
  <si>
    <t>TAP110</t>
  </si>
  <si>
    <t>3337427667</t>
  </si>
  <si>
    <t>TAP1371</t>
  </si>
  <si>
    <t>3337427690</t>
  </si>
  <si>
    <t>TAP140</t>
  </si>
  <si>
    <t>3337427695</t>
  </si>
  <si>
    <t>TAP141</t>
  </si>
  <si>
    <t>3337427703</t>
  </si>
  <si>
    <t>TAP1423</t>
  </si>
  <si>
    <t>3337427704</t>
  </si>
  <si>
    <t>TAP1424</t>
  </si>
  <si>
    <t>3337427705</t>
  </si>
  <si>
    <t>TAP1425</t>
  </si>
  <si>
    <t>3337427713</t>
  </si>
  <si>
    <t>TAP1433</t>
  </si>
  <si>
    <t>3337427714</t>
  </si>
  <si>
    <t>TAP1437</t>
  </si>
  <si>
    <t>3337427716</t>
  </si>
  <si>
    <t>TAP1439</t>
  </si>
  <si>
    <t>3337427718</t>
  </si>
  <si>
    <t>TAP1440</t>
  </si>
  <si>
    <t>3337427720</t>
  </si>
  <si>
    <t>TAP1445</t>
  </si>
  <si>
    <t>3337427724</t>
  </si>
  <si>
    <t>TAP1449</t>
  </si>
  <si>
    <t>3337427725</t>
  </si>
  <si>
    <t>TAP145</t>
  </si>
  <si>
    <t>3337427726</t>
  </si>
  <si>
    <t>TAP1450</t>
  </si>
  <si>
    <t>3337427727</t>
  </si>
  <si>
    <t>TAP1451</t>
  </si>
  <si>
    <t>3337427728</t>
  </si>
  <si>
    <t>TAP1452</t>
  </si>
  <si>
    <t>3337427730</t>
  </si>
  <si>
    <t>TAP1454</t>
  </si>
  <si>
    <t>3337427731</t>
  </si>
  <si>
    <t>TAP1455</t>
  </si>
  <si>
    <t>3337427732</t>
  </si>
  <si>
    <t>TAP1456</t>
  </si>
  <si>
    <t>3337427733</t>
  </si>
  <si>
    <t>TAP1457</t>
  </si>
  <si>
    <t>3337427737</t>
  </si>
  <si>
    <t>TAP1460</t>
  </si>
  <si>
    <t>3337427738</t>
  </si>
  <si>
    <t>TAP1461</t>
  </si>
  <si>
    <t>3337427739</t>
  </si>
  <si>
    <t>TAP1462</t>
  </si>
  <si>
    <t>3337427740</t>
  </si>
  <si>
    <t>TAP1463</t>
  </si>
  <si>
    <t>3337427745</t>
  </si>
  <si>
    <t>TAP1468</t>
  </si>
  <si>
    <t>3337427748</t>
  </si>
  <si>
    <t>TAP1474</t>
  </si>
  <si>
    <t>3337427751</t>
  </si>
  <si>
    <t>TAP1477</t>
  </si>
  <si>
    <t>3337427785</t>
  </si>
  <si>
    <t>TAP1548</t>
  </si>
  <si>
    <t>3337427787</t>
  </si>
  <si>
    <t>TAP1550</t>
  </si>
  <si>
    <t>3337427811</t>
  </si>
  <si>
    <t>TAP1588</t>
  </si>
  <si>
    <t>3337427812</t>
  </si>
  <si>
    <t>TAP1589</t>
  </si>
  <si>
    <t>3337427814</t>
  </si>
  <si>
    <t>TAP1590</t>
  </si>
  <si>
    <t>3337427817</t>
  </si>
  <si>
    <t>TAP1593</t>
  </si>
  <si>
    <t>3337427818</t>
  </si>
  <si>
    <t>TAP1594</t>
  </si>
  <si>
    <t>3337427819</t>
  </si>
  <si>
    <t>TAP1595</t>
  </si>
  <si>
    <t>3337427820</t>
  </si>
  <si>
    <t>TAP1596</t>
  </si>
  <si>
    <t>3337427821</t>
  </si>
  <si>
    <t>TAP1597</t>
  </si>
  <si>
    <t>3337427822</t>
  </si>
  <si>
    <t>TAP1598</t>
  </si>
  <si>
    <t>3337427823</t>
  </si>
  <si>
    <t>TAP1599</t>
  </si>
  <si>
    <t>3337427826</t>
  </si>
  <si>
    <t>TAP1600</t>
  </si>
  <si>
    <t>3337427827</t>
  </si>
  <si>
    <t>TAP1601</t>
  </si>
  <si>
    <t>3337427828</t>
  </si>
  <si>
    <t>TAP1603</t>
  </si>
  <si>
    <t>3337427829</t>
  </si>
  <si>
    <t>TAP1604</t>
  </si>
  <si>
    <t>3337427830</t>
  </si>
  <si>
    <t>TAP1605</t>
  </si>
  <si>
    <t>3337427851</t>
  </si>
  <si>
    <t>TAP163</t>
  </si>
  <si>
    <t>3337427913</t>
  </si>
  <si>
    <t>TAP1699</t>
  </si>
  <si>
    <t>3337427966</t>
  </si>
  <si>
    <t>TAP1764</t>
  </si>
  <si>
    <t>3337427968</t>
  </si>
  <si>
    <t>TAP1766</t>
  </si>
  <si>
    <t>3337427969</t>
  </si>
  <si>
    <t>TAP1767</t>
  </si>
  <si>
    <t>3337427973</t>
  </si>
  <si>
    <t>TAP1771</t>
  </si>
  <si>
    <t>3337427974</t>
  </si>
  <si>
    <t>TAP1772</t>
  </si>
  <si>
    <t>3337427983</t>
  </si>
  <si>
    <t>TAP1798</t>
  </si>
  <si>
    <t>3337427990</t>
  </si>
  <si>
    <t>TAP1806</t>
  </si>
  <si>
    <t>3337427991</t>
  </si>
  <si>
    <t>TAP1807</t>
  </si>
  <si>
    <t>3337427992</t>
  </si>
  <si>
    <t>TAP1808</t>
  </si>
  <si>
    <t>3337427993</t>
  </si>
  <si>
    <t>TAP1809</t>
  </si>
  <si>
    <t>3337427994</t>
  </si>
  <si>
    <t>TAP1810</t>
  </si>
  <si>
    <t>3337427995</t>
  </si>
  <si>
    <t>TAP1811</t>
  </si>
  <si>
    <t>3337428047</t>
  </si>
  <si>
    <t>TAP25</t>
  </si>
  <si>
    <t>3337428051</t>
  </si>
  <si>
    <t>TAP26</t>
  </si>
  <si>
    <t>3337428109</t>
  </si>
  <si>
    <t>TAP339</t>
  </si>
  <si>
    <t>3337428113</t>
  </si>
  <si>
    <t>TAP342</t>
  </si>
  <si>
    <t>3337428114</t>
  </si>
  <si>
    <t>TAP343</t>
  </si>
  <si>
    <t>3337428130</t>
  </si>
  <si>
    <t>TAP359</t>
  </si>
  <si>
    <t>3337428132</t>
  </si>
  <si>
    <t>TAP360</t>
  </si>
  <si>
    <t>3337428135</t>
  </si>
  <si>
    <t>TAP364</t>
  </si>
  <si>
    <t>3337428136</t>
  </si>
  <si>
    <t>TAP365</t>
  </si>
  <si>
    <t>3337428137</t>
  </si>
  <si>
    <t>TAP366</t>
  </si>
  <si>
    <t>3337428138</t>
  </si>
  <si>
    <t>TAP367</t>
  </si>
  <si>
    <t>3337428139</t>
  </si>
  <si>
    <t>TAP368</t>
  </si>
  <si>
    <t>3337428140</t>
  </si>
  <si>
    <t>TAP369</t>
  </si>
  <si>
    <t>3337428142</t>
  </si>
  <si>
    <t>TAP370</t>
  </si>
  <si>
    <t>3337428143</t>
  </si>
  <si>
    <t>TAP371</t>
  </si>
  <si>
    <t>3337428144</t>
  </si>
  <si>
    <t>TAP372</t>
  </si>
  <si>
    <t>3337428145</t>
  </si>
  <si>
    <t>TAP373</t>
  </si>
  <si>
    <t>3337428146</t>
  </si>
  <si>
    <t>TAP374</t>
  </si>
  <si>
    <t>3337428147</t>
  </si>
  <si>
    <t>TAP376</t>
  </si>
  <si>
    <t>3337428148</t>
  </si>
  <si>
    <t>TAP377</t>
  </si>
  <si>
    <t>3337428150</t>
  </si>
  <si>
    <t>TAP379</t>
  </si>
  <si>
    <t>3337428152</t>
  </si>
  <si>
    <t>TAP380</t>
  </si>
  <si>
    <t>3337428154</t>
  </si>
  <si>
    <t>TAP382</t>
  </si>
  <si>
    <t>3337428157</t>
  </si>
  <si>
    <t>TAP387</t>
  </si>
  <si>
    <t>3337428158</t>
  </si>
  <si>
    <t>TAP388</t>
  </si>
  <si>
    <t>3337428161</t>
  </si>
  <si>
    <t>TAP390</t>
  </si>
  <si>
    <t>3337428162</t>
  </si>
  <si>
    <t>TAP391</t>
  </si>
  <si>
    <t>3337428163</t>
  </si>
  <si>
    <t>TAP392</t>
  </si>
  <si>
    <t>3337428164</t>
  </si>
  <si>
    <t>TAP393</t>
  </si>
  <si>
    <t>3337428165</t>
  </si>
  <si>
    <t>TAP394</t>
  </si>
  <si>
    <t>3337428180</t>
  </si>
  <si>
    <t>TAP407</t>
  </si>
  <si>
    <t>3337428181</t>
  </si>
  <si>
    <t>TAP408</t>
  </si>
  <si>
    <t>3337428182</t>
  </si>
  <si>
    <t>TAP409</t>
  </si>
  <si>
    <t>3337428184</t>
  </si>
  <si>
    <t>TAP410</t>
  </si>
  <si>
    <t>3337428185</t>
  </si>
  <si>
    <t>TAP411</t>
  </si>
  <si>
    <t>3337428187</t>
  </si>
  <si>
    <t>TAP413</t>
  </si>
  <si>
    <t>3337428188</t>
  </si>
  <si>
    <t>TAP414</t>
  </si>
  <si>
    <t>3337428189</t>
  </si>
  <si>
    <t>TAP415</t>
  </si>
  <si>
    <t>3337428190</t>
  </si>
  <si>
    <t>TAP416</t>
  </si>
  <si>
    <t>3337428191</t>
  </si>
  <si>
    <t>TAP417</t>
  </si>
  <si>
    <t>3337428192</t>
  </si>
  <si>
    <t>TAP418</t>
  </si>
  <si>
    <t>3337428193</t>
  </si>
  <si>
    <t>TAP419</t>
  </si>
  <si>
    <t>3337428195</t>
  </si>
  <si>
    <t>TAP420</t>
  </si>
  <si>
    <t>3337428196</t>
  </si>
  <si>
    <t>TAP421</t>
  </si>
  <si>
    <t>3337428197</t>
  </si>
  <si>
    <t>TAP422</t>
  </si>
  <si>
    <t>3337428198</t>
  </si>
  <si>
    <t>TAP423</t>
  </si>
  <si>
    <t>3337428199</t>
  </si>
  <si>
    <t>TAP424</t>
  </si>
  <si>
    <t>3337428201</t>
  </si>
  <si>
    <t>TAP426</t>
  </si>
  <si>
    <t>3337428202</t>
  </si>
  <si>
    <t>TAP427</t>
  </si>
  <si>
    <t>3337428203</t>
  </si>
  <si>
    <t>TAP428</t>
  </si>
  <si>
    <t>3337428204</t>
  </si>
  <si>
    <t>TAP429</t>
  </si>
  <si>
    <t>3337428209</t>
  </si>
  <si>
    <t>TAP435</t>
  </si>
  <si>
    <t>3337428210</t>
  </si>
  <si>
    <t>TAP436</t>
  </si>
  <si>
    <t>3337428211</t>
  </si>
  <si>
    <t>TAP437</t>
  </si>
  <si>
    <t>3337428213</t>
  </si>
  <si>
    <t>TAP439</t>
  </si>
  <si>
    <t>3337428215</t>
  </si>
  <si>
    <t>TAP440</t>
  </si>
  <si>
    <t>3337428217</t>
  </si>
  <si>
    <t>TAP442</t>
  </si>
  <si>
    <t>3337428218</t>
  </si>
  <si>
    <t>TAP443</t>
  </si>
  <si>
    <t>3337428219</t>
  </si>
  <si>
    <t>TAP444</t>
  </si>
  <si>
    <t>3337428220</t>
  </si>
  <si>
    <t>TAP445</t>
  </si>
  <si>
    <t>3337428221</t>
  </si>
  <si>
    <t>TAP446</t>
  </si>
  <si>
    <t>3337428222</t>
  </si>
  <si>
    <t>TAP447</t>
  </si>
  <si>
    <t>3337428224</t>
  </si>
  <si>
    <t>TAP449</t>
  </si>
  <si>
    <t>3337428226</t>
  </si>
  <si>
    <t>TAP450</t>
  </si>
  <si>
    <t>3337428227</t>
  </si>
  <si>
    <t>TAP451</t>
  </si>
  <si>
    <t>3337428228</t>
  </si>
  <si>
    <t>TAP452</t>
  </si>
  <si>
    <t>3337428230</t>
  </si>
  <si>
    <t>TAP454</t>
  </si>
  <si>
    <t>3337428235</t>
  </si>
  <si>
    <t>TAP459</t>
  </si>
  <si>
    <t>3337428238</t>
  </si>
  <si>
    <t>TAP461</t>
  </si>
  <si>
    <t>3337428239</t>
  </si>
  <si>
    <t>TAP462</t>
  </si>
  <si>
    <t>3337428240</t>
  </si>
  <si>
    <t>TAP463</t>
  </si>
  <si>
    <t>3337428250</t>
  </si>
  <si>
    <t>TAP476</t>
  </si>
  <si>
    <t>3337428253</t>
  </si>
  <si>
    <t>TAP479</t>
  </si>
  <si>
    <t>3337428289</t>
  </si>
  <si>
    <t>TAP516</t>
  </si>
  <si>
    <t>3337428290</t>
  </si>
  <si>
    <t>TAP517</t>
  </si>
  <si>
    <t>3337428301</t>
  </si>
  <si>
    <t>TAP528</t>
  </si>
  <si>
    <t>3337428307</t>
  </si>
  <si>
    <t>TAP537</t>
  </si>
  <si>
    <t>3337428308</t>
  </si>
  <si>
    <t>TAP538</t>
  </si>
  <si>
    <t>3337428309</t>
  </si>
  <si>
    <t>TAP539</t>
  </si>
  <si>
    <t>3337428312</t>
  </si>
  <si>
    <t>TAP541</t>
  </si>
  <si>
    <t>3337428313</t>
  </si>
  <si>
    <t>TAP542</t>
  </si>
  <si>
    <t>3337428314</t>
  </si>
  <si>
    <t>TAP543</t>
  </si>
  <si>
    <t>3337428315</t>
  </si>
  <si>
    <t>TAP544</t>
  </si>
  <si>
    <t>3337428317</t>
  </si>
  <si>
    <t>TAP546</t>
  </si>
  <si>
    <t>3337428321</t>
  </si>
  <si>
    <t>TAP550</t>
  </si>
  <si>
    <t>3337428323</t>
  </si>
  <si>
    <t>TAP553</t>
  </si>
  <si>
    <t>3337428324</t>
  </si>
  <si>
    <t>TAP554</t>
  </si>
  <si>
    <t>3337428327</t>
  </si>
  <si>
    <t>TAP557</t>
  </si>
  <si>
    <t>3337428328</t>
  </si>
  <si>
    <t>TAP558</t>
  </si>
  <si>
    <t>3337428331</t>
  </si>
  <si>
    <t>TAP560</t>
  </si>
  <si>
    <t>3337428332</t>
  </si>
  <si>
    <t>TAP561</t>
  </si>
  <si>
    <t>3337428368</t>
  </si>
  <si>
    <t>TAP616</t>
  </si>
  <si>
    <t>3337428597</t>
  </si>
  <si>
    <t>TAP86</t>
  </si>
  <si>
    <t>3337428638</t>
  </si>
  <si>
    <t>TAP90</t>
  </si>
  <si>
    <t>3337428658</t>
  </si>
  <si>
    <t>TAP92</t>
  </si>
  <si>
    <t>3337428665</t>
  </si>
  <si>
    <t>TAP926</t>
  </si>
  <si>
    <t>3337428674</t>
  </si>
  <si>
    <t>TAP935</t>
  </si>
  <si>
    <t>3337428689</t>
  </si>
  <si>
    <t>TAP953</t>
  </si>
  <si>
    <t>3337428693</t>
  </si>
  <si>
    <t>TAP958</t>
  </si>
  <si>
    <t>3337428734</t>
  </si>
  <si>
    <t>Targhee</t>
  </si>
  <si>
    <t>3353098148</t>
  </si>
  <si>
    <t>Taunton</t>
  </si>
  <si>
    <t>3349560263</t>
  </si>
  <si>
    <t>Taylor</t>
  </si>
  <si>
    <t>3337428764</t>
  </si>
  <si>
    <t>Taylor Flats</t>
  </si>
  <si>
    <t>3349559603</t>
  </si>
  <si>
    <t>Taylorsville</t>
  </si>
  <si>
    <t>3349560298</t>
  </si>
  <si>
    <t>Taylorsville-1</t>
  </si>
  <si>
    <t>3337428783</t>
  </si>
  <si>
    <t>Teapot</t>
  </si>
  <si>
    <t>3342618056</t>
  </si>
  <si>
    <t>Tecoma</t>
  </si>
  <si>
    <t>3337428803</t>
  </si>
  <si>
    <t>Tekoa</t>
  </si>
  <si>
    <t>3342617924</t>
  </si>
  <si>
    <t>Ten Mile</t>
  </si>
  <si>
    <t>3342617464</t>
  </si>
  <si>
    <t>Tendoy</t>
  </si>
  <si>
    <t>3337428838</t>
  </si>
  <si>
    <t>Tensed</t>
  </si>
  <si>
    <t>3352749901</t>
  </si>
  <si>
    <t>Tenth Street</t>
  </si>
  <si>
    <t>3353097653</t>
  </si>
  <si>
    <t>3342618199</t>
  </si>
  <si>
    <t>Terry</t>
  </si>
  <si>
    <t>3342617777</t>
  </si>
  <si>
    <t>3337428873</t>
  </si>
  <si>
    <t>Teton</t>
  </si>
  <si>
    <t>3342618270</t>
  </si>
  <si>
    <t>Tews</t>
  </si>
  <si>
    <t>3353097595</t>
  </si>
  <si>
    <t>Texaco</t>
  </si>
  <si>
    <t>3349559697</t>
  </si>
  <si>
    <t>Texas Gulf Sulphur</t>
  </si>
  <si>
    <t>3337428910</t>
  </si>
  <si>
    <t>Thayer Drive</t>
  </si>
  <si>
    <t>3337428916</t>
  </si>
  <si>
    <t>The Dalles</t>
  </si>
  <si>
    <t>3337428918</t>
  </si>
  <si>
    <t>The Dalles Ph</t>
  </si>
  <si>
    <t>3349560365</t>
  </si>
  <si>
    <t>Thermoid</t>
  </si>
  <si>
    <t>3337431226</t>
  </si>
  <si>
    <t>Thermopolis</t>
  </si>
  <si>
    <t>3349559952</t>
  </si>
  <si>
    <t>Thiokol</t>
  </si>
  <si>
    <t>3349559953</t>
  </si>
  <si>
    <t>Thiokol Chemical</t>
  </si>
  <si>
    <t>3342618325</t>
  </si>
  <si>
    <t>Third Lift</t>
  </si>
  <si>
    <t>3349559640</t>
  </si>
  <si>
    <t>Third West</t>
  </si>
  <si>
    <t>3349559547</t>
  </si>
  <si>
    <t>Thirteenth South</t>
  </si>
  <si>
    <t>3349559635</t>
  </si>
  <si>
    <t>Thirtieth South</t>
  </si>
  <si>
    <t>3349559923</t>
  </si>
  <si>
    <t>Thistle</t>
  </si>
  <si>
    <t>3342618236</t>
  </si>
  <si>
    <t>Thomas Regulator</t>
  </si>
  <si>
    <t>3349559720</t>
  </si>
  <si>
    <t>Thompson</t>
  </si>
  <si>
    <t>3342618171</t>
  </si>
  <si>
    <t>Thornton</t>
  </si>
  <si>
    <t>3353098143</t>
  </si>
  <si>
    <t>Thorp</t>
  </si>
  <si>
    <t>3337428993</t>
  </si>
  <si>
    <t>Thousand Springs</t>
  </si>
  <si>
    <t>3353097881</t>
  </si>
  <si>
    <t>Thrashers</t>
  </si>
  <si>
    <t>3342618271</t>
  </si>
  <si>
    <t>Three Creek</t>
  </si>
  <si>
    <t>3337429021</t>
  </si>
  <si>
    <t>Tide Flats</t>
  </si>
  <si>
    <t>3352749843</t>
  </si>
  <si>
    <t>Tiller</t>
  </si>
  <si>
    <t>3337429053</t>
  </si>
  <si>
    <t>Timber</t>
  </si>
  <si>
    <t>3349560152</t>
  </si>
  <si>
    <t>Timp</t>
  </si>
  <si>
    <t>3349560327</t>
  </si>
  <si>
    <t>Timpie</t>
  </si>
  <si>
    <t>3352750024</t>
  </si>
  <si>
    <t>Tocker</t>
  </si>
  <si>
    <t>3342617956</t>
  </si>
  <si>
    <t>Toko</t>
  </si>
  <si>
    <t>3337429118</t>
  </si>
  <si>
    <t>Toledo</t>
  </si>
  <si>
    <t>3352749890</t>
  </si>
  <si>
    <t>Tolo</t>
  </si>
  <si>
    <t>3338290461</t>
  </si>
  <si>
    <t>Tolstoy</t>
  </si>
  <si>
    <t>3341136825</t>
  </si>
  <si>
    <t>Tom Creek</t>
  </si>
  <si>
    <t>3337429139</t>
  </si>
  <si>
    <t>Tonasket</t>
  </si>
  <si>
    <t>3337429146</t>
  </si>
  <si>
    <t>Tooele</t>
  </si>
  <si>
    <t>3342618402</t>
  </si>
  <si>
    <t>Toponis</t>
  </si>
  <si>
    <t>3349560289</t>
  </si>
  <si>
    <t>Tower Loadout</t>
  </si>
  <si>
    <t>3352749884</t>
  </si>
  <si>
    <t>Trail</t>
  </si>
  <si>
    <t>3349560067</t>
  </si>
  <si>
    <t>Trail Mtn</t>
  </si>
  <si>
    <t>3337429238</t>
  </si>
  <si>
    <t>Trask River</t>
  </si>
  <si>
    <t>3337429244</t>
  </si>
  <si>
    <t>Treasureton</t>
  </si>
  <si>
    <t>3337429247</t>
  </si>
  <si>
    <t>Trego</t>
  </si>
  <si>
    <t>3349560141</t>
  </si>
  <si>
    <t>Trojan</t>
  </si>
  <si>
    <t>3342617588</t>
  </si>
  <si>
    <t>Trout Creek</t>
  </si>
  <si>
    <t>3337429329</t>
  </si>
  <si>
    <t>Troy</t>
  </si>
  <si>
    <t>3341136824</t>
  </si>
  <si>
    <t>Tulelake</t>
  </si>
  <si>
    <t>3337429371</t>
  </si>
  <si>
    <t>Tumble Creek</t>
  </si>
  <si>
    <t>3341136823</t>
  </si>
  <si>
    <t>Tunnel</t>
  </si>
  <si>
    <t>3349559869</t>
  </si>
  <si>
    <t>Turkey Growers Inc</t>
  </si>
  <si>
    <t>3337428558</t>
  </si>
  <si>
    <t>Turkey Hill</t>
  </si>
  <si>
    <t>3337429434</t>
  </si>
  <si>
    <t>Twin Falls</t>
  </si>
  <si>
    <t>3337429435</t>
  </si>
  <si>
    <t>Twin Falls (IDPC)</t>
  </si>
  <si>
    <t>3342618077</t>
  </si>
  <si>
    <t>Twin Lakes</t>
  </si>
  <si>
    <t>3337429454</t>
  </si>
  <si>
    <t>Two Mile Road</t>
  </si>
  <si>
    <t>3349559931</t>
  </si>
  <si>
    <t>U.S. Fuel</t>
  </si>
  <si>
    <t>3349559809</t>
  </si>
  <si>
    <t>U.S. Gypsum</t>
  </si>
  <si>
    <t>3349560075</t>
  </si>
  <si>
    <t>U.S.P.C.I.</t>
  </si>
  <si>
    <t>3342618184</t>
  </si>
  <si>
    <t>Ucon</t>
  </si>
  <si>
    <t>3337431215</t>
  </si>
  <si>
    <t>Ucross</t>
  </si>
  <si>
    <t>3349559728</t>
  </si>
  <si>
    <t>Uintah</t>
  </si>
  <si>
    <t>3349560186</t>
  </si>
  <si>
    <t>Uintah Pump</t>
  </si>
  <si>
    <t>3352749984</t>
  </si>
  <si>
    <t>Ukiah</t>
  </si>
  <si>
    <t>3342617773</t>
  </si>
  <si>
    <t>Ulmer</t>
  </si>
  <si>
    <t>3337427757</t>
  </si>
  <si>
    <t>Umapine</t>
  </si>
  <si>
    <t>3352749986</t>
  </si>
  <si>
    <t>Umatilla</t>
  </si>
  <si>
    <t>3337429509</t>
  </si>
  <si>
    <t>Underwood</t>
  </si>
  <si>
    <t>3349559518</t>
  </si>
  <si>
    <t>Union</t>
  </si>
  <si>
    <t>3337429516</t>
  </si>
  <si>
    <t>3349560094</t>
  </si>
  <si>
    <t>Union Carbide</t>
  </si>
  <si>
    <t>3349560185</t>
  </si>
  <si>
    <t>Unita</t>
  </si>
  <si>
    <t>3352750255</t>
  </si>
  <si>
    <t>Unity</t>
  </si>
  <si>
    <t>3337429552</t>
  </si>
  <si>
    <t>3337429558</t>
  </si>
  <si>
    <t>3349559539</t>
  </si>
  <si>
    <t>3342618354</t>
  </si>
  <si>
    <t>Unknown</t>
  </si>
  <si>
    <t>3337410480</t>
  </si>
  <si>
    <t>3349559993</t>
  </si>
  <si>
    <t>3352750304</t>
  </si>
  <si>
    <t>3349559804</t>
  </si>
  <si>
    <t>3353097600</t>
  </si>
  <si>
    <t>3353097641</t>
  </si>
  <si>
    <t>3337414913</t>
  </si>
  <si>
    <t>3342618181</t>
  </si>
  <si>
    <t>3337428719</t>
  </si>
  <si>
    <t>3352750328</t>
  </si>
  <si>
    <t>3352750021</t>
  </si>
  <si>
    <t>3349559735</t>
  </si>
  <si>
    <t>3337428845</t>
  </si>
  <si>
    <t>3342618347</t>
  </si>
  <si>
    <t>3337431167</t>
  </si>
  <si>
    <t>3337431168</t>
  </si>
  <si>
    <t>3337431170</t>
  </si>
  <si>
    <t>3337431191</t>
  </si>
  <si>
    <t>3338155033</t>
  </si>
  <si>
    <t>3338155036</t>
  </si>
  <si>
    <t>3338155037</t>
  </si>
  <si>
    <t>3338155038</t>
  </si>
  <si>
    <t>3338290371</t>
  </si>
  <si>
    <t>3338290374</t>
  </si>
  <si>
    <t>3338290382</t>
  </si>
  <si>
    <t>3338290384</t>
  </si>
  <si>
    <t>3338290385</t>
  </si>
  <si>
    <t>3338290450</t>
  </si>
  <si>
    <t>3338290451</t>
  </si>
  <si>
    <t>3338290453</t>
  </si>
  <si>
    <t>3338290454</t>
  </si>
  <si>
    <t>3338290455</t>
  </si>
  <si>
    <t>3338290456</t>
  </si>
  <si>
    <t>3338290457</t>
  </si>
  <si>
    <t>3338290460</t>
  </si>
  <si>
    <t>3338290462</t>
  </si>
  <si>
    <t>3338290463</t>
  </si>
  <si>
    <t>3338290464</t>
  </si>
  <si>
    <t>3338290466</t>
  </si>
  <si>
    <t>3338290470</t>
  </si>
  <si>
    <t>3338290471</t>
  </si>
  <si>
    <t>3338290476</t>
  </si>
  <si>
    <t>3338290477</t>
  </si>
  <si>
    <t>3338290481</t>
  </si>
  <si>
    <t>3338290482</t>
  </si>
  <si>
    <t>3338290486</t>
  </si>
  <si>
    <t>3338290490</t>
  </si>
  <si>
    <t>3338290493</t>
  </si>
  <si>
    <t>3349559521</t>
  </si>
  <si>
    <t>3349559532</t>
  </si>
  <si>
    <t>3349559572</t>
  </si>
  <si>
    <t>3349559616</t>
  </si>
  <si>
    <t>3349559667</t>
  </si>
  <si>
    <t>3349559668</t>
  </si>
  <si>
    <t>3349560001</t>
  </si>
  <si>
    <t>3349560033</t>
  </si>
  <si>
    <t>3349560149</t>
  </si>
  <si>
    <t>3349560222</t>
  </si>
  <si>
    <t>3349560227</t>
  </si>
  <si>
    <t>3349560264</t>
  </si>
  <si>
    <t>3349560320</t>
  </si>
  <si>
    <t>3349560382</t>
  </si>
  <si>
    <t>3337427316</t>
  </si>
  <si>
    <t>3337430094</t>
  </si>
  <si>
    <t>3337430104</t>
  </si>
  <si>
    <t>3337430123</t>
  </si>
  <si>
    <t>3352750068</t>
  </si>
  <si>
    <t>3352750103</t>
  </si>
  <si>
    <t>3352750109</t>
  </si>
  <si>
    <t>3352750111</t>
  </si>
  <si>
    <t>3352750113</t>
  </si>
  <si>
    <t>3352750121</t>
  </si>
  <si>
    <t>3352750122</t>
  </si>
  <si>
    <t>3352750132</t>
  </si>
  <si>
    <t>3352750136</t>
  </si>
  <si>
    <t>3352750148</t>
  </si>
  <si>
    <t>3352750157</t>
  </si>
  <si>
    <t>3352750158</t>
  </si>
  <si>
    <t>3352750160</t>
  </si>
  <si>
    <t>3352750161</t>
  </si>
  <si>
    <t>3352750162</t>
  </si>
  <si>
    <t>3352750178</t>
  </si>
  <si>
    <t>3352750189</t>
  </si>
  <si>
    <t>3352750190</t>
  </si>
  <si>
    <t>3352750193</t>
  </si>
  <si>
    <t>3352750268</t>
  </si>
  <si>
    <t>3352750269</t>
  </si>
  <si>
    <t>3352750271</t>
  </si>
  <si>
    <t>3352750274</t>
  </si>
  <si>
    <t>3352750276</t>
  </si>
  <si>
    <t>3352750277</t>
  </si>
  <si>
    <t>3352750278</t>
  </si>
  <si>
    <t>3352750279</t>
  </si>
  <si>
    <t>3352750280</t>
  </si>
  <si>
    <t>3352750289</t>
  </si>
  <si>
    <t>3352750290</t>
  </si>
  <si>
    <t>3352750291</t>
  </si>
  <si>
    <t>3352750292</t>
  </si>
  <si>
    <t>3352750294</t>
  </si>
  <si>
    <t>3352750295</t>
  </si>
  <si>
    <t>3352750296</t>
  </si>
  <si>
    <t>3352750305</t>
  </si>
  <si>
    <t>3352750310</t>
  </si>
  <si>
    <t>3352750311</t>
  </si>
  <si>
    <t>3352750314</t>
  </si>
  <si>
    <t>3352750322</t>
  </si>
  <si>
    <t>3352750323</t>
  </si>
  <si>
    <t>3352750324</t>
  </si>
  <si>
    <t>3352750325</t>
  </si>
  <si>
    <t>3352750326</t>
  </si>
  <si>
    <t>3342617769</t>
  </si>
  <si>
    <t>3342617771</t>
  </si>
  <si>
    <t>3342617779</t>
  </si>
  <si>
    <t>3342617784</t>
  </si>
  <si>
    <t>3342617785</t>
  </si>
  <si>
    <t>3342617791</t>
  </si>
  <si>
    <t>3342617793</t>
  </si>
  <si>
    <t>3342617795</t>
  </si>
  <si>
    <t>3342617797</t>
  </si>
  <si>
    <t>3342617798</t>
  </si>
  <si>
    <t>3342617799</t>
  </si>
  <si>
    <t>3342617806</t>
  </si>
  <si>
    <t>3342617809</t>
  </si>
  <si>
    <t>3342617811</t>
  </si>
  <si>
    <t>3342617813</t>
  </si>
  <si>
    <t>3342617814</t>
  </si>
  <si>
    <t>3342617818</t>
  </si>
  <si>
    <t>3342617825</t>
  </si>
  <si>
    <t>3342617831</t>
  </si>
  <si>
    <t>3342617833</t>
  </si>
  <si>
    <t>3342617834</t>
  </si>
  <si>
    <t>3342617837</t>
  </si>
  <si>
    <t>3342617847</t>
  </si>
  <si>
    <t>3342617848</t>
  </si>
  <si>
    <t>3342617890</t>
  </si>
  <si>
    <t>3342617918</t>
  </si>
  <si>
    <t>3337431220</t>
  </si>
  <si>
    <t>3342617935</t>
  </si>
  <si>
    <t>3342617991</t>
  </si>
  <si>
    <t>3342618185</t>
  </si>
  <si>
    <t>3342618222</t>
  </si>
  <si>
    <t>3342618278</t>
  </si>
  <si>
    <t>3342618328</t>
  </si>
  <si>
    <t>3342618332</t>
  </si>
  <si>
    <t>3342618412</t>
  </si>
  <si>
    <t>3342618413</t>
  </si>
  <si>
    <t>3352750342</t>
  </si>
  <si>
    <t>3352750347</t>
  </si>
  <si>
    <t>3352750350</t>
  </si>
  <si>
    <t>3337430121</t>
  </si>
  <si>
    <t>3353097508</t>
  </si>
  <si>
    <t>3353097509</t>
  </si>
  <si>
    <t>3353097522</t>
  </si>
  <si>
    <t>3353097526</t>
  </si>
  <si>
    <t>3353097582</t>
  </si>
  <si>
    <t>3353097596</t>
  </si>
  <si>
    <t>3353097599</t>
  </si>
  <si>
    <t>3353097602</t>
  </si>
  <si>
    <t>3353097616</t>
  </si>
  <si>
    <t>3353097621</t>
  </si>
  <si>
    <t>3353097644</t>
  </si>
  <si>
    <t>3353097659</t>
  </si>
  <si>
    <t>3353097661</t>
  </si>
  <si>
    <t>3353097662</t>
  </si>
  <si>
    <t>3353097671</t>
  </si>
  <si>
    <t>3353097672</t>
  </si>
  <si>
    <t>3353097682</t>
  </si>
  <si>
    <t>3353097690</t>
  </si>
  <si>
    <t>3353097707</t>
  </si>
  <si>
    <t>3353097714</t>
  </si>
  <si>
    <t>3353097720</t>
  </si>
  <si>
    <t>3353097725</t>
  </si>
  <si>
    <t>Clark County R.E.M.C.</t>
  </si>
  <si>
    <t>3353097739</t>
  </si>
  <si>
    <t>3353097745</t>
  </si>
  <si>
    <t>PUD No. 1 of Clallam County</t>
  </si>
  <si>
    <t>3353097748</t>
  </si>
  <si>
    <t>3353097749</t>
  </si>
  <si>
    <t>3353097752</t>
  </si>
  <si>
    <t>3353097753</t>
  </si>
  <si>
    <t>3353097758</t>
  </si>
  <si>
    <t>3353097761</t>
  </si>
  <si>
    <t>3353097772</t>
  </si>
  <si>
    <t>3353097773</t>
  </si>
  <si>
    <t>3353097788</t>
  </si>
  <si>
    <t>3353097796</t>
  </si>
  <si>
    <t>3353097797</t>
  </si>
  <si>
    <t>3353097800</t>
  </si>
  <si>
    <t>3353097801</t>
  </si>
  <si>
    <t>3353097824</t>
  </si>
  <si>
    <t>3353097837</t>
  </si>
  <si>
    <t>3353097839</t>
  </si>
  <si>
    <t>3353097857</t>
  </si>
  <si>
    <t>3353097867</t>
  </si>
  <si>
    <t>3353097868</t>
  </si>
  <si>
    <t>3353097879</t>
  </si>
  <si>
    <t>3353097880</t>
  </si>
  <si>
    <t>3353097885</t>
  </si>
  <si>
    <t>3353097886</t>
  </si>
  <si>
    <t>3353097896</t>
  </si>
  <si>
    <t>3353097897</t>
  </si>
  <si>
    <t>3353097898</t>
  </si>
  <si>
    <t>3353097904</t>
  </si>
  <si>
    <t>3353097908</t>
  </si>
  <si>
    <t>3353097912</t>
  </si>
  <si>
    <t>3353097917</t>
  </si>
  <si>
    <t>3353097918</t>
  </si>
  <si>
    <t>3353097919</t>
  </si>
  <si>
    <t>3353097937</t>
  </si>
  <si>
    <t>PUD No. 1 of Grays Harbor County</t>
  </si>
  <si>
    <t>3353097970</t>
  </si>
  <si>
    <t>3353097979</t>
  </si>
  <si>
    <t>3353097987</t>
  </si>
  <si>
    <t>3353097997</t>
  </si>
  <si>
    <t>3353098163</t>
  </si>
  <si>
    <t>3353098164</t>
  </si>
  <si>
    <t>3337427719</t>
  </si>
  <si>
    <t>3337426908</t>
  </si>
  <si>
    <t>3356867399</t>
  </si>
  <si>
    <t>3349559990</t>
  </si>
  <si>
    <t>3352750201</t>
  </si>
  <si>
    <t>3352749987</t>
  </si>
  <si>
    <t>3352750331</t>
  </si>
  <si>
    <t>3341136912</t>
  </si>
  <si>
    <t>3349560066</t>
  </si>
  <si>
    <t>Unocal</t>
  </si>
  <si>
    <t>3337431358</t>
  </si>
  <si>
    <t>Upalco</t>
  </si>
  <si>
    <t>3337431373</t>
  </si>
  <si>
    <t>Upper Malad</t>
  </si>
  <si>
    <t>3337431381</t>
  </si>
  <si>
    <t>Upper Salmon Falls B</t>
  </si>
  <si>
    <t>3349559563</t>
  </si>
  <si>
    <t>Uprr</t>
  </si>
  <si>
    <t>3337428261</t>
  </si>
  <si>
    <t>Urban</t>
  </si>
  <si>
    <t>3349560354</t>
  </si>
  <si>
    <t>URCF</t>
  </si>
  <si>
    <t>3349559839</t>
  </si>
  <si>
    <t>Us Steel</t>
  </si>
  <si>
    <t>3349560241</t>
  </si>
  <si>
    <t>Usbr Pump</t>
  </si>
  <si>
    <t>3337431573</t>
  </si>
  <si>
    <t>User Vernal</t>
  </si>
  <si>
    <t>3337431401</t>
  </si>
  <si>
    <t>Usk</t>
  </si>
  <si>
    <t>3342618284</t>
  </si>
  <si>
    <t>Ustick</t>
  </si>
  <si>
    <t>3349559586</t>
  </si>
  <si>
    <t>Ut. State Prison</t>
  </si>
  <si>
    <t>3349560071</t>
  </si>
  <si>
    <t>Utah Fuel</t>
  </si>
  <si>
    <t>3349559687</t>
  </si>
  <si>
    <t>Ute</t>
  </si>
  <si>
    <t>3349560007</t>
  </si>
  <si>
    <t>Utelite</t>
  </si>
  <si>
    <t>3352749826</t>
  </si>
  <si>
    <t>Vale</t>
  </si>
  <si>
    <t>3337431440</t>
  </si>
  <si>
    <t>Valhalla</t>
  </si>
  <si>
    <t>3342618053</t>
  </si>
  <si>
    <t>Valley</t>
  </si>
  <si>
    <t>3342618190</t>
  </si>
  <si>
    <t>3337431454</t>
  </si>
  <si>
    <t>3349559915</t>
  </si>
  <si>
    <t>Valley Camp</t>
  </si>
  <si>
    <t>3349559594</t>
  </si>
  <si>
    <t>Valley Ctr</t>
  </si>
  <si>
    <t>3337431503</t>
  </si>
  <si>
    <t>Vancouver Shipyard</t>
  </si>
  <si>
    <t>3337431557</t>
  </si>
  <si>
    <t>Vera</t>
  </si>
  <si>
    <t>3349560062</t>
  </si>
  <si>
    <t>Vernal</t>
  </si>
  <si>
    <t>3349559726</t>
  </si>
  <si>
    <t>3349559750</t>
  </si>
  <si>
    <t>Veyo</t>
  </si>
  <si>
    <t>3349559877</t>
  </si>
  <si>
    <t>Vickers</t>
  </si>
  <si>
    <t>3337431632</t>
  </si>
  <si>
    <t>Viewland</t>
  </si>
  <si>
    <t>3352749920</t>
  </si>
  <si>
    <t>Village Green</t>
  </si>
  <si>
    <t>3352749892</t>
  </si>
  <si>
    <t>Villas Road</t>
  </si>
  <si>
    <t>3349560162</t>
  </si>
  <si>
    <t>Vineyard</t>
  </si>
  <si>
    <t>3349559983</t>
  </si>
  <si>
    <t>Vuleraf</t>
  </si>
  <si>
    <t>3352749815</t>
  </si>
  <si>
    <t>W John Day</t>
  </si>
  <si>
    <t>3342617943</t>
  </si>
  <si>
    <t>W. Casper</t>
  </si>
  <si>
    <t>3342617925</t>
  </si>
  <si>
    <t>W. Spider</t>
  </si>
  <si>
    <t>3337431794</t>
  </si>
  <si>
    <t>Wagner Lake</t>
  </si>
  <si>
    <t>3337431797</t>
  </si>
  <si>
    <t>Wahluke (GP)</t>
  </si>
  <si>
    <t>3337431809</t>
  </si>
  <si>
    <t>Waitsburg</t>
  </si>
  <si>
    <t>3337431817</t>
  </si>
  <si>
    <t>Walcott</t>
  </si>
  <si>
    <t>3337431830</t>
  </si>
  <si>
    <t>Walker Bryan</t>
  </si>
  <si>
    <t>3337431836</t>
  </si>
  <si>
    <t>Walla Walla</t>
  </si>
  <si>
    <t>3337427717</t>
  </si>
  <si>
    <t>3337431840</t>
  </si>
  <si>
    <t>Wallace</t>
  </si>
  <si>
    <t>3352749975</t>
  </si>
  <si>
    <t>Wallowa</t>
  </si>
  <si>
    <t>3349559992</t>
  </si>
  <si>
    <t>Wallsburg</t>
  </si>
  <si>
    <t>3337427736</t>
  </si>
  <si>
    <t>Wallula</t>
  </si>
  <si>
    <t>3337431848</t>
  </si>
  <si>
    <t>3337431854</t>
  </si>
  <si>
    <t>Walnut City</t>
  </si>
  <si>
    <t>3337431876</t>
  </si>
  <si>
    <t>Walton</t>
  </si>
  <si>
    <t>3349560012</t>
  </si>
  <si>
    <t>Wanship Power Plant</t>
  </si>
  <si>
    <t>3337431911</t>
  </si>
  <si>
    <t>Warden</t>
  </si>
  <si>
    <t>3342618307</t>
  </si>
  <si>
    <t>Ware</t>
  </si>
  <si>
    <t>3342618373</t>
  </si>
  <si>
    <t>Warm Lake</t>
  </si>
  <si>
    <t>3337431219</t>
  </si>
  <si>
    <t>Warm Spring</t>
  </si>
  <si>
    <t>3337431926</t>
  </si>
  <si>
    <t>Warner</t>
  </si>
  <si>
    <t>3349560200</t>
  </si>
  <si>
    <t>Warren</t>
  </si>
  <si>
    <t>3337431934</t>
  </si>
  <si>
    <t>3352750151</t>
  </si>
  <si>
    <t>Warrenton</t>
  </si>
  <si>
    <t>3349560127</t>
  </si>
  <si>
    <t>Wasatch</t>
  </si>
  <si>
    <t>3349559999</t>
  </si>
  <si>
    <t>3349559556</t>
  </si>
  <si>
    <t>Wasatch Spring</t>
  </si>
  <si>
    <t>3349559842</t>
  </si>
  <si>
    <t>Wash</t>
  </si>
  <si>
    <t>3349559746</t>
  </si>
  <si>
    <t>3342618118</t>
  </si>
  <si>
    <t>3342617962</t>
  </si>
  <si>
    <t>Water Wells</t>
  </si>
  <si>
    <t>3353097647</t>
  </si>
  <si>
    <t>Waterfront</t>
  </si>
  <si>
    <t>3337432057</t>
  </si>
  <si>
    <t>Wauna</t>
  </si>
  <si>
    <t>3337432067</t>
  </si>
  <si>
    <t>Wautoma</t>
  </si>
  <si>
    <t>3349560052</t>
  </si>
  <si>
    <t>Weber</t>
  </si>
  <si>
    <t>3349560191</t>
  </si>
  <si>
    <t>Weber Basin Pump</t>
  </si>
  <si>
    <t>3349560207</t>
  </si>
  <si>
    <t>Weber Central Sewer</t>
  </si>
  <si>
    <t>3337426906</t>
  </si>
  <si>
    <t>Weber City</t>
  </si>
  <si>
    <t>3349560272</t>
  </si>
  <si>
    <t>Weber Well #1</t>
  </si>
  <si>
    <t>3349560273</t>
  </si>
  <si>
    <t>Weber Well #2</t>
  </si>
  <si>
    <t>3349560271</t>
  </si>
  <si>
    <t>Weber Well #3</t>
  </si>
  <si>
    <t>3342618162</t>
  </si>
  <si>
    <t>Webster</t>
  </si>
  <si>
    <t>3337432129</t>
  </si>
  <si>
    <t>3349559752</t>
  </si>
  <si>
    <t>Wecco</t>
  </si>
  <si>
    <t>3337432139</t>
  </si>
  <si>
    <t>Weed</t>
  </si>
  <si>
    <t>3337432140</t>
  </si>
  <si>
    <t>Weed Junction</t>
  </si>
  <si>
    <t>3337432144</t>
  </si>
  <si>
    <t>Weippo</t>
  </si>
  <si>
    <t>3342618382</t>
  </si>
  <si>
    <t>Weiser</t>
  </si>
  <si>
    <t>3349559590</t>
  </si>
  <si>
    <t>Welby</t>
  </si>
  <si>
    <t>3349560024</t>
  </si>
  <si>
    <t>Welfare</t>
  </si>
  <si>
    <t>3349559840</t>
  </si>
  <si>
    <t>Wellington</t>
  </si>
  <si>
    <t>3337432169</t>
  </si>
  <si>
    <t>Wells (DOPD)</t>
  </si>
  <si>
    <t>3337432180</t>
  </si>
  <si>
    <t>Wendover</t>
  </si>
  <si>
    <t>3337432181</t>
  </si>
  <si>
    <t>Wendson</t>
  </si>
  <si>
    <t>3337432184</t>
  </si>
  <si>
    <t>Wertz</t>
  </si>
  <si>
    <t>3337432206</t>
  </si>
  <si>
    <t>West Burley</t>
  </si>
  <si>
    <t>3337432213</t>
  </si>
  <si>
    <t>West Cedar</t>
  </si>
  <si>
    <t>3349560229</t>
  </si>
  <si>
    <t>West Commercial</t>
  </si>
  <si>
    <t>3353097693</t>
  </si>
  <si>
    <t>West Issaquah</t>
  </si>
  <si>
    <t>3349559608</t>
  </si>
  <si>
    <t>West Jordan</t>
  </si>
  <si>
    <t>3353097639</t>
  </si>
  <si>
    <t>West Monroe</t>
  </si>
  <si>
    <t>3349560261</t>
  </si>
  <si>
    <t>West Ogden</t>
  </si>
  <si>
    <t>3352750051</t>
  </si>
  <si>
    <t>West Portland-1</t>
  </si>
  <si>
    <t>3349560190</t>
  </si>
  <si>
    <t>West Roy</t>
  </si>
  <si>
    <t>3349559652</t>
  </si>
  <si>
    <t>West Temple</t>
  </si>
  <si>
    <t>3337432336</t>
  </si>
  <si>
    <t>West Vaco</t>
  </si>
  <si>
    <t>3349559688</t>
  </si>
  <si>
    <t>West Water</t>
  </si>
  <si>
    <t>3342618262</t>
  </si>
  <si>
    <t>West Wells</t>
  </si>
  <si>
    <t>3349559863</t>
  </si>
  <si>
    <t>West Zirconium</t>
  </si>
  <si>
    <t>3349560114</t>
  </si>
  <si>
    <t>Western Fiberglass</t>
  </si>
  <si>
    <t>3353097649</t>
  </si>
  <si>
    <t>Western Gear</t>
  </si>
  <si>
    <t>3352749983</t>
  </si>
  <si>
    <t>Weston</t>
  </si>
  <si>
    <t>3342618084</t>
  </si>
  <si>
    <t>3337432399</t>
  </si>
  <si>
    <t>Westside</t>
  </si>
  <si>
    <t>3337432401</t>
  </si>
  <si>
    <t>3353097648</t>
  </si>
  <si>
    <t>Weyeraeuser pulp</t>
  </si>
  <si>
    <t>3341136832</t>
  </si>
  <si>
    <t>Weyerhaeuser</t>
  </si>
  <si>
    <t>3356867392</t>
  </si>
  <si>
    <t>Wheatland</t>
  </si>
  <si>
    <t>3337432455</t>
  </si>
  <si>
    <t>Wheelon</t>
  </si>
  <si>
    <t>3353097618</t>
  </si>
  <si>
    <t>Whidbey</t>
  </si>
  <si>
    <t>3337432470</t>
  </si>
  <si>
    <t>White Bluffs</t>
  </si>
  <si>
    <t>3352749887</t>
  </si>
  <si>
    <t>White City</t>
  </si>
  <si>
    <t>3337432476</t>
  </si>
  <si>
    <t>White Lake</t>
  </si>
  <si>
    <t>3349559680</t>
  </si>
  <si>
    <t>White Mesa</t>
  </si>
  <si>
    <t>3342618353</t>
  </si>
  <si>
    <t>Whitebird</t>
  </si>
  <si>
    <t>3337432511</t>
  </si>
  <si>
    <t>Whitehorn</t>
  </si>
  <si>
    <t>3337432538</t>
  </si>
  <si>
    <t>Whitney</t>
  </si>
  <si>
    <t>3337432548</t>
  </si>
  <si>
    <t>Wibaux</t>
  </si>
  <si>
    <t>3337432556</t>
  </si>
  <si>
    <t>Wickes</t>
  </si>
  <si>
    <t>3349559927</t>
  </si>
  <si>
    <t>Wilberg</t>
  </si>
  <si>
    <t>3337432570</t>
  </si>
  <si>
    <t>Wilbur</t>
  </si>
  <si>
    <t>3349560288</t>
  </si>
  <si>
    <t>Wildcat Loadout</t>
  </si>
  <si>
    <t>3337428252</t>
  </si>
  <si>
    <t>Wiley</t>
  </si>
  <si>
    <t>3352749962</t>
  </si>
  <si>
    <t>Wilkins Corner</t>
  </si>
  <si>
    <t>3337432592</t>
  </si>
  <si>
    <t>Willakenzie</t>
  </si>
  <si>
    <t>3352750207</t>
  </si>
  <si>
    <t>Willamina</t>
  </si>
  <si>
    <t>3337432595</t>
  </si>
  <si>
    <t>Willapa River</t>
  </si>
  <si>
    <t>3349560199</t>
  </si>
  <si>
    <t>Willard Pump #1</t>
  </si>
  <si>
    <t>3349560211</t>
  </si>
  <si>
    <t>Willard Pump #2</t>
  </si>
  <si>
    <t>3349560159</t>
  </si>
  <si>
    <t>Willow Ridge</t>
  </si>
  <si>
    <t>3337432663</t>
  </si>
  <si>
    <t>Wilson Creek (GP)</t>
  </si>
  <si>
    <t>3337427335</t>
  </si>
  <si>
    <t>Winchester</t>
  </si>
  <si>
    <t>3349559747</t>
  </si>
  <si>
    <t>Winchester Hills</t>
  </si>
  <si>
    <t>3365669815</t>
  </si>
  <si>
    <t>Windstar</t>
  </si>
  <si>
    <t>3349559772</t>
  </si>
  <si>
    <t>Winkleman</t>
  </si>
  <si>
    <t>3342618142</t>
  </si>
  <si>
    <t>Winspur</t>
  </si>
  <si>
    <t>3337427574</t>
  </si>
  <si>
    <t>Winston Ridddle</t>
  </si>
  <si>
    <t>3337432752</t>
  </si>
  <si>
    <t>Winthrop</t>
  </si>
  <si>
    <t>3353098106</t>
  </si>
  <si>
    <t>Winton</t>
  </si>
  <si>
    <t>3337432762</t>
  </si>
  <si>
    <t>Wisdom</t>
  </si>
  <si>
    <t>3337432766</t>
  </si>
  <si>
    <t>Wishek</t>
  </si>
  <si>
    <t>3342617821</t>
  </si>
  <si>
    <t>Wolfcreek</t>
  </si>
  <si>
    <t>3337432795</t>
  </si>
  <si>
    <t>Wood River (IDPC)</t>
  </si>
  <si>
    <t>3342617949</t>
  </si>
  <si>
    <t>Woodruff</t>
  </si>
  <si>
    <t>3349560125</t>
  </si>
  <si>
    <t>Woods Cross</t>
  </si>
  <si>
    <t>3349559828</t>
  </si>
  <si>
    <t>Woodside</t>
  </si>
  <si>
    <t>3337432874</t>
  </si>
  <si>
    <t>Worland</t>
  </si>
  <si>
    <t>3353098152</t>
  </si>
  <si>
    <t>WPPSS No.2</t>
  </si>
  <si>
    <t>3337432890</t>
  </si>
  <si>
    <t>Wren</t>
  </si>
  <si>
    <t>3342618282</t>
  </si>
  <si>
    <t>Wye</t>
  </si>
  <si>
    <t>3337432924</t>
  </si>
  <si>
    <t>Wyodak</t>
  </si>
  <si>
    <t>3337432925</t>
  </si>
  <si>
    <t>Wyola REA</t>
  </si>
  <si>
    <t>3337432929</t>
  </si>
  <si>
    <t>Wyomont</t>
  </si>
  <si>
    <t>3337432930</t>
  </si>
  <si>
    <t>Wyopo</t>
  </si>
  <si>
    <t>3349559947</t>
  </si>
  <si>
    <t>Wyuta</t>
  </si>
  <si>
    <t>3337432937</t>
  </si>
  <si>
    <t>Yaak</t>
  </si>
  <si>
    <t>3342618055</t>
  </si>
  <si>
    <t>Yale</t>
  </si>
  <si>
    <t>3352750217</t>
  </si>
  <si>
    <t>Yamhill</t>
  </si>
  <si>
    <t>3337432973</t>
  </si>
  <si>
    <t>Yellowcake</t>
  </si>
  <si>
    <t>3349559729</t>
  </si>
  <si>
    <t>Yellowstone</t>
  </si>
  <si>
    <t>3337432976</t>
  </si>
  <si>
    <t>Yellowstone Pipeline</t>
  </si>
  <si>
    <t>3349559727</t>
  </si>
  <si>
    <t>Yellowstone Ranch</t>
  </si>
  <si>
    <t>3337432977</t>
  </si>
  <si>
    <t>Yellowtail</t>
  </si>
  <si>
    <t>3337433006</t>
  </si>
  <si>
    <t>Yreka</t>
  </si>
  <si>
    <t>3337433009</t>
  </si>
  <si>
    <t>Yuba</t>
  </si>
  <si>
    <t>3337433020</t>
  </si>
  <si>
    <t>Yurok</t>
  </si>
  <si>
    <t>3342618289</t>
  </si>
  <si>
    <t>Zilog</t>
  </si>
  <si>
    <t>Scenario</t>
  </si>
  <si>
    <t>Log</t>
  </si>
  <si>
    <t>Date</t>
  </si>
  <si>
    <t>Who</t>
  </si>
  <si>
    <t>Action taken</t>
  </si>
  <si>
    <t>TJ</t>
  </si>
  <si>
    <t>Region</t>
  </si>
  <si>
    <t>Irrigation - Region</t>
  </si>
  <si>
    <t>Created this workbook pulling tabs from Units Template, but only including Forecasts, separated Pop Forecast, added 2035</t>
  </si>
  <si>
    <t>Demolition Rate</t>
  </si>
  <si>
    <t xml:space="preserve">Source of this information is </t>
  </si>
  <si>
    <t>1-3 stories</t>
  </si>
  <si>
    <t>Low rise</t>
  </si>
  <si>
    <t>4-6 stories</t>
  </si>
  <si>
    <t xml:space="preserve">7+ stories </t>
  </si>
  <si>
    <t>SNGL</t>
  </si>
  <si>
    <t>PNWResSectorSupplyCurveUnits.xls</t>
  </si>
  <si>
    <t>Medium rise</t>
  </si>
  <si>
    <t>High rise</t>
  </si>
  <si>
    <t>MULT</t>
  </si>
  <si>
    <t>file</t>
  </si>
  <si>
    <t>Note Medium rise was combined with High rise. On sept 15 2014 discussion with TE, GC, TJ, KS.</t>
  </si>
  <si>
    <t>MOBL</t>
  </si>
  <si>
    <t>Just existing(not including new) stock, as of 2015</t>
  </si>
  <si>
    <t>DEMOLITION RATES</t>
  </si>
  <si>
    <t>Stone Clay Glass</t>
  </si>
  <si>
    <t>MJ</t>
  </si>
  <si>
    <t>based on conversation with TJ the group decided to have all the scenarios in one workbook.</t>
  </si>
  <si>
    <t>POPULATION FORECAST (1000s)</t>
  </si>
  <si>
    <t>Trend (basecase)</t>
  </si>
  <si>
    <t>USA</t>
  </si>
  <si>
    <t>Optimistic ( High case)</t>
  </si>
  <si>
    <t>same as trend until 2015</t>
  </si>
  <si>
    <t>Pessimistic ( Low case)</t>
  </si>
  <si>
    <t>added 2035 to residential forecast as well as the three population scenario tabs for US and region</t>
  </si>
  <si>
    <t>updated commercial forecast for basecase using the revised CBSA 2014</t>
  </si>
  <si>
    <t xml:space="preserve">You want to combine, Furniture, Textiles, Apparel, leather, Printing, Rubber, plastic, cement,  Elec Manf, Light manufacturing,into Misc. Manf. Category.  </t>
  </si>
  <si>
    <t>Stone, Clay, etc.</t>
  </si>
  <si>
    <t>August 2014 vintage of GI</t>
  </si>
  <si>
    <t>updated Industrial forecast for basecase using added clay, glass,…sector</t>
  </si>
  <si>
    <t>updated Ag  forecast for basecase added 2035</t>
  </si>
  <si>
    <t>Added regional for Res # Homes Forecast</t>
  </si>
  <si>
    <t>REGION</t>
  </si>
  <si>
    <t>Western MT portion of state</t>
  </si>
  <si>
    <t>Montana West Share</t>
  </si>
  <si>
    <t>4 States</t>
  </si>
  <si>
    <t>Region (with WMT only)</t>
  </si>
  <si>
    <t>Added the Montana West fraction.  57% of Montana was calculated to be in Western Montana.</t>
  </si>
  <si>
    <t>shifted the start year to 2016</t>
  </si>
  <si>
    <t>Stock 2016</t>
  </si>
  <si>
    <t>Existing</t>
  </si>
  <si>
    <t>Multifamily - High Rise</t>
  </si>
  <si>
    <t>Or</t>
  </si>
  <si>
    <t>Abrev</t>
  </si>
  <si>
    <t>per annum</t>
  </si>
  <si>
    <t>21 yr</t>
  </si>
  <si>
    <t>Xlarge Ret</t>
  </si>
  <si>
    <t>Large Ret</t>
  </si>
  <si>
    <t>Medium Ret</t>
  </si>
  <si>
    <t>Small Ret</t>
  </si>
  <si>
    <t>new names</t>
  </si>
  <si>
    <t>XLarge Ret</t>
  </si>
  <si>
    <t>School K-12</t>
  </si>
  <si>
    <t>Residential Care</t>
  </si>
  <si>
    <t>WMT</t>
  </si>
  <si>
    <t>Sum</t>
  </si>
  <si>
    <t>Agricultural Load Forecast (MWA)</t>
  </si>
  <si>
    <t>Exist</t>
  </si>
  <si>
    <t>Total</t>
  </si>
  <si>
    <t>Cum New</t>
  </si>
  <si>
    <t>New Splits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</si>
</sst>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0.0"/>
    <numFmt numFmtId="167" formatCode="0.0%"/>
  </numFmts>
  <fonts count="23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20"/>
      <color theme="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indexed="8"/>
      <name val="Arial"/>
      <family val="2"/>
    </font>
    <font>
      <b/>
      <sz val="10"/>
      <color indexed="63"/>
      <name val="Arial"/>
      <family val="2"/>
    </font>
    <font>
      <sz val="14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indexed="10"/>
      <name val="Arial"/>
      <family val="2"/>
    </font>
    <font>
      <sz val="12"/>
      <color theme="1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FFC000"/>
        <bgColor indexed="0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2" borderId="0" applyNumberFormat="0" applyAlignment="0">
      <alignment horizontal="right"/>
    </xf>
    <xf numFmtId="0" fontId="4" fillId="3" borderId="0" applyNumberFormat="0" applyAlignment="0"/>
    <xf numFmtId="0" fontId="4" fillId="0" borderId="0"/>
    <xf numFmtId="0" fontId="9" fillId="0" borderId="0"/>
    <xf numFmtId="9" fontId="4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2" fontId="4" fillId="0" borderId="0" applyFont="0" applyFill="0" applyBorder="0" applyProtection="0">
      <alignment horizontal="right"/>
    </xf>
    <xf numFmtId="0" fontId="10" fillId="0" borderId="0" applyNumberFormat="0" applyFill="0" applyBorder="0" applyProtection="0">
      <alignment horizontal="left"/>
    </xf>
    <xf numFmtId="0" fontId="2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1" fillId="0" borderId="0" xfId="1"/>
    <xf numFmtId="0" fontId="3" fillId="0" borderId="0" xfId="1" applyFont="1"/>
    <xf numFmtId="0" fontId="1" fillId="0" borderId="0" xfId="1" applyFill="1"/>
    <xf numFmtId="0" fontId="2" fillId="0" borderId="0" xfId="1" applyFont="1"/>
    <xf numFmtId="0" fontId="5" fillId="0" borderId="0" xfId="2" applyFont="1"/>
    <xf numFmtId="1" fontId="1" fillId="0" borderId="0" xfId="1" applyNumberFormat="1"/>
    <xf numFmtId="1" fontId="1" fillId="0" borderId="0" xfId="1" applyNumberFormat="1" applyFill="1"/>
    <xf numFmtId="164" fontId="1" fillId="0" borderId="0" xfId="3" applyNumberFormat="1" applyFont="1"/>
    <xf numFmtId="164" fontId="1" fillId="0" borderId="0" xfId="3" applyNumberFormat="1" applyFont="1" applyFill="1"/>
    <xf numFmtId="164" fontId="3" fillId="0" borderId="0" xfId="3" applyNumberFormat="1" applyFont="1"/>
    <xf numFmtId="0" fontId="2" fillId="0" borderId="0" xfId="1" applyFont="1" applyFill="1"/>
    <xf numFmtId="164" fontId="1" fillId="0" borderId="0" xfId="4" applyNumberFormat="1" applyFont="1"/>
    <xf numFmtId="164" fontId="1" fillId="0" borderId="0" xfId="4" applyNumberFormat="1" applyFont="1" applyFill="1"/>
    <xf numFmtId="164" fontId="1" fillId="0" borderId="0" xfId="1" applyNumberFormat="1"/>
    <xf numFmtId="0" fontId="6" fillId="0" borderId="0" xfId="1" applyFont="1" applyFill="1" applyBorder="1" applyAlignment="1">
      <alignment horizontal="right"/>
    </xf>
    <xf numFmtId="0" fontId="4" fillId="0" borderId="0" xfId="1" applyFont="1" applyFill="1" applyBorder="1" applyAlignment="1">
      <alignment horizontal="right"/>
    </xf>
    <xf numFmtId="2" fontId="1" fillId="0" borderId="0" xfId="1" applyNumberFormat="1"/>
    <xf numFmtId="0" fontId="11" fillId="0" borderId="0" xfId="1" applyFont="1"/>
    <xf numFmtId="0" fontId="12" fillId="0" borderId="0" xfId="1" applyFont="1"/>
    <xf numFmtId="0" fontId="13" fillId="0" borderId="0" xfId="1" applyFont="1"/>
    <xf numFmtId="0" fontId="4" fillId="0" borderId="0" xfId="2" applyFont="1" applyFill="1"/>
    <xf numFmtId="0" fontId="4" fillId="0" borderId="0" xfId="2"/>
    <xf numFmtId="49" fontId="4" fillId="0" borderId="0" xfId="2" applyNumberFormat="1" applyFont="1" applyFill="1" applyAlignment="1">
      <alignment horizontal="left"/>
    </xf>
    <xf numFmtId="0" fontId="4" fillId="0" borderId="0" xfId="2" applyFill="1"/>
    <xf numFmtId="0" fontId="4" fillId="0" borderId="0" xfId="2" applyNumberFormat="1" applyFill="1" applyAlignment="1">
      <alignment horizontal="left"/>
    </xf>
    <xf numFmtId="0" fontId="4" fillId="0" borderId="0" xfId="2" quotePrefix="1" applyFill="1" applyAlignment="1">
      <alignment horizontal="left"/>
    </xf>
    <xf numFmtId="164" fontId="4" fillId="0" borderId="0" xfId="2" applyNumberFormat="1" applyAlignment="1">
      <alignment horizontal="left"/>
    </xf>
    <xf numFmtId="0" fontId="14" fillId="0" borderId="0" xfId="2" applyNumberFormat="1" applyFont="1" applyFill="1" applyAlignment="1">
      <alignment horizontal="left"/>
    </xf>
    <xf numFmtId="164" fontId="4" fillId="0" borderId="0" xfId="3" applyNumberFormat="1" applyFont="1"/>
    <xf numFmtId="2" fontId="4" fillId="0" borderId="0" xfId="7" applyNumberFormat="1"/>
    <xf numFmtId="0" fontId="12" fillId="0" borderId="0" xfId="1" applyFont="1" applyFill="1"/>
    <xf numFmtId="0" fontId="1" fillId="0" borderId="0" xfId="1" applyFill="1" applyAlignment="1">
      <alignment horizontal="right"/>
    </xf>
    <xf numFmtId="43" fontId="1" fillId="0" borderId="0" xfId="1" applyNumberFormat="1"/>
    <xf numFmtId="0" fontId="15" fillId="0" borderId="0" xfId="1" applyFont="1"/>
    <xf numFmtId="0" fontId="16" fillId="0" borderId="0" xfId="7" applyFont="1"/>
    <xf numFmtId="0" fontId="17" fillId="0" borderId="0" xfId="7" applyFont="1" applyAlignment="1">
      <alignment horizontal="center"/>
    </xf>
    <xf numFmtId="0" fontId="17" fillId="0" borderId="0" xfId="2" applyFont="1" applyAlignment="1">
      <alignment horizontal="center"/>
    </xf>
    <xf numFmtId="165" fontId="9" fillId="0" borderId="0" xfId="2" applyNumberFormat="1" applyFont="1"/>
    <xf numFmtId="165" fontId="9" fillId="0" borderId="0" xfId="7" applyNumberFormat="1" applyFont="1"/>
    <xf numFmtId="0" fontId="16" fillId="0" borderId="0" xfId="2" applyFont="1"/>
    <xf numFmtId="49" fontId="18" fillId="0" borderId="0" xfId="2" applyNumberFormat="1" applyFont="1" applyAlignment="1">
      <alignment horizontal="right"/>
    </xf>
    <xf numFmtId="2" fontId="4" fillId="0" borderId="0" xfId="2" applyNumberFormat="1"/>
    <xf numFmtId="10" fontId="0" fillId="0" borderId="0" xfId="9" applyNumberFormat="1" applyFont="1"/>
    <xf numFmtId="0" fontId="19" fillId="4" borderId="1" xfId="8" applyFont="1" applyFill="1" applyBorder="1" applyAlignment="1">
      <alignment horizontal="center"/>
    </xf>
    <xf numFmtId="0" fontId="19" fillId="5" borderId="1" xfId="8" applyFont="1" applyFill="1" applyBorder="1" applyAlignment="1">
      <alignment horizontal="center"/>
    </xf>
    <xf numFmtId="0" fontId="19" fillId="0" borderId="2" xfId="8" applyFont="1" applyFill="1" applyBorder="1" applyAlignment="1">
      <alignment horizontal="right" wrapText="1"/>
    </xf>
    <xf numFmtId="0" fontId="19" fillId="0" borderId="2" xfId="8" applyFont="1" applyFill="1" applyBorder="1" applyAlignment="1">
      <alignment wrapText="1"/>
    </xf>
    <xf numFmtId="0" fontId="19" fillId="6" borderId="2" xfId="8" applyFont="1" applyFill="1" applyBorder="1" applyAlignment="1">
      <alignment horizontal="right"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16" fontId="0" fillId="0" borderId="6" xfId="0" applyNumberFormat="1" applyBorder="1"/>
    <xf numFmtId="0" fontId="0" fillId="0" borderId="7" xfId="0" applyBorder="1"/>
    <xf numFmtId="0" fontId="0" fillId="0" borderId="8" xfId="0" applyBorder="1"/>
    <xf numFmtId="14" fontId="0" fillId="0" borderId="6" xfId="0" applyNumberFormat="1" applyBorder="1"/>
    <xf numFmtId="0" fontId="0" fillId="0" borderId="6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1" applyFont="1"/>
    <xf numFmtId="0" fontId="20" fillId="0" borderId="0" xfId="13" applyBorder="1"/>
    <xf numFmtId="0" fontId="20" fillId="7" borderId="0" xfId="13" applyFill="1" applyBorder="1"/>
    <xf numFmtId="164" fontId="1" fillId="0" borderId="0" xfId="14" applyNumberFormat="1" applyFont="1"/>
    <xf numFmtId="164" fontId="0" fillId="0" borderId="0" xfId="14" applyNumberFormat="1" applyFont="1"/>
    <xf numFmtId="164" fontId="1" fillId="0" borderId="0" xfId="14" applyNumberFormat="1"/>
    <xf numFmtId="164" fontId="2" fillId="0" borderId="0" xfId="14" applyNumberFormat="1" applyFont="1"/>
    <xf numFmtId="9" fontId="2" fillId="8" borderId="0" xfId="1" applyNumberFormat="1" applyFont="1" applyFill="1"/>
    <xf numFmtId="9" fontId="0" fillId="0" borderId="0" xfId="0" applyNumberFormat="1"/>
    <xf numFmtId="164" fontId="21" fillId="0" borderId="0" xfId="3" applyNumberFormat="1" applyFont="1"/>
    <xf numFmtId="0" fontId="1" fillId="0" borderId="0" xfId="1" applyFont="1"/>
    <xf numFmtId="0" fontId="0" fillId="8" borderId="0" xfId="0" applyFill="1"/>
    <xf numFmtId="0" fontId="0" fillId="8" borderId="0" xfId="1" applyFont="1" applyFill="1"/>
    <xf numFmtId="164" fontId="0" fillId="8" borderId="0" xfId="0" applyNumberFormat="1" applyFill="1"/>
    <xf numFmtId="164" fontId="1" fillId="0" borderId="0" xfId="14" applyNumberFormat="1" applyFill="1"/>
    <xf numFmtId="164" fontId="1" fillId="0" borderId="0" xfId="14" applyNumberFormat="1" applyFont="1" applyFill="1"/>
    <xf numFmtId="0" fontId="0" fillId="0" borderId="0" xfId="1" applyFont="1" applyFill="1"/>
    <xf numFmtId="9" fontId="4" fillId="0" borderId="0" xfId="15" applyFont="1"/>
    <xf numFmtId="167" fontId="4" fillId="0" borderId="0" xfId="15" applyNumberFormat="1" applyFont="1"/>
    <xf numFmtId="43" fontId="1" fillId="0" borderId="0" xfId="14" applyFont="1"/>
    <xf numFmtId="0" fontId="0" fillId="0" borderId="0" xfId="0" applyAlignment="1">
      <alignment horizontal="center"/>
    </xf>
    <xf numFmtId="164" fontId="0" fillId="0" borderId="0" xfId="14" applyNumberFormat="1" applyFont="1" applyAlignment="1">
      <alignment horizontal="center"/>
    </xf>
    <xf numFmtId="0" fontId="1" fillId="0" borderId="0" xfId="14" applyNumberFormat="1" applyFont="1"/>
    <xf numFmtId="0" fontId="0" fillId="0" borderId="0" xfId="0" applyBorder="1"/>
    <xf numFmtId="2" fontId="1" fillId="0" borderId="0" xfId="1" applyNumberFormat="1" applyFont="1"/>
    <xf numFmtId="0" fontId="4" fillId="0" borderId="0" xfId="2" applyFont="1" applyBorder="1"/>
    <xf numFmtId="2" fontId="1" fillId="9" borderId="0" xfId="1" applyNumberFormat="1" applyFont="1" applyFill="1"/>
    <xf numFmtId="166" fontId="1" fillId="10" borderId="0" xfId="1" applyNumberFormat="1" applyFont="1" applyFill="1"/>
    <xf numFmtId="0" fontId="0" fillId="6" borderId="0" xfId="0" applyFill="1">
      <alignment readingOrder="1"/>
    </xf>
    <xf numFmtId="166" fontId="1" fillId="6" borderId="0" xfId="1" applyNumberFormat="1" applyFont="1" applyFill="1"/>
    <xf numFmtId="0" fontId="22" fillId="6" borderId="0" xfId="0" applyFont="1" applyFill="1">
      <alignment readingOrder="1"/>
    </xf>
    <xf numFmtId="166" fontId="1" fillId="6" borderId="7" xfId="1" applyNumberFormat="1" applyFont="1" applyFill="1" applyBorder="1"/>
    <xf numFmtId="166" fontId="1" fillId="6" borderId="12" xfId="1" applyNumberFormat="1" applyFont="1" applyFill="1" applyBorder="1"/>
    <xf numFmtId="166" fontId="1" fillId="6" borderId="13" xfId="1" applyNumberFormat="1" applyFont="1" applyFill="1" applyBorder="1"/>
    <xf numFmtId="166" fontId="1" fillId="6" borderId="14" xfId="1" applyNumberFormat="1" applyFont="1" applyFill="1" applyBorder="1"/>
    <xf numFmtId="166" fontId="0" fillId="0" borderId="0" xfId="0" applyNumberFormat="1"/>
    <xf numFmtId="10" fontId="4" fillId="0" borderId="0" xfId="15" applyNumberFormat="1" applyFont="1"/>
    <xf numFmtId="0" fontId="0" fillId="11" borderId="0" xfId="0" applyFill="1"/>
    <xf numFmtId="1" fontId="0" fillId="11" borderId="0" xfId="0" applyNumberFormat="1" applyFill="1"/>
    <xf numFmtId="9" fontId="0" fillId="11" borderId="0" xfId="15" applyFont="1" applyFill="1"/>
    <xf numFmtId="9" fontId="0" fillId="11" borderId="0" xfId="0" applyNumberFormat="1" applyFill="1"/>
  </cellXfs>
  <cellStyles count="16">
    <cellStyle name="Comma" xfId="14" builtinId="3"/>
    <cellStyle name="Comma 2" xfId="4"/>
    <cellStyle name="Comma 3" xfId="3"/>
    <cellStyle name="Data Field" xfId="5"/>
    <cellStyle name="Data Name" xfId="6"/>
    <cellStyle name="Normal" xfId="0" builtinId="0"/>
    <cellStyle name="Normal 2" xfId="2"/>
    <cellStyle name="Normal 2 2" xfId="13"/>
    <cellStyle name="Normal 3" xfId="7"/>
    <cellStyle name="Normal 4" xfId="1"/>
    <cellStyle name="Normal_Sheet1" xfId="8"/>
    <cellStyle name="Percent" xfId="15" builtinId="5"/>
    <cellStyle name="Percent 2" xfId="9"/>
    <cellStyle name="Style 21" xfId="10"/>
    <cellStyle name="Style 22" xfId="11"/>
    <cellStyle name="Style 24" xfId="1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342900</xdr:colOff>
      <xdr:row>189</xdr:row>
      <xdr:rowOff>123825</xdr:rowOff>
    </xdr:from>
    <xdr:to>
      <xdr:col>29</xdr:col>
      <xdr:colOff>381000</xdr:colOff>
      <xdr:row>197</xdr:row>
      <xdr:rowOff>0</xdr:rowOff>
    </xdr:to>
    <xdr:sp macro="" textlink="">
      <xdr:nvSpPr>
        <xdr:cNvPr id="2" name="Rounded Rectangular Callout 1"/>
        <xdr:cNvSpPr/>
      </xdr:nvSpPr>
      <xdr:spPr>
        <a:xfrm>
          <a:off x="18364200" y="30727650"/>
          <a:ext cx="1866900" cy="1171575"/>
        </a:xfrm>
        <a:prstGeom prst="wedgeRoundRectCallout">
          <a:avLst>
            <a:gd name="adj1" fmla="val 70494"/>
            <a:gd name="adj2" fmla="val -17175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100"/>
            <a:t>From CBSA 2014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19050</xdr:colOff>
      <xdr:row>25</xdr:row>
      <xdr:rowOff>161925</xdr:rowOff>
    </xdr:from>
    <xdr:to>
      <xdr:col>23</xdr:col>
      <xdr:colOff>466725</xdr:colOff>
      <xdr:row>314</xdr:row>
      <xdr:rowOff>19050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249150" y="3810000"/>
          <a:ext cx="7762875" cy="4019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0:D53"/>
  <sheetViews>
    <sheetView workbookViewId="0">
      <selection activeCell="D28" sqref="D28"/>
    </sheetView>
  </sheetViews>
  <sheetFormatPr defaultRowHeight="12.75"/>
  <cols>
    <col min="2" max="2" width="14.5703125" customWidth="1"/>
    <col min="3" max="3" width="21.7109375" customWidth="1"/>
    <col min="4" max="4" width="87.28515625" customWidth="1"/>
  </cols>
  <sheetData>
    <row r="10" spans="2:4">
      <c r="B10" t="s">
        <v>5417</v>
      </c>
      <c r="C10" t="s">
        <v>2</v>
      </c>
    </row>
    <row r="11" spans="2:4">
      <c r="B11" t="s">
        <v>12</v>
      </c>
      <c r="C11" t="s">
        <v>4</v>
      </c>
    </row>
    <row r="15" spans="2:4" ht="13.5" thickBot="1">
      <c r="B15" t="s">
        <v>5418</v>
      </c>
    </row>
    <row r="16" spans="2:4">
      <c r="B16" s="49" t="s">
        <v>5419</v>
      </c>
      <c r="C16" s="50" t="s">
        <v>5420</v>
      </c>
      <c r="D16" s="51" t="s">
        <v>5421</v>
      </c>
    </row>
    <row r="17" spans="2:4">
      <c r="B17" s="52">
        <v>41892</v>
      </c>
      <c r="C17" s="53" t="s">
        <v>5422</v>
      </c>
      <c r="D17" s="54" t="s">
        <v>5425</v>
      </c>
    </row>
    <row r="18" spans="2:4">
      <c r="B18" s="55">
        <v>41900</v>
      </c>
      <c r="C18" s="53" t="s">
        <v>5443</v>
      </c>
      <c r="D18" s="54" t="s">
        <v>5444</v>
      </c>
    </row>
    <row r="19" spans="2:4">
      <c r="B19" s="55">
        <v>41900</v>
      </c>
      <c r="C19" s="53" t="s">
        <v>5443</v>
      </c>
      <c r="D19" s="54" t="s">
        <v>5451</v>
      </c>
    </row>
    <row r="20" spans="2:4">
      <c r="B20" s="55">
        <v>41900</v>
      </c>
      <c r="C20" s="53" t="s">
        <v>5443</v>
      </c>
      <c r="D20" s="54" t="s">
        <v>5452</v>
      </c>
    </row>
    <row r="21" spans="2:4">
      <c r="B21" s="55">
        <v>41900</v>
      </c>
      <c r="C21" s="53" t="s">
        <v>5443</v>
      </c>
      <c r="D21" s="54" t="s">
        <v>5456</v>
      </c>
    </row>
    <row r="22" spans="2:4">
      <c r="B22" s="55">
        <v>41900</v>
      </c>
      <c r="C22" s="53" t="s">
        <v>5443</v>
      </c>
      <c r="D22" s="54" t="s">
        <v>5457</v>
      </c>
    </row>
    <row r="23" spans="2:4">
      <c r="B23" s="55">
        <v>41933</v>
      </c>
      <c r="C23" s="53" t="s">
        <v>5422</v>
      </c>
      <c r="D23" s="54" t="s">
        <v>5458</v>
      </c>
    </row>
    <row r="24" spans="2:4">
      <c r="B24" s="55">
        <v>41933</v>
      </c>
      <c r="C24" s="53" t="s">
        <v>5443</v>
      </c>
      <c r="D24" s="54" t="s">
        <v>5464</v>
      </c>
    </row>
    <row r="25" spans="2:4">
      <c r="B25" s="55">
        <v>41935</v>
      </c>
      <c r="C25" s="53" t="s">
        <v>5443</v>
      </c>
      <c r="D25" s="54" t="s">
        <v>5465</v>
      </c>
    </row>
    <row r="26" spans="2:4">
      <c r="B26" s="56"/>
      <c r="C26" s="53"/>
      <c r="D26" s="54"/>
    </row>
    <row r="27" spans="2:4">
      <c r="B27" s="56"/>
      <c r="C27" s="53"/>
      <c r="D27" s="54"/>
    </row>
    <row r="28" spans="2:4">
      <c r="B28" s="56"/>
      <c r="C28" s="53"/>
      <c r="D28" s="54"/>
    </row>
    <row r="29" spans="2:4">
      <c r="B29" s="56"/>
      <c r="C29" s="53"/>
      <c r="D29" s="54"/>
    </row>
    <row r="30" spans="2:4">
      <c r="B30" s="56"/>
      <c r="C30" s="53"/>
      <c r="D30" s="54"/>
    </row>
    <row r="31" spans="2:4">
      <c r="B31" s="56"/>
      <c r="C31" s="53"/>
      <c r="D31" s="54"/>
    </row>
    <row r="32" spans="2:4">
      <c r="B32" s="56"/>
      <c r="C32" s="53"/>
      <c r="D32" s="54"/>
    </row>
    <row r="33" spans="2:4">
      <c r="B33" s="56"/>
      <c r="C33" s="53"/>
      <c r="D33" s="54"/>
    </row>
    <row r="34" spans="2:4">
      <c r="B34" s="56"/>
      <c r="C34" s="53"/>
      <c r="D34" s="54"/>
    </row>
    <row r="35" spans="2:4">
      <c r="B35" s="56"/>
      <c r="C35" s="53"/>
      <c r="D35" s="54"/>
    </row>
    <row r="36" spans="2:4">
      <c r="B36" s="56"/>
      <c r="C36" s="53"/>
      <c r="D36" s="54"/>
    </row>
    <row r="37" spans="2:4">
      <c r="B37" s="56"/>
      <c r="C37" s="53"/>
      <c r="D37" s="54"/>
    </row>
    <row r="38" spans="2:4">
      <c r="B38" s="56"/>
      <c r="C38" s="53"/>
      <c r="D38" s="54"/>
    </row>
    <row r="39" spans="2:4">
      <c r="B39" s="56"/>
      <c r="C39" s="53"/>
      <c r="D39" s="54"/>
    </row>
    <row r="40" spans="2:4">
      <c r="B40" s="56"/>
      <c r="C40" s="53"/>
      <c r="D40" s="54"/>
    </row>
    <row r="41" spans="2:4">
      <c r="B41" s="56"/>
      <c r="C41" s="53"/>
      <c r="D41" s="54"/>
    </row>
    <row r="42" spans="2:4">
      <c r="B42" s="56"/>
      <c r="C42" s="53"/>
      <c r="D42" s="54"/>
    </row>
    <row r="43" spans="2:4">
      <c r="B43" s="56"/>
      <c r="C43" s="53"/>
      <c r="D43" s="54"/>
    </row>
    <row r="44" spans="2:4">
      <c r="B44" s="56"/>
      <c r="C44" s="53"/>
      <c r="D44" s="54"/>
    </row>
    <row r="45" spans="2:4">
      <c r="B45" s="56"/>
      <c r="C45" s="53"/>
      <c r="D45" s="54"/>
    </row>
    <row r="46" spans="2:4">
      <c r="B46" s="56"/>
      <c r="C46" s="53"/>
      <c r="D46" s="54"/>
    </row>
    <row r="47" spans="2:4">
      <c r="B47" s="56"/>
      <c r="C47" s="53"/>
      <c r="D47" s="54"/>
    </row>
    <row r="48" spans="2:4">
      <c r="B48" s="56"/>
      <c r="C48" s="53"/>
      <c r="D48" s="54"/>
    </row>
    <row r="49" spans="2:4">
      <c r="B49" s="56"/>
      <c r="C49" s="53"/>
      <c r="D49" s="54"/>
    </row>
    <row r="50" spans="2:4">
      <c r="B50" s="56"/>
      <c r="C50" s="53"/>
      <c r="D50" s="54"/>
    </row>
    <row r="51" spans="2:4">
      <c r="B51" s="56"/>
      <c r="C51" s="53"/>
      <c r="D51" s="54"/>
    </row>
    <row r="52" spans="2:4">
      <c r="B52" s="56"/>
      <c r="C52" s="53"/>
      <c r="D52" s="54"/>
    </row>
    <row r="53" spans="2:4" ht="13.5" thickBot="1">
      <c r="B53" s="57"/>
      <c r="C53" s="58"/>
      <c r="D53" s="5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3:BC18"/>
  <sheetViews>
    <sheetView zoomScale="80" zoomScaleNormal="80" workbookViewId="0">
      <selection activeCell="B6" sqref="B6"/>
    </sheetView>
  </sheetViews>
  <sheetFormatPr defaultRowHeight="12.75"/>
  <cols>
    <col min="3" max="3" width="31" customWidth="1"/>
    <col min="4" max="4" width="21.85546875" customWidth="1"/>
    <col min="5" max="33" width="11.28515625" customWidth="1"/>
    <col min="34" max="35" width="11.42578125" customWidth="1"/>
    <col min="36" max="55" width="11.42578125" bestFit="1" customWidth="1"/>
  </cols>
  <sheetData>
    <row r="3" spans="1:55" s="1" customFormat="1">
      <c r="AY3" s="8"/>
      <c r="AZ3" s="8"/>
      <c r="BA3" s="8"/>
      <c r="BB3" s="8"/>
      <c r="BC3" s="8"/>
    </row>
    <row r="4" spans="1:55" s="1" customFormat="1">
      <c r="AY4" s="8"/>
      <c r="AZ4" s="8"/>
      <c r="BA4" s="8"/>
      <c r="BB4" s="8"/>
      <c r="BC4" s="8"/>
    </row>
    <row r="5" spans="1:55" s="8" customFormat="1">
      <c r="A5" s="1"/>
      <c r="B5" s="60" t="s">
        <v>5470</v>
      </c>
      <c r="C5" s="4" t="s">
        <v>5445</v>
      </c>
      <c r="D5" s="60" t="s">
        <v>5417</v>
      </c>
      <c r="E5" s="1">
        <v>1985</v>
      </c>
      <c r="F5" s="1">
        <v>1986</v>
      </c>
      <c r="G5" s="1">
        <v>1987</v>
      </c>
      <c r="H5" s="1">
        <v>1988</v>
      </c>
      <c r="I5" s="1">
        <v>1989</v>
      </c>
      <c r="J5" s="1">
        <v>1990</v>
      </c>
      <c r="K5" s="1">
        <v>1991</v>
      </c>
      <c r="L5" s="1">
        <v>1992</v>
      </c>
      <c r="M5" s="1">
        <v>1993</v>
      </c>
      <c r="N5" s="1">
        <v>1994</v>
      </c>
      <c r="O5" s="1">
        <v>1995</v>
      </c>
      <c r="P5" s="1">
        <v>1996</v>
      </c>
      <c r="Q5" s="1">
        <v>1997</v>
      </c>
      <c r="R5" s="1">
        <v>1998</v>
      </c>
      <c r="S5" s="1">
        <v>1999</v>
      </c>
      <c r="T5" s="1">
        <v>2000</v>
      </c>
      <c r="U5" s="1">
        <v>2001</v>
      </c>
      <c r="V5" s="1">
        <v>2002</v>
      </c>
      <c r="W5" s="1">
        <v>2003</v>
      </c>
      <c r="X5" s="1">
        <v>2004</v>
      </c>
      <c r="Y5" s="1">
        <v>2005</v>
      </c>
      <c r="Z5" s="1">
        <v>2006</v>
      </c>
      <c r="AA5" s="1">
        <v>2007</v>
      </c>
      <c r="AB5" s="1">
        <v>2008</v>
      </c>
      <c r="AC5" s="1">
        <v>2009</v>
      </c>
      <c r="AD5" s="1">
        <v>2010</v>
      </c>
      <c r="AE5" s="1">
        <v>2011</v>
      </c>
      <c r="AF5" s="1">
        <v>2012</v>
      </c>
      <c r="AG5" s="1">
        <v>2013</v>
      </c>
      <c r="AH5" s="1">
        <v>2014</v>
      </c>
      <c r="AI5" s="1">
        <v>2015</v>
      </c>
      <c r="AJ5" s="1">
        <v>2016</v>
      </c>
      <c r="AK5" s="1">
        <v>2017</v>
      </c>
      <c r="AL5" s="1">
        <v>2018</v>
      </c>
      <c r="AM5" s="1">
        <v>2019</v>
      </c>
      <c r="AN5" s="1">
        <v>2020</v>
      </c>
      <c r="AO5" s="1">
        <v>2021</v>
      </c>
      <c r="AP5" s="1">
        <v>2022</v>
      </c>
      <c r="AQ5" s="1">
        <v>2023</v>
      </c>
      <c r="AR5" s="1">
        <v>2024</v>
      </c>
      <c r="AS5" s="1">
        <v>2025</v>
      </c>
      <c r="AT5" s="1">
        <v>2026</v>
      </c>
      <c r="AU5" s="1">
        <v>2027</v>
      </c>
      <c r="AV5" s="1">
        <v>2028</v>
      </c>
      <c r="AW5" s="1">
        <v>2029</v>
      </c>
      <c r="AX5" s="1">
        <v>2030</v>
      </c>
      <c r="AY5" s="1">
        <v>2031</v>
      </c>
      <c r="AZ5" s="1">
        <v>2032</v>
      </c>
      <c r="BA5" s="1">
        <v>2033</v>
      </c>
      <c r="BB5" s="1">
        <v>2034</v>
      </c>
      <c r="BC5" s="1">
        <v>2035</v>
      </c>
    </row>
    <row r="6" spans="1:55" s="8" customFormat="1">
      <c r="A6" s="1"/>
      <c r="B6" s="60" t="s">
        <v>5469</v>
      </c>
      <c r="C6" s="1" t="s">
        <v>151</v>
      </c>
      <c r="D6" s="60" t="s">
        <v>5446</v>
      </c>
      <c r="E6" s="63">
        <v>2674.306</v>
      </c>
      <c r="F6" s="63">
        <v>2686.1149999999998</v>
      </c>
      <c r="G6" s="63">
        <v>2707.4250000000002</v>
      </c>
      <c r="H6" s="63">
        <v>2747.9569999999999</v>
      </c>
      <c r="I6" s="63">
        <v>2800.471</v>
      </c>
      <c r="J6" s="63">
        <v>2868.6590000000001</v>
      </c>
      <c r="K6" s="63">
        <v>2935.9960000000001</v>
      </c>
      <c r="L6" s="63">
        <v>3000.55</v>
      </c>
      <c r="M6" s="63">
        <v>3067.395</v>
      </c>
      <c r="N6" s="63">
        <v>3129.1930000000002</v>
      </c>
      <c r="O6" s="63">
        <v>3192.0929999999998</v>
      </c>
      <c r="P6" s="63">
        <v>3253.8310000000001</v>
      </c>
      <c r="Q6" s="63">
        <v>3309.7</v>
      </c>
      <c r="R6" s="63">
        <v>3357.1759999999999</v>
      </c>
      <c r="S6" s="63">
        <v>3398.232</v>
      </c>
      <c r="T6" s="63">
        <v>3434.8069999999998</v>
      </c>
      <c r="U6" s="63">
        <v>3474.0340000000001</v>
      </c>
      <c r="V6" s="63">
        <v>3516.915</v>
      </c>
      <c r="W6" s="63">
        <v>3549.38</v>
      </c>
      <c r="X6" s="63">
        <v>3576.2510000000002</v>
      </c>
      <c r="Y6" s="63">
        <v>3621.221</v>
      </c>
      <c r="Z6" s="63">
        <v>3676.88</v>
      </c>
      <c r="AA6" s="63">
        <v>3727.835</v>
      </c>
      <c r="AB6" s="63">
        <v>3773.288</v>
      </c>
      <c r="AC6" s="63">
        <v>3811.7179999999998</v>
      </c>
      <c r="AD6" s="63">
        <v>3841.4360000000001</v>
      </c>
      <c r="AE6" s="63">
        <v>3871.9769999999999</v>
      </c>
      <c r="AF6" s="63">
        <v>3903.4650000000001</v>
      </c>
      <c r="AG6" s="63">
        <v>3934.049</v>
      </c>
      <c r="AH6" s="63">
        <v>3966.8829999999998</v>
      </c>
      <c r="AI6" s="63">
        <v>4002.799</v>
      </c>
      <c r="AJ6" s="63">
        <v>4039.9940000000001</v>
      </c>
      <c r="AK6" s="63">
        <v>4078.125</v>
      </c>
      <c r="AL6" s="63">
        <v>4116.6090000000004</v>
      </c>
      <c r="AM6" s="63">
        <v>4154.674</v>
      </c>
      <c r="AN6" s="63">
        <v>4192.0780000000004</v>
      </c>
      <c r="AO6" s="63">
        <v>4228.7430000000004</v>
      </c>
      <c r="AP6" s="63">
        <v>4264.6490000000003</v>
      </c>
      <c r="AQ6" s="63">
        <v>4299.7920000000004</v>
      </c>
      <c r="AR6" s="63">
        <v>4334.1710000000003</v>
      </c>
      <c r="AS6" s="63">
        <v>4367.7330000000002</v>
      </c>
      <c r="AT6" s="63">
        <v>4400.4340000000002</v>
      </c>
      <c r="AU6" s="63">
        <v>4432.5820000000003</v>
      </c>
      <c r="AV6" s="63">
        <v>4464.3519999999999</v>
      </c>
      <c r="AW6" s="63">
        <v>4495.7730000000001</v>
      </c>
      <c r="AX6" s="63">
        <v>4526.8729999999996</v>
      </c>
      <c r="AY6" s="63">
        <v>4557.6930000000002</v>
      </c>
      <c r="AZ6" s="63">
        <v>4588.2659999999996</v>
      </c>
      <c r="BA6" s="63">
        <v>4618.6210000000001</v>
      </c>
      <c r="BB6" s="63">
        <v>4648.692</v>
      </c>
      <c r="BC6" s="64">
        <v>4678.3620000000001</v>
      </c>
    </row>
    <row r="7" spans="1:55" s="8" customFormat="1">
      <c r="A7" s="1"/>
      <c r="B7" s="60" t="s">
        <v>26</v>
      </c>
      <c r="C7" s="1" t="s">
        <v>85</v>
      </c>
      <c r="D7" s="60" t="s">
        <v>5446</v>
      </c>
      <c r="E7" s="63">
        <v>4406.3850000000002</v>
      </c>
      <c r="F7" s="63">
        <v>4464.1899999999996</v>
      </c>
      <c r="G7" s="63">
        <v>4547.0309999999999</v>
      </c>
      <c r="H7" s="63">
        <v>4652.9070000000002</v>
      </c>
      <c r="I7" s="63">
        <v>4768.7150000000001</v>
      </c>
      <c r="J7" s="63">
        <v>4915.9459999999999</v>
      </c>
      <c r="K7" s="63">
        <v>5043.0330000000004</v>
      </c>
      <c r="L7" s="63">
        <v>5174.2219999999998</v>
      </c>
      <c r="M7" s="63">
        <v>5289.3639999999996</v>
      </c>
      <c r="N7" s="63">
        <v>5388.8370000000004</v>
      </c>
      <c r="O7" s="63">
        <v>5490.92</v>
      </c>
      <c r="P7" s="63">
        <v>5583.7539999999999</v>
      </c>
      <c r="Q7" s="63">
        <v>5685.8310000000001</v>
      </c>
      <c r="R7" s="63">
        <v>5777.2370000000001</v>
      </c>
      <c r="S7" s="63">
        <v>5850.9089999999997</v>
      </c>
      <c r="T7" s="63">
        <v>5920.5039999999999</v>
      </c>
      <c r="U7" s="63">
        <v>5993.451</v>
      </c>
      <c r="V7" s="63">
        <v>6057.85</v>
      </c>
      <c r="W7" s="63">
        <v>6114.7939999999999</v>
      </c>
      <c r="X7" s="63">
        <v>6188.66</v>
      </c>
      <c r="Y7" s="63">
        <v>6273.5249999999996</v>
      </c>
      <c r="Z7" s="63">
        <v>6380.576</v>
      </c>
      <c r="AA7" s="63">
        <v>6474.665</v>
      </c>
      <c r="AB7" s="63">
        <v>6575.5370000000003</v>
      </c>
      <c r="AC7" s="63">
        <v>6675.0910000000003</v>
      </c>
      <c r="AD7" s="63">
        <v>6752.683</v>
      </c>
      <c r="AE7" s="63">
        <v>6830.3310000000001</v>
      </c>
      <c r="AF7" s="63">
        <v>6904.9059999999999</v>
      </c>
      <c r="AG7" s="63">
        <v>6981</v>
      </c>
      <c r="AH7" s="63">
        <v>7058.0010000000002</v>
      </c>
      <c r="AI7" s="63">
        <v>7134.8850000000002</v>
      </c>
      <c r="AJ7" s="63">
        <v>7210.4989999999998</v>
      </c>
      <c r="AK7" s="63">
        <v>7285.5159999999996</v>
      </c>
      <c r="AL7" s="63">
        <v>7360.0730000000003</v>
      </c>
      <c r="AM7" s="63">
        <v>7433.7640000000001</v>
      </c>
      <c r="AN7" s="63">
        <v>7506.3230000000003</v>
      </c>
      <c r="AO7" s="63">
        <v>7577.2960000000003</v>
      </c>
      <c r="AP7" s="63">
        <v>7646.607</v>
      </c>
      <c r="AQ7" s="63">
        <v>7714.268</v>
      </c>
      <c r="AR7" s="63">
        <v>7780.4369999999999</v>
      </c>
      <c r="AS7" s="63">
        <v>7845.4889999999996</v>
      </c>
      <c r="AT7" s="63">
        <v>7909.7030000000004</v>
      </c>
      <c r="AU7" s="63">
        <v>7973.1719999999996</v>
      </c>
      <c r="AV7" s="63">
        <v>8035.9170000000004</v>
      </c>
      <c r="AW7" s="63">
        <v>8097.9880000000003</v>
      </c>
      <c r="AX7" s="63">
        <v>8159.4440000000004</v>
      </c>
      <c r="AY7" s="63">
        <v>8220.3349999999991</v>
      </c>
      <c r="AZ7" s="63">
        <v>8280.7260000000006</v>
      </c>
      <c r="BA7" s="63">
        <v>8340.6640000000007</v>
      </c>
      <c r="BB7" s="63">
        <v>8400.2720000000008</v>
      </c>
      <c r="BC7" s="64">
        <v>8459.8109999999997</v>
      </c>
    </row>
    <row r="8" spans="1:55" s="8" customFormat="1">
      <c r="A8" s="1"/>
      <c r="B8" s="60" t="s">
        <v>31</v>
      </c>
      <c r="C8" s="1" t="s">
        <v>107</v>
      </c>
      <c r="D8" s="60" t="s">
        <v>5446</v>
      </c>
      <c r="E8" s="63">
        <v>993.13199999999995</v>
      </c>
      <c r="F8" s="63">
        <v>989.48</v>
      </c>
      <c r="G8" s="63">
        <v>985.447</v>
      </c>
      <c r="H8" s="63">
        <v>987.25800000000004</v>
      </c>
      <c r="I8" s="63">
        <v>997.22299999999996</v>
      </c>
      <c r="J8" s="63">
        <v>1016.634</v>
      </c>
      <c r="K8" s="63">
        <v>1045.135</v>
      </c>
      <c r="L8" s="63">
        <v>1076.6510000000001</v>
      </c>
      <c r="M8" s="63">
        <v>1113.1759999999999</v>
      </c>
      <c r="N8" s="63">
        <v>1148.825</v>
      </c>
      <c r="O8" s="63">
        <v>1180.0889999999999</v>
      </c>
      <c r="P8" s="63">
        <v>1206.2</v>
      </c>
      <c r="Q8" s="63">
        <v>1231.357</v>
      </c>
      <c r="R8" s="63">
        <v>1255.1849999999999</v>
      </c>
      <c r="S8" s="63">
        <v>1278.7760000000001</v>
      </c>
      <c r="T8" s="63">
        <v>1301.894</v>
      </c>
      <c r="U8" s="63">
        <v>1322.481</v>
      </c>
      <c r="V8" s="63">
        <v>1343.3820000000001</v>
      </c>
      <c r="W8" s="63">
        <v>1367.23</v>
      </c>
      <c r="X8" s="63">
        <v>1396.7929999999999</v>
      </c>
      <c r="Y8" s="63">
        <v>1433.46</v>
      </c>
      <c r="Z8" s="63">
        <v>1472.8989999999999</v>
      </c>
      <c r="AA8" s="63">
        <v>1508.2539999999999</v>
      </c>
      <c r="AB8" s="63">
        <v>1536.239</v>
      </c>
      <c r="AC8" s="63">
        <v>1556.479</v>
      </c>
      <c r="AD8" s="63">
        <v>1572.4290000000001</v>
      </c>
      <c r="AE8" s="63">
        <v>1585.2860000000001</v>
      </c>
      <c r="AF8" s="63">
        <v>1597.952</v>
      </c>
      <c r="AG8" s="63">
        <v>1614.3810000000001</v>
      </c>
      <c r="AH8" s="63">
        <v>1633.1020000000001</v>
      </c>
      <c r="AI8" s="63">
        <v>1653.616</v>
      </c>
      <c r="AJ8" s="63">
        <v>1675.2660000000001</v>
      </c>
      <c r="AK8" s="63">
        <v>1698.1659999999999</v>
      </c>
      <c r="AL8" s="63">
        <v>1722.0160000000001</v>
      </c>
      <c r="AM8" s="63">
        <v>1746.183</v>
      </c>
      <c r="AN8" s="63">
        <v>1770.4179999999999</v>
      </c>
      <c r="AO8" s="63">
        <v>1794.69</v>
      </c>
      <c r="AP8" s="63">
        <v>1818.9970000000001</v>
      </c>
      <c r="AQ8" s="63">
        <v>1843.36</v>
      </c>
      <c r="AR8" s="63">
        <v>1867.77</v>
      </c>
      <c r="AS8" s="63">
        <v>1892.2149999999999</v>
      </c>
      <c r="AT8" s="63">
        <v>1916.6949999999999</v>
      </c>
      <c r="AU8" s="63">
        <v>1941.2059999999999</v>
      </c>
      <c r="AV8" s="63">
        <v>1965.741</v>
      </c>
      <c r="AW8" s="63">
        <v>1990.2360000000001</v>
      </c>
      <c r="AX8" s="63">
        <v>2014.665</v>
      </c>
      <c r="AY8" s="63">
        <v>2039.0309999999999</v>
      </c>
      <c r="AZ8" s="63">
        <v>2063.33</v>
      </c>
      <c r="BA8" s="63">
        <v>2087.5639999999999</v>
      </c>
      <c r="BB8" s="63">
        <v>2111.7449999999999</v>
      </c>
      <c r="BC8" s="64">
        <v>2135.9479999999999</v>
      </c>
    </row>
    <row r="9" spans="1:55" s="8" customFormat="1">
      <c r="A9" s="1"/>
      <c r="B9" s="60" t="s">
        <v>36</v>
      </c>
      <c r="C9" s="1" t="s">
        <v>129</v>
      </c>
      <c r="D9" s="60" t="s">
        <v>5446</v>
      </c>
      <c r="E9" s="63">
        <v>820.61699999999996</v>
      </c>
      <c r="F9" s="63">
        <v>812.64099999999996</v>
      </c>
      <c r="G9" s="63">
        <v>804.69</v>
      </c>
      <c r="H9" s="63">
        <v>800.39700000000005</v>
      </c>
      <c r="I9" s="63">
        <v>799.77599999999995</v>
      </c>
      <c r="J9" s="63">
        <v>801.93899999999996</v>
      </c>
      <c r="K9" s="63">
        <v>812.08500000000004</v>
      </c>
      <c r="L9" s="63">
        <v>828.29399999999998</v>
      </c>
      <c r="M9" s="63">
        <v>846.649</v>
      </c>
      <c r="N9" s="63">
        <v>863.10900000000004</v>
      </c>
      <c r="O9" s="63">
        <v>877.40700000000004</v>
      </c>
      <c r="P9" s="63">
        <v>886.32100000000003</v>
      </c>
      <c r="Q9" s="63">
        <v>890.12</v>
      </c>
      <c r="R9" s="63">
        <v>893.221</v>
      </c>
      <c r="S9" s="63">
        <v>898.36199999999997</v>
      </c>
      <c r="T9" s="63">
        <v>903.97699999999998</v>
      </c>
      <c r="U9" s="63">
        <v>907.64300000000003</v>
      </c>
      <c r="V9" s="63">
        <v>912.86199999999997</v>
      </c>
      <c r="W9" s="63">
        <v>921.07</v>
      </c>
      <c r="X9" s="63">
        <v>931.24400000000003</v>
      </c>
      <c r="Y9" s="63">
        <v>941.82</v>
      </c>
      <c r="Z9" s="63">
        <v>954.14599999999996</v>
      </c>
      <c r="AA9" s="63">
        <v>966.13900000000001</v>
      </c>
      <c r="AB9" s="63">
        <v>977.09500000000003</v>
      </c>
      <c r="AC9" s="63">
        <v>984.86599999999999</v>
      </c>
      <c r="AD9" s="63">
        <v>991.57600000000002</v>
      </c>
      <c r="AE9" s="63">
        <v>998.63499999999999</v>
      </c>
      <c r="AF9" s="63">
        <v>1006.807</v>
      </c>
      <c r="AG9" s="63">
        <v>1016.352</v>
      </c>
      <c r="AH9" s="63">
        <v>1025.7760000000001</v>
      </c>
      <c r="AI9" s="63">
        <v>1034.779</v>
      </c>
      <c r="AJ9" s="63">
        <v>1043.723</v>
      </c>
      <c r="AK9" s="63">
        <v>1052.69</v>
      </c>
      <c r="AL9" s="63">
        <v>1061.3920000000001</v>
      </c>
      <c r="AM9" s="63">
        <v>1069.5709999999999</v>
      </c>
      <c r="AN9" s="63">
        <v>1077.162</v>
      </c>
      <c r="AO9" s="63">
        <v>1084.1869999999999</v>
      </c>
      <c r="AP9" s="63">
        <v>1090.6420000000001</v>
      </c>
      <c r="AQ9" s="63">
        <v>1096.5219999999999</v>
      </c>
      <c r="AR9" s="63">
        <v>1101.83</v>
      </c>
      <c r="AS9" s="63">
        <v>1106.683</v>
      </c>
      <c r="AT9" s="63">
        <v>1111.384</v>
      </c>
      <c r="AU9" s="63">
        <v>1115.998</v>
      </c>
      <c r="AV9" s="63">
        <v>1120.511</v>
      </c>
      <c r="AW9" s="63">
        <v>1124.9100000000001</v>
      </c>
      <c r="AX9" s="63">
        <v>1129.1980000000001</v>
      </c>
      <c r="AY9" s="63">
        <v>1133.386</v>
      </c>
      <c r="AZ9" s="63">
        <v>1137.4849999999999</v>
      </c>
      <c r="BA9" s="63">
        <v>1141.509</v>
      </c>
      <c r="BB9" s="63">
        <v>1145.4690000000001</v>
      </c>
      <c r="BC9" s="64">
        <v>1149.357</v>
      </c>
    </row>
    <row r="10" spans="1:55">
      <c r="B10" s="76" t="s">
        <v>5423</v>
      </c>
      <c r="C10" s="71" t="s">
        <v>5463</v>
      </c>
      <c r="D10" s="72" t="s">
        <v>5446</v>
      </c>
      <c r="E10" s="73">
        <f>SUM(E6:E8)+$D$14*E9</f>
        <v>8541.5746899999995</v>
      </c>
      <c r="F10" s="73">
        <f t="shared" ref="F10:BC10" si="0">SUM(F6:F8)+$D$14*F9</f>
        <v>8602.9903699999995</v>
      </c>
      <c r="G10" s="73">
        <f t="shared" si="0"/>
        <v>8698.5763000000006</v>
      </c>
      <c r="H10" s="73">
        <f t="shared" si="0"/>
        <v>8844.3482899999999</v>
      </c>
      <c r="I10" s="73">
        <f t="shared" si="0"/>
        <v>9022.2813200000001</v>
      </c>
      <c r="J10" s="73">
        <f t="shared" si="0"/>
        <v>9258.3442299999988</v>
      </c>
      <c r="K10" s="73">
        <f t="shared" si="0"/>
        <v>9487.052450000001</v>
      </c>
      <c r="L10" s="73">
        <f t="shared" si="0"/>
        <v>9723.550580000001</v>
      </c>
      <c r="M10" s="73">
        <f t="shared" si="0"/>
        <v>9952.5249299999996</v>
      </c>
      <c r="N10" s="73">
        <f t="shared" si="0"/>
        <v>10158.827130000001</v>
      </c>
      <c r="O10" s="73">
        <f t="shared" si="0"/>
        <v>10363.223989999999</v>
      </c>
      <c r="P10" s="73">
        <f t="shared" si="0"/>
        <v>10548.98797</v>
      </c>
      <c r="Q10" s="73">
        <f t="shared" si="0"/>
        <v>10734.256399999998</v>
      </c>
      <c r="R10" s="73">
        <f t="shared" si="0"/>
        <v>10898.733969999999</v>
      </c>
      <c r="S10" s="73">
        <f t="shared" si="0"/>
        <v>11039.983339999999</v>
      </c>
      <c r="T10" s="73">
        <f t="shared" si="0"/>
        <v>11172.471890000001</v>
      </c>
      <c r="U10" s="73">
        <f t="shared" si="0"/>
        <v>11307.32251</v>
      </c>
      <c r="V10" s="73">
        <f t="shared" si="0"/>
        <v>11438.47834</v>
      </c>
      <c r="W10" s="73">
        <f t="shared" si="0"/>
        <v>11556.4139</v>
      </c>
      <c r="X10" s="73">
        <f t="shared" si="0"/>
        <v>11692.513080000001</v>
      </c>
      <c r="Y10" s="73">
        <f t="shared" si="0"/>
        <v>11865.043399999999</v>
      </c>
      <c r="Z10" s="73">
        <f t="shared" si="0"/>
        <v>12074.218219999999</v>
      </c>
      <c r="AA10" s="73">
        <f t="shared" si="0"/>
        <v>12261.453230000001</v>
      </c>
      <c r="AB10" s="73">
        <f t="shared" si="0"/>
        <v>12442.00815</v>
      </c>
      <c r="AC10" s="73">
        <f t="shared" si="0"/>
        <v>12604.661620000001</v>
      </c>
      <c r="AD10" s="73">
        <f t="shared" si="0"/>
        <v>12731.74632</v>
      </c>
      <c r="AE10" s="73">
        <f t="shared" si="0"/>
        <v>12856.81595</v>
      </c>
      <c r="AF10" s="73">
        <f t="shared" si="0"/>
        <v>12980.202989999998</v>
      </c>
      <c r="AG10" s="73">
        <f t="shared" si="0"/>
        <v>13108.750639999998</v>
      </c>
      <c r="AH10" s="73">
        <f t="shared" si="0"/>
        <v>13242.678320000001</v>
      </c>
      <c r="AI10" s="73">
        <f t="shared" si="0"/>
        <v>13381.124030000001</v>
      </c>
      <c r="AJ10" s="73">
        <f t="shared" si="0"/>
        <v>13520.68111</v>
      </c>
      <c r="AK10" s="73">
        <f t="shared" si="0"/>
        <v>13661.840299999998</v>
      </c>
      <c r="AL10" s="73">
        <f t="shared" si="0"/>
        <v>13803.691440000001</v>
      </c>
      <c r="AM10" s="73">
        <f t="shared" si="0"/>
        <v>13944.276469999999</v>
      </c>
      <c r="AN10" s="73">
        <f t="shared" si="0"/>
        <v>14082.801340000002</v>
      </c>
      <c r="AO10" s="73">
        <f t="shared" si="0"/>
        <v>14218.715590000002</v>
      </c>
      <c r="AP10" s="73">
        <f t="shared" si="0"/>
        <v>14351.918940000001</v>
      </c>
      <c r="AQ10" s="73">
        <f t="shared" si="0"/>
        <v>14482.437540000003</v>
      </c>
      <c r="AR10" s="73">
        <f t="shared" si="0"/>
        <v>14610.4211</v>
      </c>
      <c r="AS10" s="73">
        <f t="shared" si="0"/>
        <v>14736.24631</v>
      </c>
      <c r="AT10" s="73">
        <f t="shared" si="0"/>
        <v>14860.320880000001</v>
      </c>
      <c r="AU10" s="73">
        <f t="shared" si="0"/>
        <v>14983.078860000001</v>
      </c>
      <c r="AV10" s="73">
        <f t="shared" si="0"/>
        <v>15104.70127</v>
      </c>
      <c r="AW10" s="73">
        <f t="shared" si="0"/>
        <v>15225.195700000002</v>
      </c>
      <c r="AX10" s="73">
        <f t="shared" si="0"/>
        <v>15344.62486</v>
      </c>
      <c r="AY10" s="73">
        <f t="shared" si="0"/>
        <v>15463.089019999998</v>
      </c>
      <c r="AZ10" s="73">
        <f t="shared" si="0"/>
        <v>15580.68845</v>
      </c>
      <c r="BA10" s="73">
        <f t="shared" si="0"/>
        <v>15697.50913</v>
      </c>
      <c r="BB10" s="73">
        <f t="shared" si="0"/>
        <v>15813.626329999999</v>
      </c>
      <c r="BC10" s="73">
        <f t="shared" si="0"/>
        <v>15929.254489999999</v>
      </c>
    </row>
    <row r="11" spans="1:55">
      <c r="C11" t="s">
        <v>5447</v>
      </c>
      <c r="D11" s="60" t="s">
        <v>5446</v>
      </c>
      <c r="E11" s="64">
        <v>238743</v>
      </c>
      <c r="F11" s="64">
        <v>240918</v>
      </c>
      <c r="G11" s="64">
        <v>243085</v>
      </c>
      <c r="H11" s="64">
        <v>245318</v>
      </c>
      <c r="I11" s="64">
        <v>247690</v>
      </c>
      <c r="J11" s="64">
        <v>250596</v>
      </c>
      <c r="K11" s="64">
        <v>253946</v>
      </c>
      <c r="L11" s="64">
        <v>257357.00000000003</v>
      </c>
      <c r="M11" s="64">
        <v>260688</v>
      </c>
      <c r="N11" s="64">
        <v>263853</v>
      </c>
      <c r="O11" s="64">
        <v>266980</v>
      </c>
      <c r="P11" s="64">
        <v>270115</v>
      </c>
      <c r="Q11" s="64">
        <v>273368</v>
      </c>
      <c r="R11" s="64">
        <v>276553</v>
      </c>
      <c r="S11" s="64">
        <v>279731</v>
      </c>
      <c r="T11" s="64">
        <v>282790</v>
      </c>
      <c r="U11" s="64">
        <v>285684</v>
      </c>
      <c r="V11" s="64">
        <v>288436</v>
      </c>
      <c r="W11" s="64">
        <v>291116</v>
      </c>
      <c r="X11" s="64">
        <v>293758</v>
      </c>
      <c r="Y11" s="64">
        <v>296460</v>
      </c>
      <c r="Z11" s="64">
        <v>299282</v>
      </c>
      <c r="AA11" s="64">
        <v>302227</v>
      </c>
      <c r="AB11" s="64">
        <v>304948</v>
      </c>
      <c r="AC11" s="64">
        <v>307580</v>
      </c>
      <c r="AD11" s="64">
        <v>310064</v>
      </c>
      <c r="AE11" s="64">
        <v>312324</v>
      </c>
      <c r="AF11" s="64">
        <v>314581</v>
      </c>
      <c r="AG11" s="64">
        <v>317008</v>
      </c>
      <c r="AH11" s="64">
        <v>319464</v>
      </c>
      <c r="AI11" s="64">
        <v>321937</v>
      </c>
      <c r="AJ11" s="64">
        <v>324424</v>
      </c>
      <c r="AK11" s="64">
        <v>326925</v>
      </c>
      <c r="AL11" s="64">
        <v>329435</v>
      </c>
      <c r="AM11" s="64">
        <v>331953</v>
      </c>
      <c r="AN11" s="64">
        <v>334474</v>
      </c>
      <c r="AO11" s="64">
        <v>336993</v>
      </c>
      <c r="AP11" s="64">
        <v>339507</v>
      </c>
      <c r="AQ11" s="64">
        <v>342011</v>
      </c>
      <c r="AR11" s="64">
        <v>344503</v>
      </c>
      <c r="AS11" s="64">
        <v>346978</v>
      </c>
      <c r="AT11" s="64">
        <v>349435</v>
      </c>
      <c r="AU11" s="64">
        <v>351870</v>
      </c>
      <c r="AV11" s="64">
        <v>354280</v>
      </c>
      <c r="AW11" s="64">
        <v>356666</v>
      </c>
      <c r="AX11" s="64">
        <v>359025</v>
      </c>
      <c r="AY11" s="64">
        <v>361341</v>
      </c>
      <c r="AZ11" s="64">
        <v>363614</v>
      </c>
      <c r="BA11" s="64">
        <v>365845</v>
      </c>
      <c r="BB11" s="64">
        <v>368037</v>
      </c>
      <c r="BC11" s="64">
        <v>370192</v>
      </c>
    </row>
    <row r="13" spans="1:55">
      <c r="C13" t="s">
        <v>5461</v>
      </c>
    </row>
    <row r="14" spans="1:55">
      <c r="C14">
        <v>2015</v>
      </c>
      <c r="D14" s="68">
        <v>0.56999999999999995</v>
      </c>
    </row>
    <row r="15" spans="1:55">
      <c r="C15">
        <v>2035</v>
      </c>
      <c r="D15" s="68">
        <v>0.6</v>
      </c>
    </row>
    <row r="18" spans="1:55" s="8" customFormat="1">
      <c r="A18" s="1"/>
      <c r="C18" s="60" t="s">
        <v>5462</v>
      </c>
      <c r="D18" s="60" t="s">
        <v>5446</v>
      </c>
      <c r="E18" s="65">
        <v>8894.44</v>
      </c>
      <c r="F18" s="65">
        <v>8952.4259999999995</v>
      </c>
      <c r="G18" s="65">
        <v>9044.5930000000008</v>
      </c>
      <c r="H18" s="65">
        <v>9188.5190000000002</v>
      </c>
      <c r="I18" s="65">
        <v>9366.1849999999995</v>
      </c>
      <c r="J18" s="65">
        <v>9603.1779999999999</v>
      </c>
      <c r="K18" s="65">
        <v>9836.2489999999998</v>
      </c>
      <c r="L18" s="65">
        <v>10079.717000000001</v>
      </c>
      <c r="M18" s="65">
        <v>10316.583999999999</v>
      </c>
      <c r="N18" s="65">
        <v>10529.964000000002</v>
      </c>
      <c r="O18" s="65">
        <v>10740.508999999998</v>
      </c>
      <c r="P18" s="65">
        <v>10930.106</v>
      </c>
      <c r="Q18" s="65">
        <v>11117.008</v>
      </c>
      <c r="R18" s="65">
        <v>11282.819</v>
      </c>
      <c r="S18" s="65">
        <v>11426.278999999999</v>
      </c>
      <c r="T18" s="65">
        <v>11561.182000000001</v>
      </c>
      <c r="U18" s="65">
        <v>11697.609</v>
      </c>
      <c r="V18" s="65">
        <v>11831.008999999998</v>
      </c>
      <c r="W18" s="65">
        <v>11952.473999999998</v>
      </c>
      <c r="X18" s="65">
        <v>12092.948</v>
      </c>
      <c r="Y18" s="65">
        <v>12270.025999999998</v>
      </c>
      <c r="Z18" s="65">
        <v>12484.501</v>
      </c>
      <c r="AA18" s="65">
        <v>12676.893</v>
      </c>
      <c r="AB18" s="65">
        <v>12862.159</v>
      </c>
      <c r="AC18" s="65">
        <v>13028.154</v>
      </c>
      <c r="AD18" s="65">
        <v>13158.124</v>
      </c>
      <c r="AE18" s="65">
        <v>13286.229000000001</v>
      </c>
      <c r="AF18" s="65">
        <v>13413.13</v>
      </c>
      <c r="AG18" s="65">
        <v>13545.781999999999</v>
      </c>
      <c r="AH18" s="65">
        <v>13683.762000000001</v>
      </c>
      <c r="AI18" s="65">
        <v>13826.079000000002</v>
      </c>
      <c r="AJ18" s="65">
        <v>13969.482</v>
      </c>
      <c r="AK18" s="65">
        <v>14114.496999999999</v>
      </c>
      <c r="AL18" s="65">
        <v>14260.09</v>
      </c>
      <c r="AM18" s="65">
        <v>14404.191999999999</v>
      </c>
      <c r="AN18" s="65">
        <v>14545.981000000002</v>
      </c>
      <c r="AO18" s="65">
        <v>14684.916000000001</v>
      </c>
      <c r="AP18" s="65">
        <v>14820.895</v>
      </c>
      <c r="AQ18" s="65">
        <v>14953.942000000003</v>
      </c>
      <c r="AR18" s="65">
        <v>15084.208000000001</v>
      </c>
      <c r="AS18" s="65">
        <v>15212.119999999999</v>
      </c>
      <c r="AT18" s="65">
        <v>15338.216</v>
      </c>
      <c r="AU18" s="65">
        <v>15462.958000000001</v>
      </c>
      <c r="AV18" s="65">
        <v>15586.521000000001</v>
      </c>
      <c r="AW18" s="65">
        <v>15708.907000000001</v>
      </c>
      <c r="AX18" s="65">
        <v>15830.18</v>
      </c>
      <c r="AY18" s="65">
        <v>15950.444999999998</v>
      </c>
      <c r="AZ18" s="65">
        <v>16069.807000000001</v>
      </c>
      <c r="BA18" s="65">
        <v>16188.358</v>
      </c>
      <c r="BB18" s="65">
        <v>16306.178</v>
      </c>
      <c r="BC18" s="65">
        <v>16423.477999999999</v>
      </c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BD142"/>
  <sheetViews>
    <sheetView topLeftCell="AO33" workbookViewId="0">
      <selection activeCell="BD58" activeCellId="1" sqref="AK54:BD57 BD58:BD61"/>
    </sheetView>
  </sheetViews>
  <sheetFormatPr defaultRowHeight="12.75"/>
  <cols>
    <col min="1" max="2" width="23.140625" style="1" customWidth="1"/>
    <col min="3" max="3" width="35" style="1" customWidth="1"/>
    <col min="4" max="4" width="32.28515625" style="1" bestFit="1" customWidth="1"/>
    <col min="5" max="5" width="11.140625" style="1" customWidth="1"/>
    <col min="6" max="6" width="11" style="1" customWidth="1"/>
    <col min="7" max="7" width="10" style="1" customWidth="1"/>
    <col min="8" max="9" width="8" style="1" customWidth="1"/>
    <col min="10" max="10" width="10.28515625" style="1" customWidth="1"/>
    <col min="11" max="16" width="9.28515625" style="1" customWidth="1"/>
    <col min="17" max="17" width="10.28515625" style="1" customWidth="1"/>
    <col min="18" max="32" width="9.28515625" style="1" customWidth="1"/>
    <col min="33" max="33" width="9.28515625" style="3" customWidth="1"/>
    <col min="34" max="35" width="9.28515625" style="1" customWidth="1"/>
    <col min="36" max="36" width="13" style="1" bestFit="1" customWidth="1"/>
    <col min="37" max="56" width="12.85546875" style="1" bestFit="1" customWidth="1"/>
    <col min="57" max="16384" width="9.140625" style="1"/>
  </cols>
  <sheetData>
    <row r="1" spans="1:56" ht="25.5">
      <c r="G1" s="2"/>
      <c r="AK1" s="1" t="s">
        <v>5426</v>
      </c>
      <c r="AM1" s="1" t="s">
        <v>5427</v>
      </c>
    </row>
    <row r="2" spans="1:56">
      <c r="A2" s="1" t="s">
        <v>5428</v>
      </c>
      <c r="C2" s="1" t="s">
        <v>5429</v>
      </c>
      <c r="D2" s="1" t="s">
        <v>0</v>
      </c>
      <c r="G2" s="1" t="s">
        <v>5428</v>
      </c>
      <c r="I2" s="1" t="s">
        <v>5430</v>
      </c>
      <c r="K2" s="1" t="s">
        <v>5431</v>
      </c>
      <c r="AJ2" s="1" t="s">
        <v>5432</v>
      </c>
      <c r="AK2" s="1">
        <v>-2.2707813017997908E-3</v>
      </c>
      <c r="AM2" s="1" t="s">
        <v>5433</v>
      </c>
    </row>
    <row r="3" spans="1:56">
      <c r="A3" s="1" t="s">
        <v>5430</v>
      </c>
      <c r="C3" s="1" t="s">
        <v>5434</v>
      </c>
      <c r="G3" s="1" t="s">
        <v>5429</v>
      </c>
      <c r="I3" s="1" t="s">
        <v>5434</v>
      </c>
      <c r="K3" s="1" t="s">
        <v>5435</v>
      </c>
      <c r="AJ3" s="1" t="s">
        <v>5436</v>
      </c>
      <c r="AK3" s="1">
        <v>-2.2708178107920937E-3</v>
      </c>
      <c r="AM3" s="1" t="s">
        <v>5437</v>
      </c>
    </row>
    <row r="4" spans="1:56">
      <c r="A4" s="1" t="s">
        <v>5431</v>
      </c>
      <c r="C4" s="1" t="s">
        <v>5435</v>
      </c>
      <c r="D4" s="1" t="s">
        <v>1</v>
      </c>
      <c r="E4" s="1" t="s">
        <v>2</v>
      </c>
      <c r="I4" s="1" t="s">
        <v>5438</v>
      </c>
      <c r="AJ4" s="1" t="s">
        <v>5439</v>
      </c>
      <c r="AK4" s="1">
        <v>-1.0686986477418991E-2</v>
      </c>
    </row>
    <row r="5" spans="1:56">
      <c r="D5" s="1" t="s">
        <v>3</v>
      </c>
      <c r="E5" s="1" t="s">
        <v>4</v>
      </c>
    </row>
    <row r="8" spans="1:56">
      <c r="D8" s="1" t="s">
        <v>5</v>
      </c>
      <c r="E8" s="1" t="s">
        <v>6</v>
      </c>
      <c r="F8" s="1" t="s">
        <v>5440</v>
      </c>
    </row>
    <row r="9" spans="1:56">
      <c r="D9" s="1" t="s">
        <v>7</v>
      </c>
      <c r="E9" s="1" t="s">
        <v>8</v>
      </c>
      <c r="F9" s="1" t="s">
        <v>9</v>
      </c>
    </row>
    <row r="10" spans="1:56">
      <c r="D10" s="1" t="s">
        <v>10</v>
      </c>
      <c r="F10" s="1">
        <v>11</v>
      </c>
      <c r="G10" s="1">
        <v>12</v>
      </c>
      <c r="H10" s="1">
        <v>13</v>
      </c>
      <c r="I10" s="1">
        <v>14</v>
      </c>
      <c r="J10" s="1">
        <v>15</v>
      </c>
      <c r="K10" s="1">
        <v>16</v>
      </c>
      <c r="L10" s="1">
        <v>17</v>
      </c>
      <c r="M10" s="1">
        <v>18</v>
      </c>
      <c r="N10" s="1">
        <v>19</v>
      </c>
      <c r="O10" s="1">
        <v>20</v>
      </c>
      <c r="P10" s="1">
        <v>21</v>
      </c>
      <c r="Q10" s="1">
        <v>22</v>
      </c>
      <c r="R10" s="1">
        <v>23</v>
      </c>
      <c r="S10" s="1">
        <v>24</v>
      </c>
      <c r="T10" s="1">
        <v>25</v>
      </c>
      <c r="U10" s="1">
        <v>26</v>
      </c>
      <c r="V10" s="1">
        <v>27</v>
      </c>
      <c r="W10" s="1">
        <v>28</v>
      </c>
      <c r="X10" s="1">
        <v>29</v>
      </c>
      <c r="Y10" s="1">
        <v>30</v>
      </c>
      <c r="Z10" s="1">
        <v>31</v>
      </c>
      <c r="AA10" s="1">
        <v>32</v>
      </c>
      <c r="AB10" s="1">
        <v>33</v>
      </c>
      <c r="AC10" s="1">
        <v>34</v>
      </c>
      <c r="AD10" s="1">
        <v>35</v>
      </c>
      <c r="AE10" s="1">
        <v>36</v>
      </c>
      <c r="AF10" s="1">
        <v>37</v>
      </c>
      <c r="AG10" s="3">
        <v>38</v>
      </c>
      <c r="AH10" s="1">
        <v>39</v>
      </c>
      <c r="AI10" s="1">
        <v>40</v>
      </c>
      <c r="AJ10" s="1">
        <v>41</v>
      </c>
      <c r="AK10" s="1">
        <v>42</v>
      </c>
      <c r="AL10" s="1">
        <v>43</v>
      </c>
      <c r="AM10" s="1">
        <v>44</v>
      </c>
      <c r="AN10" s="1">
        <v>45</v>
      </c>
      <c r="AO10" s="1">
        <v>46</v>
      </c>
      <c r="AP10" s="1">
        <v>47</v>
      </c>
      <c r="AQ10" s="1">
        <v>48</v>
      </c>
      <c r="AR10" s="1">
        <v>49</v>
      </c>
      <c r="AS10" s="1">
        <v>50</v>
      </c>
      <c r="AT10" s="1">
        <v>51</v>
      </c>
      <c r="AU10" s="1">
        <v>52</v>
      </c>
      <c r="AV10" s="1">
        <v>53</v>
      </c>
      <c r="AW10" s="1">
        <v>54</v>
      </c>
      <c r="AX10" s="1">
        <v>55</v>
      </c>
      <c r="AY10" s="1">
        <v>56</v>
      </c>
      <c r="AZ10" s="1">
        <v>57</v>
      </c>
      <c r="BA10" s="1">
        <v>58</v>
      </c>
      <c r="BB10" s="1">
        <v>59</v>
      </c>
      <c r="BC10" s="1">
        <v>60</v>
      </c>
      <c r="BD10" s="1">
        <v>61</v>
      </c>
    </row>
    <row r="12" spans="1:56">
      <c r="D12" s="4" t="s">
        <v>11</v>
      </c>
      <c r="E12" s="4" t="s">
        <v>12</v>
      </c>
      <c r="F12" s="4">
        <v>1985</v>
      </c>
      <c r="G12" s="4">
        <v>1986</v>
      </c>
      <c r="H12" s="4">
        <v>1987</v>
      </c>
      <c r="I12" s="4">
        <v>1988</v>
      </c>
      <c r="J12" s="4">
        <v>1989</v>
      </c>
      <c r="K12" s="4">
        <v>1990</v>
      </c>
      <c r="L12" s="4">
        <v>1991</v>
      </c>
      <c r="M12" s="4">
        <v>1992</v>
      </c>
      <c r="N12" s="4">
        <v>1993</v>
      </c>
      <c r="O12" s="4">
        <v>1994</v>
      </c>
      <c r="P12" s="4">
        <v>1995</v>
      </c>
      <c r="Q12" s="4">
        <v>1996</v>
      </c>
      <c r="R12" s="4">
        <v>1997</v>
      </c>
      <c r="S12" s="4">
        <v>1998</v>
      </c>
      <c r="T12" s="4">
        <v>1999</v>
      </c>
      <c r="U12" s="4">
        <v>2000</v>
      </c>
      <c r="V12" s="4">
        <v>2001</v>
      </c>
      <c r="W12" s="4">
        <v>2002</v>
      </c>
      <c r="X12" s="4">
        <v>2003</v>
      </c>
      <c r="Y12" s="4">
        <v>2004</v>
      </c>
      <c r="Z12" s="4">
        <v>2005</v>
      </c>
      <c r="AA12" s="4">
        <v>2006</v>
      </c>
      <c r="AB12" s="4">
        <v>2007</v>
      </c>
      <c r="AC12" s="4">
        <v>2008</v>
      </c>
      <c r="AD12" s="4">
        <v>2009</v>
      </c>
      <c r="AE12" s="4">
        <v>2010</v>
      </c>
      <c r="AF12" s="4">
        <v>2011</v>
      </c>
      <c r="AG12" s="11">
        <v>2012</v>
      </c>
      <c r="AH12" s="4">
        <v>2013</v>
      </c>
      <c r="AI12" s="4">
        <v>2014</v>
      </c>
      <c r="AJ12" s="4">
        <v>2015</v>
      </c>
      <c r="AK12" s="4">
        <v>2016</v>
      </c>
      <c r="AL12" s="4">
        <v>2017</v>
      </c>
      <c r="AM12" s="4">
        <v>2018</v>
      </c>
      <c r="AN12" s="4">
        <v>2019</v>
      </c>
      <c r="AO12" s="4">
        <v>2020</v>
      </c>
      <c r="AP12" s="4">
        <v>2021</v>
      </c>
      <c r="AQ12" s="4">
        <v>2022</v>
      </c>
      <c r="AR12" s="4">
        <v>2023</v>
      </c>
      <c r="AS12" s="4">
        <v>2024</v>
      </c>
      <c r="AT12" s="4">
        <v>2025</v>
      </c>
      <c r="AU12" s="4">
        <v>2026</v>
      </c>
      <c r="AV12" s="4">
        <v>2027</v>
      </c>
      <c r="AW12" s="4">
        <v>2028</v>
      </c>
      <c r="AX12" s="4">
        <v>2029</v>
      </c>
      <c r="AY12" s="4">
        <v>2030</v>
      </c>
      <c r="AZ12" s="4">
        <v>2031</v>
      </c>
      <c r="BA12" s="4">
        <v>2032</v>
      </c>
      <c r="BB12" s="4">
        <v>2033</v>
      </c>
      <c r="BC12" s="4">
        <v>2034</v>
      </c>
      <c r="BD12" s="4">
        <v>2035</v>
      </c>
    </row>
    <row r="13" spans="1:56">
      <c r="C13" s="1" t="s">
        <v>13</v>
      </c>
      <c r="D13" s="4" t="s">
        <v>14</v>
      </c>
      <c r="E13" s="4"/>
      <c r="F13" s="4"/>
      <c r="G13" s="4"/>
    </row>
    <row r="14" spans="1:56" ht="15.75">
      <c r="B14" s="1" t="str">
        <f>CONCATENATE("OR",D14,E14)</f>
        <v>ORSingle FamilyNew</v>
      </c>
      <c r="C14" s="5" t="s">
        <v>15</v>
      </c>
      <c r="D14" s="1" t="s">
        <v>16</v>
      </c>
      <c r="E14" s="1" t="s">
        <v>8</v>
      </c>
      <c r="F14" s="6">
        <v>6704</v>
      </c>
      <c r="G14" s="6">
        <v>6968</v>
      </c>
      <c r="H14" s="6">
        <v>8205</v>
      </c>
      <c r="I14" s="6">
        <v>9300</v>
      </c>
      <c r="J14" s="6">
        <v>11414</v>
      </c>
      <c r="K14" s="6">
        <v>13600</v>
      </c>
      <c r="L14" s="6">
        <v>12406</v>
      </c>
      <c r="M14" s="6">
        <v>14907</v>
      </c>
      <c r="N14" s="6">
        <v>16765</v>
      </c>
      <c r="O14" s="6">
        <v>17498</v>
      </c>
      <c r="P14" s="6">
        <v>16395</v>
      </c>
      <c r="Q14" s="6">
        <v>18008</v>
      </c>
      <c r="R14" s="6">
        <v>16935</v>
      </c>
      <c r="S14" s="6">
        <v>17518</v>
      </c>
      <c r="T14" s="6">
        <v>16687</v>
      </c>
      <c r="U14" s="6">
        <v>15476</v>
      </c>
      <c r="V14" s="6">
        <v>15963</v>
      </c>
      <c r="W14" s="6">
        <v>17418</v>
      </c>
      <c r="X14" s="6">
        <v>18681</v>
      </c>
      <c r="Y14" s="6">
        <v>20556</v>
      </c>
      <c r="Z14" s="6">
        <v>23352</v>
      </c>
      <c r="AA14" s="6">
        <v>20383</v>
      </c>
      <c r="AB14" s="6">
        <v>15397</v>
      </c>
      <c r="AC14" s="6">
        <v>8164.9999999999991</v>
      </c>
      <c r="AD14" s="6">
        <v>5328</v>
      </c>
      <c r="AE14" s="6">
        <v>5305</v>
      </c>
      <c r="AF14" s="6">
        <v>5050</v>
      </c>
      <c r="AG14" s="7">
        <v>6513</v>
      </c>
      <c r="AH14" s="6">
        <v>8720</v>
      </c>
      <c r="AI14" s="6">
        <v>11272</v>
      </c>
      <c r="AJ14" s="6">
        <v>15952</v>
      </c>
      <c r="AK14" s="6">
        <v>17272</v>
      </c>
      <c r="AL14" s="6">
        <v>16727</v>
      </c>
      <c r="AM14" s="6">
        <v>16202.000000000002</v>
      </c>
      <c r="AN14" s="6">
        <v>15889</v>
      </c>
      <c r="AO14" s="6">
        <v>15686</v>
      </c>
      <c r="AP14" s="6">
        <v>15088</v>
      </c>
      <c r="AQ14" s="6">
        <v>14772</v>
      </c>
      <c r="AR14" s="6">
        <v>14734</v>
      </c>
      <c r="AS14" s="6">
        <v>14757</v>
      </c>
      <c r="AT14" s="6">
        <v>15342</v>
      </c>
      <c r="AU14" s="6">
        <v>15526</v>
      </c>
      <c r="AV14" s="6">
        <v>15254</v>
      </c>
      <c r="AW14" s="6">
        <v>14608</v>
      </c>
      <c r="AX14" s="6">
        <v>14523</v>
      </c>
      <c r="AY14" s="6">
        <v>14775</v>
      </c>
      <c r="AZ14" s="6">
        <v>14714</v>
      </c>
      <c r="BA14" s="6">
        <v>14158</v>
      </c>
      <c r="BB14" s="6">
        <v>14093</v>
      </c>
      <c r="BC14" s="6">
        <v>14173</v>
      </c>
      <c r="BD14" s="65">
        <v>14330</v>
      </c>
    </row>
    <row r="15" spans="1:56" ht="15.75">
      <c r="B15" s="1" t="str">
        <f t="shared" ref="B15:B21" si="0">CONCATENATE("OR",D15,E15)</f>
        <v>ORMultifamily - Low RiseNew</v>
      </c>
      <c r="C15" s="5" t="s">
        <v>17</v>
      </c>
      <c r="D15" s="1" t="s">
        <v>18</v>
      </c>
      <c r="E15" s="1" t="s">
        <v>8</v>
      </c>
      <c r="F15" s="8">
        <v>3772.8448706752683</v>
      </c>
      <c r="G15" s="8">
        <v>2941.0349178883071</v>
      </c>
      <c r="H15" s="8">
        <v>3202.3298129108261</v>
      </c>
      <c r="I15" s="8">
        <v>2714.899092549962</v>
      </c>
      <c r="J15" s="8">
        <v>8896.7022428480705</v>
      </c>
      <c r="K15" s="8">
        <v>8252.2238816719419</v>
      </c>
      <c r="L15" s="8">
        <v>3301.122737123248</v>
      </c>
      <c r="M15" s="8">
        <v>2811.4691158519631</v>
      </c>
      <c r="N15" s="8">
        <v>2637.894836250196</v>
      </c>
      <c r="O15" s="8">
        <v>4819.5855773579242</v>
      </c>
      <c r="P15" s="8">
        <v>6713.3146314455371</v>
      </c>
      <c r="Q15" s="8">
        <v>8721.3694621543327</v>
      </c>
      <c r="R15" s="8">
        <v>7555.8808889387019</v>
      </c>
      <c r="S15" s="8">
        <v>6573.1222265963652</v>
      </c>
      <c r="T15" s="8">
        <v>4692.7024347114893</v>
      </c>
      <c r="U15" s="8">
        <v>2354.7720492520393</v>
      </c>
      <c r="V15" s="8">
        <v>2899.5066232946756</v>
      </c>
      <c r="W15" s="8">
        <v>2562.0870522389155</v>
      </c>
      <c r="X15" s="8">
        <v>3686.8568040688797</v>
      </c>
      <c r="Y15" s="8">
        <v>3834.8880826444029</v>
      </c>
      <c r="Z15" s="8">
        <v>3263.6700424474207</v>
      </c>
      <c r="AA15" s="8">
        <v>4388.1347752705051</v>
      </c>
      <c r="AB15" s="8">
        <v>2959.161886968971</v>
      </c>
      <c r="AC15" s="8">
        <v>2360.9550283740805</v>
      </c>
      <c r="AD15" s="8">
        <v>671.9841739580163</v>
      </c>
      <c r="AE15" s="8">
        <v>66.596429394015331</v>
      </c>
      <c r="AF15" s="8">
        <v>949.87426015052506</v>
      </c>
      <c r="AG15" s="9">
        <v>2297.5049440684579</v>
      </c>
      <c r="AH15" s="8">
        <v>4512.1309043270476</v>
      </c>
      <c r="AI15" s="8">
        <v>4834.4211617459714</v>
      </c>
      <c r="AJ15" s="8">
        <v>6816.6588407441923</v>
      </c>
      <c r="AK15" s="8">
        <v>7232.862016530873</v>
      </c>
      <c r="AL15" s="8">
        <v>7009.2519401018944</v>
      </c>
      <c r="AM15" s="8">
        <v>7026.167603814305</v>
      </c>
      <c r="AN15" s="8">
        <v>7441.1769135052737</v>
      </c>
      <c r="AO15" s="8">
        <v>7431.377897912399</v>
      </c>
      <c r="AP15" s="8">
        <v>6971.963329889757</v>
      </c>
      <c r="AQ15" s="8">
        <v>6761.3209416287918</v>
      </c>
      <c r="AR15" s="8">
        <v>6554.7240085809162</v>
      </c>
      <c r="AS15" s="8">
        <v>6621.6730773670097</v>
      </c>
      <c r="AT15" s="8">
        <v>6557.8368230103088</v>
      </c>
      <c r="AU15" s="8">
        <v>6522.0493084879608</v>
      </c>
      <c r="AV15" s="8">
        <v>6282.365298704045</v>
      </c>
      <c r="AW15" s="8">
        <v>6009.1462390877323</v>
      </c>
      <c r="AX15" s="8">
        <v>5504.874605946914</v>
      </c>
      <c r="AY15" s="8">
        <v>5132.8554374960586</v>
      </c>
      <c r="AZ15" s="8">
        <v>4866.3598178070824</v>
      </c>
      <c r="BA15" s="8">
        <v>4605.8340776656614</v>
      </c>
      <c r="BB15" s="8">
        <v>4391.1894980251245</v>
      </c>
      <c r="BC15" s="8">
        <v>3931.255214930798</v>
      </c>
      <c r="BD15" s="65">
        <v>3779.4583907174715</v>
      </c>
    </row>
    <row r="16" spans="1:56">
      <c r="B16" s="1" t="str">
        <f t="shared" si="0"/>
        <v>ORMultifamily - High RiseNew</v>
      </c>
      <c r="C16" s="1" t="s">
        <v>19</v>
      </c>
      <c r="D16" s="1" t="s">
        <v>5468</v>
      </c>
      <c r="E16" s="1" t="s">
        <v>8</v>
      </c>
      <c r="F16" s="8">
        <v>468.15512932473166</v>
      </c>
      <c r="G16" s="8">
        <v>512.96508211169294</v>
      </c>
      <c r="H16" s="8">
        <v>567.67018708917408</v>
      </c>
      <c r="I16" s="8">
        <v>1440.100907450038</v>
      </c>
      <c r="J16" s="8">
        <v>1235.2977571519298</v>
      </c>
      <c r="K16" s="8">
        <v>508.77611832805769</v>
      </c>
      <c r="L16" s="8">
        <v>504.87726287675196</v>
      </c>
      <c r="M16" s="8">
        <v>979.53088414803699</v>
      </c>
      <c r="N16" s="8">
        <v>1373.1051637498038</v>
      </c>
      <c r="O16" s="8">
        <v>1730.4144226420756</v>
      </c>
      <c r="P16" s="8">
        <v>2043.6853685544634</v>
      </c>
      <c r="Q16" s="8">
        <v>1875.6305378456677</v>
      </c>
      <c r="R16" s="8">
        <v>1705.1191110612986</v>
      </c>
      <c r="S16" s="8">
        <v>1382.877773403635</v>
      </c>
      <c r="T16" s="8">
        <v>1045.2975652885109</v>
      </c>
      <c r="U16" s="8">
        <v>1145.2279507479607</v>
      </c>
      <c r="V16" s="8">
        <v>1138.4933767053251</v>
      </c>
      <c r="W16" s="8">
        <v>1344.9129477610845</v>
      </c>
      <c r="X16" s="8">
        <v>1380.1431959311205</v>
      </c>
      <c r="Y16" s="8">
        <v>1332.1119173555971</v>
      </c>
      <c r="Z16" s="8">
        <v>1508.3299575525793</v>
      </c>
      <c r="AA16" s="8">
        <v>1311.8652247294947</v>
      </c>
      <c r="AB16" s="8">
        <v>1171.838113031029</v>
      </c>
      <c r="AC16" s="8">
        <v>876.04497162591952</v>
      </c>
      <c r="AD16" s="8">
        <v>822.0158260419837</v>
      </c>
      <c r="AE16" s="8">
        <v>1092.4035706059847</v>
      </c>
      <c r="AF16" s="8">
        <v>1676.1257398494749</v>
      </c>
      <c r="AG16" s="9">
        <v>1050.4950559315419</v>
      </c>
      <c r="AH16" s="8">
        <v>1179.8690956729522</v>
      </c>
      <c r="AI16" s="8">
        <v>1558.5788382540286</v>
      </c>
      <c r="AJ16" s="8">
        <v>1628.3411592558075</v>
      </c>
      <c r="AK16" s="8">
        <v>1590.137983469127</v>
      </c>
      <c r="AL16" s="8">
        <v>1606.7480598981056</v>
      </c>
      <c r="AM16" s="8">
        <v>1679.8323961856952</v>
      </c>
      <c r="AN16" s="8">
        <v>1660.8230864947266</v>
      </c>
      <c r="AO16" s="8">
        <v>1567.6221020876008</v>
      </c>
      <c r="AP16" s="8">
        <v>1522.0366701102428</v>
      </c>
      <c r="AQ16" s="8">
        <v>1485.6790583712077</v>
      </c>
      <c r="AR16" s="8">
        <v>1495.2759914190849</v>
      </c>
      <c r="AS16" s="8">
        <v>1480.3269226329903</v>
      </c>
      <c r="AT16" s="8">
        <v>1463.1631769896919</v>
      </c>
      <c r="AU16" s="8">
        <v>1405.9506915120394</v>
      </c>
      <c r="AV16" s="8">
        <v>1335.6347012959552</v>
      </c>
      <c r="AW16" s="8">
        <v>1227.8537609122679</v>
      </c>
      <c r="AX16" s="8">
        <v>1148.1253940530855</v>
      </c>
      <c r="AY16" s="8">
        <v>1088.1445625039419</v>
      </c>
      <c r="AZ16" s="8">
        <v>1029.6401821929173</v>
      </c>
      <c r="BA16" s="8">
        <v>973.16592233433857</v>
      </c>
      <c r="BB16" s="8">
        <v>881.81050197487571</v>
      </c>
      <c r="BC16" s="8">
        <v>846.74478506920184</v>
      </c>
      <c r="BD16" s="65">
        <v>808.54160928252838</v>
      </c>
    </row>
    <row r="17" spans="1:56" ht="15.75">
      <c r="A17" s="1" t="s">
        <v>5441</v>
      </c>
      <c r="B17" s="1" t="str">
        <f t="shared" si="0"/>
        <v>ORManufacturedNew</v>
      </c>
      <c r="C17" s="5" t="s">
        <v>21</v>
      </c>
      <c r="D17" s="1" t="s">
        <v>22</v>
      </c>
      <c r="E17" s="1" t="s">
        <v>8</v>
      </c>
      <c r="F17" s="8">
        <v>2370</v>
      </c>
      <c r="G17" s="8">
        <v>2297</v>
      </c>
      <c r="H17" s="8">
        <v>2910</v>
      </c>
      <c r="I17" s="8">
        <v>3852</v>
      </c>
      <c r="J17" s="8">
        <v>4387</v>
      </c>
      <c r="K17" s="8">
        <v>4905</v>
      </c>
      <c r="L17" s="8">
        <v>4720</v>
      </c>
      <c r="M17" s="8">
        <v>5103</v>
      </c>
      <c r="N17" s="8">
        <v>6454</v>
      </c>
      <c r="O17" s="8">
        <v>7597</v>
      </c>
      <c r="P17" s="8">
        <v>7450</v>
      </c>
      <c r="Q17" s="8">
        <v>6484</v>
      </c>
      <c r="R17" s="8">
        <v>6567</v>
      </c>
      <c r="S17" s="8">
        <v>6223</v>
      </c>
      <c r="T17" s="8">
        <v>5202</v>
      </c>
      <c r="U17" s="8">
        <v>3199</v>
      </c>
      <c r="V17" s="8">
        <v>2392</v>
      </c>
      <c r="W17" s="8">
        <v>2517</v>
      </c>
      <c r="X17" s="8">
        <v>2415</v>
      </c>
      <c r="Y17" s="8">
        <v>2492</v>
      </c>
      <c r="Z17" s="8">
        <v>2495</v>
      </c>
      <c r="AA17" s="8">
        <v>2230</v>
      </c>
      <c r="AB17" s="8">
        <v>1772</v>
      </c>
      <c r="AC17" s="8">
        <v>1278</v>
      </c>
      <c r="AD17" s="8">
        <v>717</v>
      </c>
      <c r="AE17" s="8">
        <v>647</v>
      </c>
      <c r="AF17" s="8">
        <v>445</v>
      </c>
      <c r="AG17" s="9">
        <v>473</v>
      </c>
      <c r="AH17" s="8">
        <v>888.66666666666663</v>
      </c>
      <c r="AI17" s="8">
        <v>741.44444444444446</v>
      </c>
      <c r="AJ17" s="8">
        <v>652.01851851851848</v>
      </c>
      <c r="AK17" s="8">
        <v>641.18827160493822</v>
      </c>
      <c r="AL17" s="8">
        <v>640.21965020576124</v>
      </c>
      <c r="AM17" s="8">
        <v>672.75625857338821</v>
      </c>
      <c r="AN17" s="8">
        <v>706.04896833561952</v>
      </c>
      <c r="AO17" s="8">
        <v>675.61268528044502</v>
      </c>
      <c r="AP17" s="8">
        <v>664.64072541977851</v>
      </c>
      <c r="AQ17" s="8">
        <v>666.74442656998838</v>
      </c>
      <c r="AR17" s="8">
        <v>671.00378573083015</v>
      </c>
      <c r="AS17" s="8">
        <v>676.1344749850083</v>
      </c>
      <c r="AT17" s="8">
        <v>676.69751105361161</v>
      </c>
      <c r="AU17" s="8">
        <v>671.80560150661029</v>
      </c>
      <c r="AV17" s="8">
        <v>671.17108754430456</v>
      </c>
      <c r="AW17" s="8">
        <v>672.25948123172554</v>
      </c>
      <c r="AX17" s="8">
        <v>673.17865700868174</v>
      </c>
      <c r="AY17" s="8">
        <v>673.54113555499043</v>
      </c>
      <c r="AZ17" s="8">
        <v>673.10891231665403</v>
      </c>
      <c r="BA17" s="8">
        <v>672.51081252716119</v>
      </c>
      <c r="BB17" s="8">
        <v>672.62834769725293</v>
      </c>
      <c r="BC17" s="8">
        <v>672.87122438941094</v>
      </c>
      <c r="BD17" s="65">
        <v>672.97318158235862</v>
      </c>
    </row>
    <row r="18" spans="1:56" ht="25.5">
      <c r="A18" s="1">
        <v>-2.2707813017997908E-3</v>
      </c>
      <c r="B18" s="1" t="str">
        <f t="shared" si="0"/>
        <v>ORSingle FamilyExisting</v>
      </c>
      <c r="C18" s="5" t="s">
        <v>15</v>
      </c>
      <c r="D18" s="1" t="s">
        <v>16</v>
      </c>
      <c r="E18" s="1" t="s">
        <v>5467</v>
      </c>
      <c r="F18" s="8"/>
      <c r="G18" s="10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9"/>
      <c r="AH18" s="8"/>
      <c r="AI18" s="8"/>
      <c r="AJ18" s="8"/>
      <c r="AK18" s="8">
        <v>1281442</v>
      </c>
      <c r="AL18" s="8">
        <v>1278532.125467059</v>
      </c>
      <c r="AM18" s="8">
        <v>1275628.858622798</v>
      </c>
      <c r="AN18" s="8">
        <v>1272732.1844626011</v>
      </c>
      <c r="AO18" s="8">
        <v>1269842.0880159247</v>
      </c>
      <c r="AP18" s="8">
        <v>1266958.5543462196</v>
      </c>
      <c r="AQ18" s="8">
        <v>1264081.5685508549</v>
      </c>
      <c r="AR18" s="8">
        <v>1261211.1157610398</v>
      </c>
      <c r="AS18" s="8">
        <v>1258347.1811417476</v>
      </c>
      <c r="AT18" s="8">
        <v>1255489.7498916385</v>
      </c>
      <c r="AU18" s="8">
        <v>1252638.8072429833</v>
      </c>
      <c r="AV18" s="8">
        <v>1249794.338461587</v>
      </c>
      <c r="AW18" s="8">
        <v>1246956.3288467131</v>
      </c>
      <c r="AX18" s="8">
        <v>1244124.763731007</v>
      </c>
      <c r="AY18" s="8">
        <v>1241299.6284804204</v>
      </c>
      <c r="AZ18" s="8">
        <v>1238480.9084941361</v>
      </c>
      <c r="BA18" s="8">
        <v>1235668.5892044916</v>
      </c>
      <c r="BB18" s="8">
        <v>1232862.6560769046</v>
      </c>
      <c r="BC18" s="8">
        <v>1230063.0946097979</v>
      </c>
      <c r="BD18" s="65">
        <v>1227269.890334524</v>
      </c>
    </row>
    <row r="19" spans="1:56" ht="15.75">
      <c r="A19" s="1">
        <v>-2.2708178107920937E-3</v>
      </c>
      <c r="B19" s="1" t="str">
        <f t="shared" si="0"/>
        <v>ORMultifamily - Low RiseExisting</v>
      </c>
      <c r="C19" s="5" t="s">
        <v>17</v>
      </c>
      <c r="D19" s="1" t="s">
        <v>18</v>
      </c>
      <c r="E19" s="1" t="s">
        <v>5467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9"/>
      <c r="AH19" s="8"/>
      <c r="AI19" s="8"/>
      <c r="AJ19" s="8"/>
      <c r="AK19" s="8">
        <v>277837.92835758231</v>
      </c>
      <c r="AL19" s="8">
        <v>277207.00904135435</v>
      </c>
      <c r="AM19" s="8">
        <v>276577.52242794685</v>
      </c>
      <c r="AN19" s="8">
        <v>275949.46526395273</v>
      </c>
      <c r="AO19" s="8">
        <v>275322.83430335281</v>
      </c>
      <c r="AP19" s="8">
        <v>274697.62630749901</v>
      </c>
      <c r="AQ19" s="8">
        <v>274073.83804509765</v>
      </c>
      <c r="AR19" s="8">
        <v>273451.46629219269</v>
      </c>
      <c r="AS19" s="8">
        <v>272830.50783214916</v>
      </c>
      <c r="AT19" s="8">
        <v>272210.95945563645</v>
      </c>
      <c r="AU19" s="8">
        <v>271592.81796061178</v>
      </c>
      <c r="AV19" s="8">
        <v>270976.08015230362</v>
      </c>
      <c r="AW19" s="8">
        <v>270360.74284319516</v>
      </c>
      <c r="AX19" s="8">
        <v>269746.80285300786</v>
      </c>
      <c r="AY19" s="8">
        <v>269134.25700868503</v>
      </c>
      <c r="AZ19" s="8">
        <v>268523.10214437544</v>
      </c>
      <c r="BA19" s="8">
        <v>267913.33510141686</v>
      </c>
      <c r="BB19" s="8">
        <v>267304.95272831985</v>
      </c>
      <c r="BC19" s="8">
        <v>266697.95188075147</v>
      </c>
      <c r="BD19" s="65">
        <v>266092.32942151889</v>
      </c>
    </row>
    <row r="20" spans="1:56">
      <c r="A20" s="1">
        <v>-2.2708178107920937E-3</v>
      </c>
      <c r="B20" s="1" t="str">
        <f>CONCATENATE("OR",D20,E20)</f>
        <v>ORMultifamily - High RiseExisting</v>
      </c>
      <c r="D20" s="1" t="s">
        <v>5468</v>
      </c>
      <c r="E20" s="1" t="s">
        <v>5467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9"/>
      <c r="AH20" s="8"/>
      <c r="AI20" s="8"/>
      <c r="AJ20" s="8"/>
      <c r="AK20" s="8">
        <v>63346.033033662934</v>
      </c>
      <c r="AL20" s="8">
        <v>63202.185733607068</v>
      </c>
      <c r="AM20" s="8">
        <v>63058.665084562206</v>
      </c>
      <c r="AN20" s="8">
        <v>62915.470344763409</v>
      </c>
      <c r="AO20" s="8">
        <v>62772.600774130158</v>
      </c>
      <c r="AP20" s="8">
        <v>62630.05563426252</v>
      </c>
      <c r="AQ20" s="8">
        <v>62487.834188437337</v>
      </c>
      <c r="AR20" s="8">
        <v>62345.935701604409</v>
      </c>
      <c r="AS20" s="8">
        <v>62204.359440382708</v>
      </c>
      <c r="AT20" s="8">
        <v>62063.104673056572</v>
      </c>
      <c r="AU20" s="8">
        <v>61922.17066957194</v>
      </c>
      <c r="AV20" s="8">
        <v>61781.556701532572</v>
      </c>
      <c r="AW20" s="8">
        <v>61641.262042196271</v>
      </c>
      <c r="AX20" s="8">
        <v>61501.28596647115</v>
      </c>
      <c r="AY20" s="8">
        <v>61361.627750911874</v>
      </c>
      <c r="AZ20" s="8">
        <v>61222.286673715913</v>
      </c>
      <c r="BA20" s="8">
        <v>61083.262014719818</v>
      </c>
      <c r="BB20" s="8">
        <v>60944.55305539551</v>
      </c>
      <c r="BC20" s="8">
        <v>60806.159078846555</v>
      </c>
      <c r="BD20" s="65">
        <v>60668.079369804451</v>
      </c>
    </row>
    <row r="21" spans="1:56" ht="15.75">
      <c r="A21" s="1">
        <v>-1.0686986477418991E-2</v>
      </c>
      <c r="B21" s="1" t="str">
        <f t="shared" si="0"/>
        <v>ORManufacturedExisting</v>
      </c>
      <c r="C21" s="5" t="s">
        <v>21</v>
      </c>
      <c r="D21" s="1" t="s">
        <v>22</v>
      </c>
      <c r="E21" s="1" t="s">
        <v>5467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9"/>
      <c r="AH21" s="8"/>
      <c r="AI21" s="8"/>
      <c r="AJ21" s="8"/>
      <c r="AK21" s="8">
        <v>202413.31790123455</v>
      </c>
      <c r="AL21" s="8">
        <v>200250.12950997456</v>
      </c>
      <c r="AM21" s="8">
        <v>198110.05908380006</v>
      </c>
      <c r="AN21" s="8">
        <v>195992.85956133081</v>
      </c>
      <c r="AO21" s="8">
        <v>193898.28652152821</v>
      </c>
      <c r="AP21" s="8">
        <v>191826.09815547793</v>
      </c>
      <c r="AQ21" s="8">
        <v>189776.05523847431</v>
      </c>
      <c r="AR21" s="8">
        <v>187747.92110240282</v>
      </c>
      <c r="AS21" s="8">
        <v>185741.46160841791</v>
      </c>
      <c r="AT21" s="8">
        <v>183756.44511991271</v>
      </c>
      <c r="AU21" s="8">
        <v>181792.64247577763</v>
      </c>
      <c r="AV21" s="8">
        <v>179849.82696394474</v>
      </c>
      <c r="AW21" s="8">
        <v>177927.77429521491</v>
      </c>
      <c r="AX21" s="8">
        <v>176026.26257736469</v>
      </c>
      <c r="AY21" s="8">
        <v>174145.07228952978</v>
      </c>
      <c r="AZ21" s="8">
        <v>172283.98625686244</v>
      </c>
      <c r="BA21" s="8">
        <v>170442.78962545953</v>
      </c>
      <c r="BB21" s="8">
        <v>168621.26983755868</v>
      </c>
      <c r="BC21" s="8">
        <v>166819.21660699949</v>
      </c>
      <c r="BD21" s="65">
        <v>165036.42189494686</v>
      </c>
    </row>
    <row r="22" spans="1:56">
      <c r="BD22" s="65"/>
    </row>
    <row r="23" spans="1:56">
      <c r="D23" s="4" t="s">
        <v>23</v>
      </c>
      <c r="E23" s="4"/>
      <c r="F23" s="4"/>
      <c r="G23" s="4"/>
      <c r="BD23" s="65"/>
    </row>
    <row r="24" spans="1:56" ht="15.75">
      <c r="B24" s="1" t="str">
        <f>CONCATENATE("WA",D24,E24)</f>
        <v>WASingle FamilyNew</v>
      </c>
      <c r="C24" s="5" t="s">
        <v>24</v>
      </c>
      <c r="D24" s="1" t="s">
        <v>16</v>
      </c>
      <c r="E24" s="1" t="s">
        <v>8</v>
      </c>
      <c r="F24" s="6">
        <v>17836</v>
      </c>
      <c r="G24" s="6">
        <v>19224</v>
      </c>
      <c r="H24" s="6">
        <v>20881</v>
      </c>
      <c r="I24" s="6">
        <v>22030</v>
      </c>
      <c r="J24" s="6">
        <v>26693</v>
      </c>
      <c r="K24" s="6">
        <v>29534</v>
      </c>
      <c r="L24" s="6">
        <v>25256</v>
      </c>
      <c r="M24" s="6">
        <v>32825</v>
      </c>
      <c r="N24" s="6">
        <v>33591</v>
      </c>
      <c r="O24" s="6">
        <v>34363</v>
      </c>
      <c r="P24" s="6">
        <v>28330</v>
      </c>
      <c r="Q24" s="6">
        <v>28658</v>
      </c>
      <c r="R24" s="6">
        <v>28846</v>
      </c>
      <c r="S24" s="6">
        <v>29714</v>
      </c>
      <c r="T24" s="6">
        <v>28101</v>
      </c>
      <c r="U24" s="6">
        <v>25350</v>
      </c>
      <c r="V24" s="6">
        <v>26054</v>
      </c>
      <c r="W24" s="6">
        <v>30098</v>
      </c>
      <c r="X24" s="6">
        <v>34243</v>
      </c>
      <c r="Y24" s="6">
        <v>36326</v>
      </c>
      <c r="Z24" s="6">
        <v>40247</v>
      </c>
      <c r="AA24" s="6">
        <v>36985</v>
      </c>
      <c r="AB24" s="6">
        <v>30373</v>
      </c>
      <c r="AC24" s="6">
        <v>18826</v>
      </c>
      <c r="AD24" s="6">
        <v>13391</v>
      </c>
      <c r="AE24" s="6">
        <v>14886</v>
      </c>
      <c r="AF24" s="6">
        <v>13829</v>
      </c>
      <c r="AG24" s="7">
        <v>16887</v>
      </c>
      <c r="AH24" s="6">
        <v>18274</v>
      </c>
      <c r="AI24" s="6">
        <v>24247</v>
      </c>
      <c r="AJ24" s="6">
        <v>30852</v>
      </c>
      <c r="AK24" s="6">
        <v>33055</v>
      </c>
      <c r="AL24" s="6">
        <v>31044</v>
      </c>
      <c r="AM24" s="6">
        <v>28849</v>
      </c>
      <c r="AN24" s="6">
        <v>27415</v>
      </c>
      <c r="AO24" s="6">
        <v>26216</v>
      </c>
      <c r="AP24" s="6">
        <v>24554</v>
      </c>
      <c r="AQ24" s="6">
        <v>23488</v>
      </c>
      <c r="AR24" s="6">
        <v>23152</v>
      </c>
      <c r="AS24" s="6">
        <v>22514</v>
      </c>
      <c r="AT24" s="6">
        <v>22375</v>
      </c>
      <c r="AU24" s="6">
        <v>22305</v>
      </c>
      <c r="AV24" s="6">
        <v>21816</v>
      </c>
      <c r="AW24" s="6">
        <v>21213</v>
      </c>
      <c r="AX24" s="6">
        <v>21215</v>
      </c>
      <c r="AY24" s="6">
        <v>21402</v>
      </c>
      <c r="AZ24" s="6">
        <v>21237</v>
      </c>
      <c r="BA24" s="6">
        <v>20416</v>
      </c>
      <c r="BB24" s="6">
        <v>20299</v>
      </c>
      <c r="BC24" s="6">
        <v>20303</v>
      </c>
      <c r="BD24" s="65">
        <v>20372</v>
      </c>
    </row>
    <row r="25" spans="1:56" ht="15.75">
      <c r="B25" s="1" t="str">
        <f t="shared" ref="B25:B31" si="1">CONCATENATE("WA",D25,E25)</f>
        <v>WAMultifamily - Low RiseNew</v>
      </c>
      <c r="C25" s="5" t="s">
        <v>25</v>
      </c>
      <c r="D25" s="1" t="s">
        <v>18</v>
      </c>
      <c r="E25" s="1" t="s">
        <v>8</v>
      </c>
      <c r="F25" s="8">
        <v>15061.883667534441</v>
      </c>
      <c r="G25" s="8">
        <v>14869.183557824352</v>
      </c>
      <c r="H25" s="8">
        <v>15220.21190520253</v>
      </c>
      <c r="I25" s="8">
        <v>18940.327900324999</v>
      </c>
      <c r="J25" s="8">
        <v>18837.087988326672</v>
      </c>
      <c r="K25" s="8">
        <v>17883.866659845167</v>
      </c>
      <c r="L25" s="8">
        <v>8123.2235993523336</v>
      </c>
      <c r="M25" s="8">
        <v>7903.1488702815295</v>
      </c>
      <c r="N25" s="8">
        <v>7592.1801314599406</v>
      </c>
      <c r="O25" s="8">
        <v>9401.6361134168346</v>
      </c>
      <c r="P25" s="8">
        <v>9701.2779324751245</v>
      </c>
      <c r="Q25" s="8">
        <v>11104.526723200062</v>
      </c>
      <c r="R25" s="8">
        <v>10897.632074550364</v>
      </c>
      <c r="S25" s="8">
        <v>12645.60766842474</v>
      </c>
      <c r="T25" s="8">
        <v>11965.262831791384</v>
      </c>
      <c r="U25" s="8">
        <v>10483.919915783859</v>
      </c>
      <c r="V25" s="8">
        <v>9971.9026959155963</v>
      </c>
      <c r="W25" s="8">
        <v>7253.9578552287549</v>
      </c>
      <c r="X25" s="8">
        <v>7119.6062546632547</v>
      </c>
      <c r="Y25" s="8">
        <v>7985.0504417912043</v>
      </c>
      <c r="Z25" s="8">
        <v>8677.2745487052198</v>
      </c>
      <c r="AA25" s="8">
        <v>9569.5883473366248</v>
      </c>
      <c r="AB25" s="8">
        <v>10771.842399662728</v>
      </c>
      <c r="AC25" s="8">
        <v>8763.9200796845034</v>
      </c>
      <c r="AD25" s="8">
        <v>2981.3702838569475</v>
      </c>
      <c r="AE25" s="8">
        <v>3522.5521445353306</v>
      </c>
      <c r="AF25" s="8">
        <v>5265.721927064159</v>
      </c>
      <c r="AG25" s="9">
        <v>8692.3033155335615</v>
      </c>
      <c r="AH25" s="8">
        <v>12312.39973222512</v>
      </c>
      <c r="AI25" s="8">
        <v>11883.279860328872</v>
      </c>
      <c r="AJ25" s="8">
        <v>13265.608797275603</v>
      </c>
      <c r="AK25" s="8">
        <v>13028.433829152391</v>
      </c>
      <c r="AL25" s="8">
        <v>13080.239965534132</v>
      </c>
      <c r="AM25" s="8">
        <v>12923.202614626804</v>
      </c>
      <c r="AN25" s="8">
        <v>11912.982955180836</v>
      </c>
      <c r="AO25" s="8">
        <v>10886.573878115541</v>
      </c>
      <c r="AP25" s="8">
        <v>10714.966051350757</v>
      </c>
      <c r="AQ25" s="8">
        <v>10719.822876636612</v>
      </c>
      <c r="AR25" s="8">
        <v>11250.835774550411</v>
      </c>
      <c r="AS25" s="8">
        <v>11653.142802390561</v>
      </c>
      <c r="AT25" s="8">
        <v>12252.151254305772</v>
      </c>
      <c r="AU25" s="8">
        <v>12363.048764997984</v>
      </c>
      <c r="AV25" s="8">
        <v>12613.98473809777</v>
      </c>
      <c r="AW25" s="8">
        <v>12900.537429959741</v>
      </c>
      <c r="AX25" s="8">
        <v>13132.046101915988</v>
      </c>
      <c r="AY25" s="8">
        <v>13215.421602655624</v>
      </c>
      <c r="AZ25" s="8">
        <v>13014.672824175932</v>
      </c>
      <c r="BA25" s="8">
        <v>12900.537429959741</v>
      </c>
      <c r="BB25" s="8">
        <v>12809.067220410498</v>
      </c>
      <c r="BC25" s="8">
        <v>12840.636584768163</v>
      </c>
      <c r="BD25" s="65">
        <v>12863.301769435224</v>
      </c>
    </row>
    <row r="26" spans="1:56">
      <c r="B26" s="1" t="str">
        <f t="shared" si="1"/>
        <v>WAMultifamily - High RiseNew</v>
      </c>
      <c r="C26" s="1" t="s">
        <v>26</v>
      </c>
      <c r="D26" s="1" t="s">
        <v>5468</v>
      </c>
      <c r="E26" s="1" t="s">
        <v>8</v>
      </c>
      <c r="F26" s="8">
        <v>926.11633246555948</v>
      </c>
      <c r="G26" s="8">
        <v>968.81644217564758</v>
      </c>
      <c r="H26" s="8">
        <v>1167.7880947974693</v>
      </c>
      <c r="I26" s="8">
        <v>1180.6720996750003</v>
      </c>
      <c r="J26" s="8">
        <v>1129.91201167333</v>
      </c>
      <c r="K26" s="8">
        <v>657.13334015483224</v>
      </c>
      <c r="L26" s="8">
        <v>654.77640064766615</v>
      </c>
      <c r="M26" s="8">
        <v>652.8511297184707</v>
      </c>
      <c r="N26" s="8">
        <v>756.81986854005959</v>
      </c>
      <c r="O26" s="8">
        <v>787.36388658316514</v>
      </c>
      <c r="P26" s="8">
        <v>872.72206752487591</v>
      </c>
      <c r="Q26" s="8">
        <v>879.4732767999385</v>
      </c>
      <c r="R26" s="8">
        <v>984.36792544963578</v>
      </c>
      <c r="S26" s="8">
        <v>957.39233157526019</v>
      </c>
      <c r="T26" s="8">
        <v>887.73716820861637</v>
      </c>
      <c r="U26" s="8">
        <v>863.08008421613988</v>
      </c>
      <c r="V26" s="8">
        <v>722.09730408440362</v>
      </c>
      <c r="W26" s="8">
        <v>726.04214477124526</v>
      </c>
      <c r="X26" s="8">
        <v>786.3937453367455</v>
      </c>
      <c r="Y26" s="8">
        <v>838.94955820879602</v>
      </c>
      <c r="Z26" s="8">
        <v>904.72545129478021</v>
      </c>
      <c r="AA26" s="8">
        <v>978.41165266337521</v>
      </c>
      <c r="AB26" s="8">
        <v>852.15760033727156</v>
      </c>
      <c r="AC26" s="8">
        <v>520.07992031549577</v>
      </c>
      <c r="AD26" s="8">
        <v>564.62971614305252</v>
      </c>
      <c r="AE26" s="8">
        <v>705.44785546466926</v>
      </c>
      <c r="AF26" s="8">
        <v>1217.2780729358408</v>
      </c>
      <c r="AG26" s="9">
        <v>806.69668446643777</v>
      </c>
      <c r="AH26" s="8">
        <v>792.60026777487974</v>
      </c>
      <c r="AI26" s="8">
        <v>992.72013967112821</v>
      </c>
      <c r="AJ26" s="8">
        <v>3024.5103613152296</v>
      </c>
      <c r="AK26" s="8">
        <v>2970.4353347186084</v>
      </c>
      <c r="AL26" s="8">
        <v>2982.246944623661</v>
      </c>
      <c r="AM26" s="8">
        <v>2946.4430020989594</v>
      </c>
      <c r="AN26" s="8">
        <v>2716.1166089502017</v>
      </c>
      <c r="AO26" s="8">
        <v>2482.099087706139</v>
      </c>
      <c r="AP26" s="8">
        <v>2442.9731298956272</v>
      </c>
      <c r="AQ26" s="8">
        <v>2444.0804683242377</v>
      </c>
      <c r="AR26" s="8">
        <v>2565.1494698511356</v>
      </c>
      <c r="AS26" s="8">
        <v>2656.874003020107</v>
      </c>
      <c r="AT26" s="8">
        <v>2793.4457425474475</v>
      </c>
      <c r="AU26" s="8">
        <v>2818.729970000426</v>
      </c>
      <c r="AV26" s="8">
        <v>2875.9424554781176</v>
      </c>
      <c r="AW26" s="8">
        <v>2941.2754227654787</v>
      </c>
      <c r="AX26" s="8">
        <v>2994.0585545287277</v>
      </c>
      <c r="AY26" s="8">
        <v>3013.0678642196926</v>
      </c>
      <c r="AZ26" s="8">
        <v>2967.2978758375662</v>
      </c>
      <c r="BA26" s="8">
        <v>2941.2754227654787</v>
      </c>
      <c r="BB26" s="8">
        <v>2920.4205490268364</v>
      </c>
      <c r="BC26" s="8">
        <v>2927.6182488127561</v>
      </c>
      <c r="BD26" s="65">
        <v>2932.7858281462154</v>
      </c>
    </row>
    <row r="27" spans="1:56" ht="15.75">
      <c r="B27" s="1" t="str">
        <f t="shared" si="1"/>
        <v>WAManufacturedNew</v>
      </c>
      <c r="C27" s="5" t="s">
        <v>27</v>
      </c>
      <c r="D27" s="1" t="s">
        <v>22</v>
      </c>
      <c r="E27" s="1" t="s">
        <v>8</v>
      </c>
      <c r="F27" s="8">
        <v>5597</v>
      </c>
      <c r="G27" s="8">
        <v>4550</v>
      </c>
      <c r="H27" s="8">
        <v>3873</v>
      </c>
      <c r="I27" s="8">
        <v>4184</v>
      </c>
      <c r="J27" s="8">
        <v>4397</v>
      </c>
      <c r="K27" s="8">
        <v>5645</v>
      </c>
      <c r="L27" s="8">
        <v>5353</v>
      </c>
      <c r="M27" s="8">
        <v>5964</v>
      </c>
      <c r="N27" s="8">
        <v>6849</v>
      </c>
      <c r="O27" s="8">
        <v>7332</v>
      </c>
      <c r="P27" s="8">
        <v>7252</v>
      </c>
      <c r="Q27" s="8">
        <v>6257</v>
      </c>
      <c r="R27" s="8">
        <v>6419</v>
      </c>
      <c r="S27" s="8">
        <v>6874</v>
      </c>
      <c r="T27" s="8">
        <v>5339</v>
      </c>
      <c r="U27" s="8">
        <v>3853</v>
      </c>
      <c r="V27" s="8">
        <v>2971</v>
      </c>
      <c r="W27" s="8">
        <v>2933</v>
      </c>
      <c r="X27" s="8">
        <v>2868</v>
      </c>
      <c r="Y27" s="8">
        <v>2705</v>
      </c>
      <c r="Z27" s="8">
        <v>2723</v>
      </c>
      <c r="AA27" s="8">
        <v>2653</v>
      </c>
      <c r="AB27" s="8">
        <v>2063</v>
      </c>
      <c r="AC27" s="8">
        <v>1621</v>
      </c>
      <c r="AD27" s="8">
        <v>859</v>
      </c>
      <c r="AE27" s="8">
        <v>681</v>
      </c>
      <c r="AF27" s="8">
        <v>563</v>
      </c>
      <c r="AG27" s="9">
        <v>560</v>
      </c>
      <c r="AH27" s="8">
        <v>1057.8333333333333</v>
      </c>
      <c r="AI27" s="8">
        <v>890.30555555555554</v>
      </c>
      <c r="AJ27" s="8">
        <v>768.52314814814815</v>
      </c>
      <c r="AK27" s="8">
        <v>753.44367283950612</v>
      </c>
      <c r="AL27" s="8">
        <v>765.51761831275724</v>
      </c>
      <c r="AM27" s="8">
        <v>799.27055469821664</v>
      </c>
      <c r="AN27" s="8">
        <v>839.14898048125281</v>
      </c>
      <c r="AO27" s="8">
        <v>802.70158833923949</v>
      </c>
      <c r="AP27" s="8">
        <v>788.10092713652</v>
      </c>
      <c r="AQ27" s="8">
        <v>791.36389030124872</v>
      </c>
      <c r="AR27" s="8">
        <v>797.68392654487252</v>
      </c>
      <c r="AS27" s="8">
        <v>803.04497791689175</v>
      </c>
      <c r="AT27" s="8">
        <v>803.6740484533376</v>
      </c>
      <c r="AU27" s="8">
        <v>797.76155978201825</v>
      </c>
      <c r="AV27" s="8">
        <v>796.93822168914812</v>
      </c>
      <c r="AW27" s="8">
        <v>798.41110411458612</v>
      </c>
      <c r="AX27" s="8">
        <v>799.58563975014238</v>
      </c>
      <c r="AY27" s="8">
        <v>799.90259195102078</v>
      </c>
      <c r="AZ27" s="8">
        <v>799.37886095670899</v>
      </c>
      <c r="BA27" s="8">
        <v>798.6629963739374</v>
      </c>
      <c r="BB27" s="8">
        <v>798.81323580592414</v>
      </c>
      <c r="BC27" s="8">
        <v>799.12573815872008</v>
      </c>
      <c r="BD27" s="65">
        <v>799.24484383274228</v>
      </c>
    </row>
    <row r="28" spans="1:56" ht="25.5">
      <c r="A28" s="1">
        <v>-2.2707813017997908E-3</v>
      </c>
      <c r="B28" s="1" t="str">
        <f t="shared" si="1"/>
        <v>WASingle FamilyExisting</v>
      </c>
      <c r="C28" s="5" t="s">
        <v>24</v>
      </c>
      <c r="D28" s="1" t="s">
        <v>16</v>
      </c>
      <c r="E28" s="1" t="s">
        <v>5467</v>
      </c>
      <c r="F28" s="8"/>
      <c r="G28" s="10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9"/>
      <c r="AH28" s="8"/>
      <c r="AI28" s="8"/>
      <c r="AJ28" s="8"/>
      <c r="AK28" s="8">
        <v>2177155</v>
      </c>
      <c r="AL28" s="8">
        <v>2172211.1571348798</v>
      </c>
      <c r="AM28" s="8">
        <v>2167278.5406556972</v>
      </c>
      <c r="AN28" s="8">
        <v>2162357.1250697845</v>
      </c>
      <c r="AO28" s="8">
        <v>2157446.8849423626</v>
      </c>
      <c r="AP28" s="8">
        <v>2152547.7948964094</v>
      </c>
      <c r="AQ28" s="8">
        <v>2147659.8296125284</v>
      </c>
      <c r="AR28" s="8">
        <v>2142782.9638288179</v>
      </c>
      <c r="AS28" s="8">
        <v>2137917.1723407404</v>
      </c>
      <c r="AT28" s="8">
        <v>2133062.4300009925</v>
      </c>
      <c r="AU28" s="8">
        <v>2128218.7117193746</v>
      </c>
      <c r="AV28" s="8">
        <v>2123385.9924626616</v>
      </c>
      <c r="AW28" s="8">
        <v>2118564.2472544736</v>
      </c>
      <c r="AX28" s="8">
        <v>2113753.4511751467</v>
      </c>
      <c r="AY28" s="8">
        <v>2108953.5793616036</v>
      </c>
      <c r="AZ28" s="8">
        <v>2104164.6070072255</v>
      </c>
      <c r="BA28" s="8">
        <v>2099386.5093617244</v>
      </c>
      <c r="BB28" s="8">
        <v>2094619.2617310151</v>
      </c>
      <c r="BC28" s="8">
        <v>2089862.8394770864</v>
      </c>
      <c r="BD28" s="65">
        <v>2085117.2180178757</v>
      </c>
    </row>
    <row r="29" spans="1:56" ht="15.75">
      <c r="A29" s="1">
        <v>-2.2708178107920937E-3</v>
      </c>
      <c r="B29" s="1" t="str">
        <f t="shared" si="1"/>
        <v>WAMultifamily - Low RiseExisting</v>
      </c>
      <c r="C29" s="5" t="s">
        <v>25</v>
      </c>
      <c r="D29" s="1" t="s">
        <v>18</v>
      </c>
      <c r="E29" s="1" t="s">
        <v>5467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9"/>
      <c r="AH29" s="8"/>
      <c r="AI29" s="8"/>
      <c r="AJ29" s="8"/>
      <c r="AK29" s="8">
        <v>558037.0832749434</v>
      </c>
      <c r="AL29" s="8">
        <v>556769.88272716023</v>
      </c>
      <c r="AM29" s="8">
        <v>555505.55976095074</v>
      </c>
      <c r="AN29" s="8">
        <v>554244.10784185154</v>
      </c>
      <c r="AO29" s="8">
        <v>552985.52045023767</v>
      </c>
      <c r="AP29" s="8">
        <v>551729.79108128918</v>
      </c>
      <c r="AQ29" s="8">
        <v>550476.91324495722</v>
      </c>
      <c r="AR29" s="8">
        <v>549226.88046593068</v>
      </c>
      <c r="AS29" s="8">
        <v>547979.68628360284</v>
      </c>
      <c r="AT29" s="8">
        <v>546735.3242520378</v>
      </c>
      <c r="AU29" s="8">
        <v>545493.78793993709</v>
      </c>
      <c r="AV29" s="8">
        <v>544255.07093060669</v>
      </c>
      <c r="AW29" s="8">
        <v>543019.16682192357</v>
      </c>
      <c r="AX29" s="8">
        <v>541786.06922630291</v>
      </c>
      <c r="AY29" s="8">
        <v>540555.77177066484</v>
      </c>
      <c r="AZ29" s="8">
        <v>539328.26809640159</v>
      </c>
      <c r="BA29" s="8">
        <v>538103.55185934459</v>
      </c>
      <c r="BB29" s="8">
        <v>536881.6167297319</v>
      </c>
      <c r="BC29" s="8">
        <v>535662.45639217517</v>
      </c>
      <c r="BD29" s="65">
        <v>534446.06454562722</v>
      </c>
    </row>
    <row r="30" spans="1:56">
      <c r="A30" s="1">
        <v>-2.2708178107920937E-3</v>
      </c>
      <c r="B30" s="1" t="str">
        <f t="shared" si="1"/>
        <v>WAMultifamily - High RiseExisting</v>
      </c>
      <c r="D30" s="1" t="s">
        <v>5468</v>
      </c>
      <c r="E30" s="1" t="s">
        <v>5467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9"/>
      <c r="AH30" s="8"/>
      <c r="AI30" s="8"/>
      <c r="AJ30" s="8"/>
      <c r="AK30" s="8">
        <v>127230.41710003006</v>
      </c>
      <c r="AL30" s="8">
        <v>126941.50000280481</v>
      </c>
      <c r="AM30" s="8">
        <v>126653.23898366978</v>
      </c>
      <c r="AN30" s="8">
        <v>126365.63255279115</v>
      </c>
      <c r="AO30" s="8">
        <v>126078.67922371827</v>
      </c>
      <c r="AP30" s="8">
        <v>125792.3775133759</v>
      </c>
      <c r="AQ30" s="8">
        <v>125506.72594205666</v>
      </c>
      <c r="AR30" s="8">
        <v>125221.72303341323</v>
      </c>
      <c r="AS30" s="8">
        <v>124937.36731445088</v>
      </c>
      <c r="AT30" s="8">
        <v>124653.65731551975</v>
      </c>
      <c r="AU30" s="8">
        <v>124370.5915703073</v>
      </c>
      <c r="AV30" s="8">
        <v>124088.1686158307</v>
      </c>
      <c r="AW30" s="8">
        <v>123806.3869924293</v>
      </c>
      <c r="AX30" s="8">
        <v>123525.24524375708</v>
      </c>
      <c r="AY30" s="8">
        <v>123244.74191677509</v>
      </c>
      <c r="AZ30" s="8">
        <v>122964.875561744</v>
      </c>
      <c r="BA30" s="8">
        <v>122685.64473221656</v>
      </c>
      <c r="BB30" s="8">
        <v>122407.04798503013</v>
      </c>
      <c r="BC30" s="8">
        <v>122129.08388029925</v>
      </c>
      <c r="BD30" s="65">
        <v>121851.75098140814</v>
      </c>
    </row>
    <row r="31" spans="1:56" ht="15.75">
      <c r="A31" s="1">
        <v>-1.0686986477418991E-2</v>
      </c>
      <c r="B31" s="1" t="str">
        <f t="shared" si="1"/>
        <v>WAManufacturedExisting</v>
      </c>
      <c r="C31" s="5" t="s">
        <v>27</v>
      </c>
      <c r="D31" s="1" t="s">
        <v>22</v>
      </c>
      <c r="E31" s="1" t="s">
        <v>5467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9"/>
      <c r="AH31" s="8"/>
      <c r="AI31" s="8"/>
      <c r="AJ31" s="8"/>
      <c r="AK31" s="8">
        <v>244055.10570987655</v>
      </c>
      <c r="AL31" s="8">
        <v>241446.89209541003</v>
      </c>
      <c r="AM31" s="8">
        <v>238866.55242457156</v>
      </c>
      <c r="AN31" s="8">
        <v>236313.78880890249</v>
      </c>
      <c r="AO31" s="8">
        <v>233788.30654347411</v>
      </c>
      <c r="AP31" s="8">
        <v>231289.81407286532</v>
      </c>
      <c r="AQ31" s="8">
        <v>228818.02295750388</v>
      </c>
      <c r="AR31" s="8">
        <v>226372.64784036731</v>
      </c>
      <c r="AS31" s="8">
        <v>223953.40641403978</v>
      </c>
      <c r="AT31" s="8">
        <v>221560.01938812103</v>
      </c>
      <c r="AU31" s="8">
        <v>219192.21045698351</v>
      </c>
      <c r="AV31" s="8">
        <v>216849.70626787416</v>
      </c>
      <c r="AW31" s="8">
        <v>214532.23638935713</v>
      </c>
      <c r="AX31" s="8">
        <v>212239.53328009363</v>
      </c>
      <c r="AY31" s="8">
        <v>209971.33225795557</v>
      </c>
      <c r="AZ31" s="8">
        <v>207727.37146946916</v>
      </c>
      <c r="BA31" s="8">
        <v>205507.39185958516</v>
      </c>
      <c r="BB31" s="8">
        <v>203311.13714177214</v>
      </c>
      <c r="BC31" s="8">
        <v>201138.35376842934</v>
      </c>
      <c r="BD31" s="65">
        <v>198988.79090161584</v>
      </c>
    </row>
    <row r="32" spans="1:56">
      <c r="BD32" s="65"/>
    </row>
    <row r="33" spans="1:56">
      <c r="D33" s="4" t="s">
        <v>28</v>
      </c>
      <c r="E33" s="4"/>
      <c r="F33" s="4"/>
      <c r="G33" s="4"/>
      <c r="BD33" s="65"/>
    </row>
    <row r="34" spans="1:56" ht="15.75">
      <c r="B34" s="1" t="str">
        <f>CONCATENATE("ID",D34,E34)</f>
        <v>IDSingle FamilyNew</v>
      </c>
      <c r="C34" s="5" t="s">
        <v>29</v>
      </c>
      <c r="D34" s="1" t="s">
        <v>16</v>
      </c>
      <c r="E34" s="1" t="s">
        <v>8</v>
      </c>
      <c r="F34" s="6">
        <v>3059</v>
      </c>
      <c r="G34" s="6">
        <v>2868</v>
      </c>
      <c r="H34" s="6">
        <v>2692</v>
      </c>
      <c r="I34" s="6">
        <v>2813</v>
      </c>
      <c r="J34" s="6">
        <v>3536</v>
      </c>
      <c r="K34" s="6">
        <v>4754</v>
      </c>
      <c r="L34" s="6">
        <v>5803</v>
      </c>
      <c r="M34" s="6">
        <v>8453</v>
      </c>
      <c r="N34" s="6">
        <v>9522</v>
      </c>
      <c r="O34" s="6">
        <v>10120</v>
      </c>
      <c r="P34" s="6">
        <v>8784</v>
      </c>
      <c r="Q34" s="6">
        <v>9538</v>
      </c>
      <c r="R34" s="6">
        <v>9107</v>
      </c>
      <c r="S34" s="6">
        <v>10575</v>
      </c>
      <c r="T34" s="6">
        <v>10544</v>
      </c>
      <c r="U34" s="6">
        <v>9631</v>
      </c>
      <c r="V34" s="6">
        <v>9441</v>
      </c>
      <c r="W34" s="6">
        <v>10730</v>
      </c>
      <c r="X34" s="6">
        <v>12976</v>
      </c>
      <c r="Y34" s="6">
        <v>15094</v>
      </c>
      <c r="Z34" s="6">
        <v>18771</v>
      </c>
      <c r="AA34" s="6">
        <v>15444</v>
      </c>
      <c r="AB34" s="6">
        <v>9693</v>
      </c>
      <c r="AC34" s="6">
        <v>6027</v>
      </c>
      <c r="AD34" s="6">
        <v>4336</v>
      </c>
      <c r="AE34" s="6">
        <v>3706</v>
      </c>
      <c r="AF34" s="6">
        <v>3258</v>
      </c>
      <c r="AG34" s="7">
        <v>5091</v>
      </c>
      <c r="AH34" s="6">
        <v>7002</v>
      </c>
      <c r="AI34" s="6">
        <v>7509</v>
      </c>
      <c r="AJ34" s="6">
        <v>9778</v>
      </c>
      <c r="AK34" s="6">
        <v>10507</v>
      </c>
      <c r="AL34" s="6">
        <v>10382</v>
      </c>
      <c r="AM34" s="6">
        <v>10055</v>
      </c>
      <c r="AN34" s="6">
        <v>10071</v>
      </c>
      <c r="AO34" s="6">
        <v>10039</v>
      </c>
      <c r="AP34" s="6">
        <v>9821</v>
      </c>
      <c r="AQ34" s="6">
        <v>9813</v>
      </c>
      <c r="AR34" s="6">
        <v>9958</v>
      </c>
      <c r="AS34" s="6">
        <v>10085</v>
      </c>
      <c r="AT34" s="6">
        <v>10505</v>
      </c>
      <c r="AU34" s="6">
        <v>10749</v>
      </c>
      <c r="AV34" s="6">
        <v>10878</v>
      </c>
      <c r="AW34" s="6">
        <v>10846</v>
      </c>
      <c r="AX34" s="6">
        <v>10975</v>
      </c>
      <c r="AY34" s="6">
        <v>11099</v>
      </c>
      <c r="AZ34" s="6">
        <v>11121</v>
      </c>
      <c r="BA34" s="6">
        <v>10926</v>
      </c>
      <c r="BB34" s="6">
        <v>11030</v>
      </c>
      <c r="BC34" s="6">
        <v>11073</v>
      </c>
      <c r="BD34" s="65">
        <v>11167</v>
      </c>
    </row>
    <row r="35" spans="1:56" ht="15.75">
      <c r="B35" s="1" t="str">
        <f t="shared" ref="B35:B41" si="2">CONCATENATE("ID",D35,E35)</f>
        <v>IDMultifamily - Low RiseNew</v>
      </c>
      <c r="C35" s="5" t="s">
        <v>30</v>
      </c>
      <c r="D35" s="1" t="s">
        <v>18</v>
      </c>
      <c r="E35" s="1" t="s">
        <v>8</v>
      </c>
      <c r="F35" s="8">
        <v>945.31021109984124</v>
      </c>
      <c r="G35" s="8">
        <v>848.82991832591654</v>
      </c>
      <c r="H35" s="8">
        <v>518.17882714524762</v>
      </c>
      <c r="I35" s="8">
        <v>288.37484437276629</v>
      </c>
      <c r="J35" s="8">
        <v>818.68632809921849</v>
      </c>
      <c r="K35" s="8">
        <v>922.54881309467987</v>
      </c>
      <c r="L35" s="8">
        <v>713.12107820425172</v>
      </c>
      <c r="M35" s="8">
        <v>1322.6430437243826</v>
      </c>
      <c r="N35" s="8">
        <v>1874.8440142054371</v>
      </c>
      <c r="O35" s="8">
        <v>2484.0690897878753</v>
      </c>
      <c r="P35" s="8">
        <v>1754.5624245646084</v>
      </c>
      <c r="Q35" s="8">
        <v>1502.6818009503679</v>
      </c>
      <c r="R35" s="8">
        <v>1099.0598706051132</v>
      </c>
      <c r="S35" s="8">
        <v>998.51700550573537</v>
      </c>
      <c r="T35" s="8">
        <v>1279.6542411025091</v>
      </c>
      <c r="U35" s="8">
        <v>931.97705912690287</v>
      </c>
      <c r="V35" s="8">
        <v>1416.4873706075907</v>
      </c>
      <c r="W35" s="8">
        <v>1622.1096316302473</v>
      </c>
      <c r="X35" s="8">
        <v>1725.2037386728252</v>
      </c>
      <c r="Y35" s="8">
        <v>1627.7922787378966</v>
      </c>
      <c r="Z35" s="8">
        <v>1461.0310065714518</v>
      </c>
      <c r="AA35" s="8">
        <v>1503.1641209172849</v>
      </c>
      <c r="AB35" s="8">
        <v>1434.6085653222435</v>
      </c>
      <c r="AC35" s="8">
        <v>616.53672479350837</v>
      </c>
      <c r="AD35" s="8">
        <v>410.6655928821981</v>
      </c>
      <c r="AE35" s="8">
        <v>283.5340494616637</v>
      </c>
      <c r="AF35" s="8">
        <v>511.5577769900774</v>
      </c>
      <c r="AG35" s="9">
        <v>753.64796270668967</v>
      </c>
      <c r="AH35" s="8">
        <v>1498.8895230864375</v>
      </c>
      <c r="AI35" s="8">
        <v>1723.6804258697659</v>
      </c>
      <c r="AJ35" s="8">
        <v>2047.1518579637404</v>
      </c>
      <c r="AK35" s="8">
        <v>2037.4382073921424</v>
      </c>
      <c r="AL35" s="8">
        <v>2026.9150859395779</v>
      </c>
      <c r="AM35" s="8">
        <v>2022.8677315347454</v>
      </c>
      <c r="AN35" s="8">
        <v>1909.5418081994781</v>
      </c>
      <c r="AO35" s="8">
        <v>1724.9824473391584</v>
      </c>
      <c r="AP35" s="8">
        <v>1653.7490098141207</v>
      </c>
      <c r="AQ35" s="8">
        <v>1669.9384274334507</v>
      </c>
      <c r="AR35" s="8">
        <v>1698.2699082672639</v>
      </c>
      <c r="AS35" s="8">
        <v>1706.3646170769289</v>
      </c>
      <c r="AT35" s="8">
        <v>1733.8866270297899</v>
      </c>
      <c r="AU35" s="8">
        <v>1733.0771561488234</v>
      </c>
      <c r="AV35" s="8">
        <v>1759.7896952207038</v>
      </c>
      <c r="AW35" s="8">
        <v>1788.1211760545311</v>
      </c>
      <c r="AX35" s="8">
        <v>1819.6905404122106</v>
      </c>
      <c r="AY35" s="8">
        <v>1830.2136618647751</v>
      </c>
      <c r="AZ35" s="8">
        <v>1848.8314921269903</v>
      </c>
      <c r="BA35" s="8">
        <v>1873.925089436952</v>
      </c>
      <c r="BB35" s="8">
        <v>1904.6849829136791</v>
      </c>
      <c r="BC35" s="8">
        <v>1945.9679978429422</v>
      </c>
      <c r="BD35" s="65">
        <v>1994.5362507009463</v>
      </c>
    </row>
    <row r="36" spans="1:56">
      <c r="B36" s="1" t="str">
        <f t="shared" si="2"/>
        <v>IDMultifamily - High RiseNew</v>
      </c>
      <c r="C36" s="1" t="s">
        <v>31</v>
      </c>
      <c r="D36" s="1" t="s">
        <v>5468</v>
      </c>
      <c r="E36" s="1" t="s">
        <v>8</v>
      </c>
      <c r="F36" s="8">
        <v>60.689788900158746</v>
      </c>
      <c r="G36" s="8">
        <v>45.170081674083427</v>
      </c>
      <c r="H36" s="8">
        <v>35.82117285475239</v>
      </c>
      <c r="I36" s="8">
        <v>62.625155627233696</v>
      </c>
      <c r="J36" s="8">
        <v>68.313671900781529</v>
      </c>
      <c r="K36" s="8">
        <v>60.451186905320142</v>
      </c>
      <c r="L36" s="8">
        <v>93.878921795748312</v>
      </c>
      <c r="M36" s="8">
        <v>125.35695627561738</v>
      </c>
      <c r="N36" s="8">
        <v>157.15598579456281</v>
      </c>
      <c r="O36" s="8">
        <v>120.93091021212476</v>
      </c>
      <c r="P36" s="8">
        <v>108.43757543539168</v>
      </c>
      <c r="Q36" s="8">
        <v>88.318199049632</v>
      </c>
      <c r="R36" s="8">
        <v>84.940129394886824</v>
      </c>
      <c r="S36" s="8">
        <v>100.48299449426467</v>
      </c>
      <c r="T36" s="8">
        <v>84.345758897490967</v>
      </c>
      <c r="U36" s="8">
        <v>113.02294087309717</v>
      </c>
      <c r="V36" s="8">
        <v>126.51262939240925</v>
      </c>
      <c r="W36" s="8">
        <v>133.89036836975254</v>
      </c>
      <c r="X36" s="8">
        <v>129.79626132717482</v>
      </c>
      <c r="Y36" s="8">
        <v>122.20772126210333</v>
      </c>
      <c r="Z36" s="8">
        <v>125.96899342854817</v>
      </c>
      <c r="AA36" s="8">
        <v>120.8358790827151</v>
      </c>
      <c r="AB36" s="8">
        <v>73.391434677756436</v>
      </c>
      <c r="AC36" s="8">
        <v>61.463275206491645</v>
      </c>
      <c r="AD36" s="8">
        <v>55.334407117801909</v>
      </c>
      <c r="AE36" s="8">
        <v>72.465950538336273</v>
      </c>
      <c r="AF36" s="8">
        <v>121.44222300992257</v>
      </c>
      <c r="AG36" s="9">
        <v>99.352037293310332</v>
      </c>
      <c r="AH36" s="8">
        <v>115.11047691356247</v>
      </c>
      <c r="AI36" s="8">
        <v>146.31957413023412</v>
      </c>
      <c r="AJ36" s="8">
        <v>466.74314765475788</v>
      </c>
      <c r="AK36" s="8">
        <v>464.52847079755878</v>
      </c>
      <c r="AL36" s="8">
        <v>462.12923753559477</v>
      </c>
      <c r="AM36" s="8">
        <v>461.20645551175875</v>
      </c>
      <c r="AN36" s="8">
        <v>435.3685588444369</v>
      </c>
      <c r="AO36" s="8">
        <v>393.28969855764842</v>
      </c>
      <c r="AP36" s="8">
        <v>377.04873493818434</v>
      </c>
      <c r="AQ36" s="8">
        <v>380.7398630335195</v>
      </c>
      <c r="AR36" s="8">
        <v>387.1993372003484</v>
      </c>
      <c r="AS36" s="8">
        <v>389.04490124801771</v>
      </c>
      <c r="AT36" s="8">
        <v>395.31981901007907</v>
      </c>
      <c r="AU36" s="8">
        <v>395.13526260531506</v>
      </c>
      <c r="AV36" s="8">
        <v>401.22562396261065</v>
      </c>
      <c r="AW36" s="8">
        <v>407.6850981294449</v>
      </c>
      <c r="AX36" s="8">
        <v>414.88279791534046</v>
      </c>
      <c r="AY36" s="8">
        <v>417.28203117730709</v>
      </c>
      <c r="AZ36" s="8">
        <v>421.52682848694133</v>
      </c>
      <c r="BA36" s="8">
        <v>427.24807703470356</v>
      </c>
      <c r="BB36" s="8">
        <v>434.26122041583335</v>
      </c>
      <c r="BC36" s="8">
        <v>443.67359705893341</v>
      </c>
      <c r="BD36" s="65">
        <v>454.74698134493076</v>
      </c>
    </row>
    <row r="37" spans="1:56" ht="15.75">
      <c r="B37" s="1" t="str">
        <f t="shared" si="2"/>
        <v>IDManufacturedNew</v>
      </c>
      <c r="C37" s="5" t="s">
        <v>32</v>
      </c>
      <c r="D37" s="1" t="s">
        <v>22</v>
      </c>
      <c r="E37" s="1" t="s">
        <v>8</v>
      </c>
      <c r="F37" s="8">
        <v>1200</v>
      </c>
      <c r="G37" s="8">
        <v>838</v>
      </c>
      <c r="H37" s="8">
        <v>605</v>
      </c>
      <c r="I37" s="8">
        <v>572</v>
      </c>
      <c r="J37" s="8">
        <v>703</v>
      </c>
      <c r="K37" s="8">
        <v>820</v>
      </c>
      <c r="L37" s="8">
        <v>1089</v>
      </c>
      <c r="M37" s="8">
        <v>1696</v>
      </c>
      <c r="N37" s="8">
        <v>2779</v>
      </c>
      <c r="O37" s="8">
        <v>3712</v>
      </c>
      <c r="P37" s="8">
        <v>3167</v>
      </c>
      <c r="Q37" s="8">
        <v>2635</v>
      </c>
      <c r="R37" s="8">
        <v>2634</v>
      </c>
      <c r="S37" s="8">
        <v>2980</v>
      </c>
      <c r="T37" s="8">
        <v>2343</v>
      </c>
      <c r="U37" s="8">
        <v>1317</v>
      </c>
      <c r="V37" s="8">
        <v>998</v>
      </c>
      <c r="W37" s="8">
        <v>1042</v>
      </c>
      <c r="X37" s="8">
        <v>785</v>
      </c>
      <c r="Y37" s="8">
        <v>765</v>
      </c>
      <c r="Z37" s="8">
        <v>798</v>
      </c>
      <c r="AA37" s="8">
        <v>849</v>
      </c>
      <c r="AB37" s="8">
        <v>721</v>
      </c>
      <c r="AC37" s="8">
        <v>526</v>
      </c>
      <c r="AD37" s="8">
        <v>273</v>
      </c>
      <c r="AE37" s="8">
        <v>283</v>
      </c>
      <c r="AF37" s="8">
        <v>264</v>
      </c>
      <c r="AG37" s="9">
        <v>217</v>
      </c>
      <c r="AH37" s="8">
        <v>268.84999999999997</v>
      </c>
      <c r="AI37" s="8">
        <v>305.30833333333334</v>
      </c>
      <c r="AJ37" s="8">
        <v>268.5263888888889</v>
      </c>
      <c r="AK37" s="8">
        <v>267.78078703703704</v>
      </c>
      <c r="AL37" s="8">
        <v>265.24425154320988</v>
      </c>
      <c r="AM37" s="8">
        <v>265.45162680041153</v>
      </c>
      <c r="AN37" s="8">
        <v>273.52689793381347</v>
      </c>
      <c r="AO37" s="8">
        <v>274.30638092278235</v>
      </c>
      <c r="AP37" s="8">
        <v>269.13938885435721</v>
      </c>
      <c r="AQ37" s="8">
        <v>269.2415555152686</v>
      </c>
      <c r="AR37" s="8">
        <v>269.48501692830718</v>
      </c>
      <c r="AS37" s="8">
        <v>270.19181115915677</v>
      </c>
      <c r="AT37" s="8">
        <v>270.9818418856143</v>
      </c>
      <c r="AU37" s="8">
        <v>270.55766587758109</v>
      </c>
      <c r="AV37" s="8">
        <v>269.93288003671415</v>
      </c>
      <c r="AW37" s="8">
        <v>270.06512856710702</v>
      </c>
      <c r="AX37" s="8">
        <v>270.2023907424134</v>
      </c>
      <c r="AY37" s="8">
        <v>270.32195304476443</v>
      </c>
      <c r="AZ37" s="8">
        <v>270.34364335903234</v>
      </c>
      <c r="BA37" s="8">
        <v>270.23727693793541</v>
      </c>
      <c r="BB37" s="8">
        <v>270.18387878132779</v>
      </c>
      <c r="BC37" s="8">
        <v>270.22571190543005</v>
      </c>
      <c r="BD37" s="65">
        <v>270.25247579515059</v>
      </c>
    </row>
    <row r="38" spans="1:56" ht="25.5">
      <c r="A38" s="1">
        <v>-2.2707813017997908E-3</v>
      </c>
      <c r="B38" s="1" t="str">
        <f t="shared" si="2"/>
        <v>IDSingle FamilyExisting</v>
      </c>
      <c r="C38" s="5" t="s">
        <v>29</v>
      </c>
      <c r="D38" s="1" t="s">
        <v>16</v>
      </c>
      <c r="E38" s="1" t="s">
        <v>5467</v>
      </c>
      <c r="F38" s="8"/>
      <c r="G38" s="10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9"/>
      <c r="AH38" s="8"/>
      <c r="AI38" s="8"/>
      <c r="AJ38" s="8"/>
      <c r="AK38" s="8">
        <v>560451</v>
      </c>
      <c r="AL38" s="8">
        <v>559178.33834862499</v>
      </c>
      <c r="AM38" s="8">
        <v>557908.56663353147</v>
      </c>
      <c r="AN38" s="8">
        <v>556641.67829230614</v>
      </c>
      <c r="AO38" s="8">
        <v>555377.66677743755</v>
      </c>
      <c r="AP38" s="8">
        <v>554116.52555628214</v>
      </c>
      <c r="AQ38" s="8">
        <v>552858.24811103067</v>
      </c>
      <c r="AR38" s="8">
        <v>551602.82793867437</v>
      </c>
      <c r="AS38" s="8">
        <v>550350.25855097128</v>
      </c>
      <c r="AT38" s="8">
        <v>549100.5334744131</v>
      </c>
      <c r="AU38" s="8">
        <v>547853.64625019114</v>
      </c>
      <c r="AV38" s="8">
        <v>546609.59043416334</v>
      </c>
      <c r="AW38" s="8">
        <v>545368.35959682101</v>
      </c>
      <c r="AX38" s="8">
        <v>544129.94732325536</v>
      </c>
      <c r="AY38" s="8">
        <v>542894.34721312439</v>
      </c>
      <c r="AZ38" s="8">
        <v>541661.55288062</v>
      </c>
      <c r="BA38" s="8">
        <v>540431.55795443489</v>
      </c>
      <c r="BB38" s="8">
        <v>539204.35607772938</v>
      </c>
      <c r="BC38" s="8">
        <v>537979.94090809906</v>
      </c>
      <c r="BD38" s="65">
        <v>536758.30611754162</v>
      </c>
    </row>
    <row r="39" spans="1:56" ht="15.75">
      <c r="A39" s="1">
        <v>-2.2708178107920937E-3</v>
      </c>
      <c r="B39" s="1" t="str">
        <f t="shared" si="2"/>
        <v>IDMultifamily - Low RiseExisting</v>
      </c>
      <c r="C39" s="5" t="s">
        <v>30</v>
      </c>
      <c r="D39" s="1" t="s">
        <v>18</v>
      </c>
      <c r="E39" s="1" t="s">
        <v>5467</v>
      </c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9"/>
      <c r="AH39" s="8"/>
      <c r="AI39" s="8"/>
      <c r="AJ39" s="8"/>
      <c r="AK39" s="8">
        <v>62297.688470046371</v>
      </c>
      <c r="AL39" s="8">
        <v>62156.22176949741</v>
      </c>
      <c r="AM39" s="8">
        <v>62015.076314051694</v>
      </c>
      <c r="AN39" s="8">
        <v>61874.251374220112</v>
      </c>
      <c r="AO39" s="8">
        <v>61733.746222170106</v>
      </c>
      <c r="AP39" s="8">
        <v>61593.560131721882</v>
      </c>
      <c r="AQ39" s="8">
        <v>61453.692378344676</v>
      </c>
      <c r="AR39" s="8">
        <v>61314.142239152992</v>
      </c>
      <c r="AS39" s="8">
        <v>61174.908992902885</v>
      </c>
      <c r="AT39" s="8">
        <v>61035.991919988213</v>
      </c>
      <c r="AU39" s="8">
        <v>60897.390302436943</v>
      </c>
      <c r="AV39" s="8">
        <v>60759.103423907414</v>
      </c>
      <c r="AW39" s="8">
        <v>60621.130569684647</v>
      </c>
      <c r="AX39" s="8">
        <v>60483.471026676656</v>
      </c>
      <c r="AY39" s="8">
        <v>60346.124083410752</v>
      </c>
      <c r="AZ39" s="8">
        <v>60209.089030029871</v>
      </c>
      <c r="BA39" s="8">
        <v>60072.365158288914</v>
      </c>
      <c r="BB39" s="8">
        <v>59935.951761551063</v>
      </c>
      <c r="BC39" s="8">
        <v>59799.848134784159</v>
      </c>
      <c r="BD39" s="65">
        <v>59664.053574557031</v>
      </c>
    </row>
    <row r="40" spans="1:56">
      <c r="A40" s="1">
        <v>-2.2708178107920937E-3</v>
      </c>
      <c r="B40" s="1" t="str">
        <f t="shared" si="2"/>
        <v>IDMultifamily - High RiseExisting</v>
      </c>
      <c r="D40" s="1" t="s">
        <v>5468</v>
      </c>
      <c r="E40" s="1" t="s">
        <v>5467</v>
      </c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9"/>
      <c r="AH40" s="8"/>
      <c r="AI40" s="8"/>
      <c r="AJ40" s="8"/>
      <c r="AK40" s="8">
        <v>14203.645467243141</v>
      </c>
      <c r="AL40" s="8">
        <v>14171.391576137949</v>
      </c>
      <c r="AM40" s="8">
        <v>14139.210927743146</v>
      </c>
      <c r="AN40" s="8">
        <v>14107.103355737881</v>
      </c>
      <c r="AO40" s="8">
        <v>14075.068694178986</v>
      </c>
      <c r="AP40" s="8">
        <v>14043.106777500123</v>
      </c>
      <c r="AQ40" s="8">
        <v>14011.21744051092</v>
      </c>
      <c r="AR40" s="8">
        <v>13979.400518396127</v>
      </c>
      <c r="AS40" s="8">
        <v>13947.655846714757</v>
      </c>
      <c r="AT40" s="8">
        <v>13915.983261399238</v>
      </c>
      <c r="AU40" s="8">
        <v>13884.382598754568</v>
      </c>
      <c r="AV40" s="8">
        <v>13852.853695457465</v>
      </c>
      <c r="AW40" s="8">
        <v>13821.396388555522</v>
      </c>
      <c r="AX40" s="8">
        <v>13790.010515466372</v>
      </c>
      <c r="AY40" s="8">
        <v>13758.695913976841</v>
      </c>
      <c r="AZ40" s="8">
        <v>13727.45242224211</v>
      </c>
      <c r="BA40" s="8">
        <v>13696.279878784881</v>
      </c>
      <c r="BB40" s="8">
        <v>13665.178122494543</v>
      </c>
      <c r="BC40" s="8">
        <v>13634.146992626336</v>
      </c>
      <c r="BD40" s="65">
        <v>13603.186328800522</v>
      </c>
    </row>
    <row r="41" spans="1:56" ht="15.75">
      <c r="A41" s="1">
        <v>-1.0686986477418991E-2</v>
      </c>
      <c r="B41" s="1" t="str">
        <f t="shared" si="2"/>
        <v>IDManufacturedExisting</v>
      </c>
      <c r="C41" s="5" t="s">
        <v>32</v>
      </c>
      <c r="D41" s="1" t="s">
        <v>22</v>
      </c>
      <c r="E41" s="1" t="s">
        <v>5467</v>
      </c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9"/>
      <c r="AH41" s="8"/>
      <c r="AI41" s="8"/>
      <c r="AJ41" s="8"/>
      <c r="AK41" s="8">
        <v>84820.465509259258</v>
      </c>
      <c r="AL41" s="8">
        <v>83913.990341353419</v>
      </c>
      <c r="AM41" s="8">
        <v>83017.202661309115</v>
      </c>
      <c r="AN41" s="8">
        <v>82129.998939074561</v>
      </c>
      <c r="AO41" s="8">
        <v>81252.276751022233</v>
      </c>
      <c r="AP41" s="8">
        <v>80383.934768124556</v>
      </c>
      <c r="AQ41" s="8">
        <v>79524.872744255888</v>
      </c>
      <c r="AR41" s="8">
        <v>78674.991504619567</v>
      </c>
      <c r="AS41" s="8">
        <v>77834.19293429864</v>
      </c>
      <c r="AT41" s="8">
        <v>77002.379966928973</v>
      </c>
      <c r="AU41" s="8">
        <v>76179.456573493328</v>
      </c>
      <c r="AV41" s="8">
        <v>75365.32775123528</v>
      </c>
      <c r="AW41" s="8">
        <v>74559.899512691583</v>
      </c>
      <c r="AX41" s="8">
        <v>73763.07887484174</v>
      </c>
      <c r="AY41" s="8">
        <v>72974.773848373516</v>
      </c>
      <c r="AZ41" s="8">
        <v>72194.893427063245</v>
      </c>
      <c r="BA41" s="8">
        <v>71423.347577269524</v>
      </c>
      <c r="BB41" s="8">
        <v>70660.047227539253</v>
      </c>
      <c r="BC41" s="8">
        <v>69904.90425832475</v>
      </c>
      <c r="BD41" s="65">
        <v>69157.831491810764</v>
      </c>
    </row>
    <row r="42" spans="1:56">
      <c r="BD42" s="65"/>
    </row>
    <row r="43" spans="1:56">
      <c r="D43" s="4" t="s">
        <v>33</v>
      </c>
      <c r="E43" s="67">
        <v>0.56999999999999995</v>
      </c>
      <c r="F43" s="4" t="s">
        <v>5460</v>
      </c>
      <c r="G43" s="4"/>
      <c r="BD43" s="65"/>
    </row>
    <row r="44" spans="1:56" ht="15.75">
      <c r="B44" s="1" t="str">
        <f>CONCATENATE("MT",D44,E44)</f>
        <v>MTSingle FamilyNew</v>
      </c>
      <c r="C44" s="5" t="s">
        <v>34</v>
      </c>
      <c r="D44" s="1" t="s">
        <v>16</v>
      </c>
      <c r="E44" s="1" t="s">
        <v>8</v>
      </c>
      <c r="F44" s="6">
        <v>1313</v>
      </c>
      <c r="G44" s="6">
        <v>972.4</v>
      </c>
      <c r="H44" s="6">
        <v>825.5</v>
      </c>
      <c r="I44" s="6">
        <v>730.6</v>
      </c>
      <c r="J44" s="6">
        <v>696.80000000000007</v>
      </c>
      <c r="K44" s="6">
        <v>925.6</v>
      </c>
      <c r="L44" s="6">
        <v>1349.4</v>
      </c>
      <c r="M44" s="6">
        <v>2454.4</v>
      </c>
      <c r="N44" s="6">
        <v>2601.3000000000002</v>
      </c>
      <c r="O44" s="6">
        <v>2906.8</v>
      </c>
      <c r="P44" s="6">
        <v>2382.9</v>
      </c>
      <c r="Q44" s="6">
        <v>2070.9</v>
      </c>
      <c r="R44" s="6">
        <v>1963</v>
      </c>
      <c r="S44" s="6">
        <v>1986.4</v>
      </c>
      <c r="T44" s="6">
        <v>2096.9</v>
      </c>
      <c r="U44" s="6">
        <v>2020.2</v>
      </c>
      <c r="V44" s="6">
        <v>2246.4</v>
      </c>
      <c r="W44" s="6">
        <v>2694.9</v>
      </c>
      <c r="X44" s="6">
        <v>3138.2000000000003</v>
      </c>
      <c r="Y44" s="6">
        <v>4468.1000000000004</v>
      </c>
      <c r="Z44" s="6">
        <v>4390.1000000000004</v>
      </c>
      <c r="AA44" s="6">
        <v>4347.2</v>
      </c>
      <c r="AB44" s="6">
        <v>3862.3</v>
      </c>
      <c r="AC44" s="6">
        <v>2616.9</v>
      </c>
      <c r="AD44" s="6">
        <v>1831.7</v>
      </c>
      <c r="AE44" s="6">
        <v>1666.6000000000001</v>
      </c>
      <c r="AF44" s="6">
        <v>1527.5</v>
      </c>
      <c r="AG44" s="7">
        <v>2199.6</v>
      </c>
      <c r="AH44" s="6">
        <v>2615.6</v>
      </c>
      <c r="AI44" s="6">
        <v>2434.9</v>
      </c>
      <c r="AJ44" s="6">
        <v>3003</v>
      </c>
      <c r="AK44" s="6">
        <v>3248.7000000000003</v>
      </c>
      <c r="AL44" s="6">
        <v>3173.3</v>
      </c>
      <c r="AM44" s="6">
        <v>3031.6</v>
      </c>
      <c r="AN44" s="6">
        <v>2824.9</v>
      </c>
      <c r="AO44" s="6">
        <v>2748.2000000000003</v>
      </c>
      <c r="AP44" s="6">
        <v>2665</v>
      </c>
      <c r="AQ44" s="6">
        <v>2611.7000000000003</v>
      </c>
      <c r="AR44" s="6">
        <v>2597.4</v>
      </c>
      <c r="AS44" s="6">
        <v>2561</v>
      </c>
      <c r="AT44" s="6">
        <v>2563.6</v>
      </c>
      <c r="AU44" s="6">
        <v>2544.1</v>
      </c>
      <c r="AV44" s="6">
        <v>2525.9</v>
      </c>
      <c r="AW44" s="6">
        <v>2477.8000000000002</v>
      </c>
      <c r="AX44" s="6">
        <v>2484.3000000000002</v>
      </c>
      <c r="AY44" s="6">
        <v>2481.7000000000003</v>
      </c>
      <c r="AZ44" s="6">
        <v>2475.2000000000003</v>
      </c>
      <c r="BA44" s="6">
        <v>2419.3000000000002</v>
      </c>
      <c r="BB44" s="6">
        <v>2415.4</v>
      </c>
      <c r="BC44" s="6">
        <v>2401.1</v>
      </c>
      <c r="BD44" s="65">
        <v>2398.5</v>
      </c>
    </row>
    <row r="45" spans="1:56" ht="15.75">
      <c r="B45" s="1" t="str">
        <f t="shared" ref="B45:B51" si="3">CONCATENATE("MT",D45,E45)</f>
        <v>MTMultifamily - Low RiseNew</v>
      </c>
      <c r="C45" s="5" t="s">
        <v>35</v>
      </c>
      <c r="D45" s="1" t="s">
        <v>18</v>
      </c>
      <c r="E45" s="1" t="s">
        <v>8</v>
      </c>
      <c r="F45" s="8">
        <v>860.82519174945844</v>
      </c>
      <c r="G45" s="8">
        <v>474.93825094095956</v>
      </c>
      <c r="H45" s="8">
        <v>125.55342428746027</v>
      </c>
      <c r="I45" s="8">
        <v>239.38975865025668</v>
      </c>
      <c r="J45" s="8">
        <v>86.494038342320181</v>
      </c>
      <c r="K45" s="8">
        <v>253.07778115310504</v>
      </c>
      <c r="L45" s="8">
        <v>443.40968982992769</v>
      </c>
      <c r="M45" s="8">
        <v>238.40668933003624</v>
      </c>
      <c r="N45" s="8">
        <v>450.83862929341456</v>
      </c>
      <c r="O45" s="8">
        <v>732.37259269994001</v>
      </c>
      <c r="P45" s="8">
        <v>865.92745922778568</v>
      </c>
      <c r="Q45" s="8">
        <v>1098.5131099856153</v>
      </c>
      <c r="R45" s="8">
        <v>785.96545249482699</v>
      </c>
      <c r="S45" s="8">
        <v>745.40877474760293</v>
      </c>
      <c r="T45" s="8">
        <v>685.7461288484983</v>
      </c>
      <c r="U45" s="8">
        <v>667.72203160881213</v>
      </c>
      <c r="V45" s="8">
        <v>593.63332238391354</v>
      </c>
      <c r="W45" s="8">
        <v>1035.9518784735571</v>
      </c>
      <c r="X45" s="8">
        <v>903.3500469773611</v>
      </c>
      <c r="Y45" s="8">
        <v>893.8619142539435</v>
      </c>
      <c r="Z45" s="8">
        <v>928.12087639779793</v>
      </c>
      <c r="AA45" s="8">
        <v>772.11945727824411</v>
      </c>
      <c r="AB45" s="8">
        <v>709.88601514140555</v>
      </c>
      <c r="AC45" s="8">
        <v>356.68663359518177</v>
      </c>
      <c r="AD45" s="8">
        <v>136.66696241508441</v>
      </c>
      <c r="AE45" s="8">
        <v>367.84636582419688</v>
      </c>
      <c r="AF45" s="8">
        <v>584.82600096441138</v>
      </c>
      <c r="AG45" s="9">
        <v>746.00336992138523</v>
      </c>
      <c r="AH45" s="8">
        <v>1413.6131024199028</v>
      </c>
      <c r="AI45" s="8">
        <v>1716.9789419190136</v>
      </c>
      <c r="AJ45" s="8">
        <v>1648.045460109282</v>
      </c>
      <c r="AK45" s="8">
        <v>1722.1281540862396</v>
      </c>
      <c r="AL45" s="8">
        <v>1580.7212534439332</v>
      </c>
      <c r="AM45" s="8">
        <v>1472.5799608727305</v>
      </c>
      <c r="AN45" s="8">
        <v>1442.4819321350953</v>
      </c>
      <c r="AO45" s="8">
        <v>1359.5082188973515</v>
      </c>
      <c r="AP45" s="8">
        <v>1280.00164720679</v>
      </c>
      <c r="AQ45" s="8">
        <v>1292.5421730399576</v>
      </c>
      <c r="AR45" s="8">
        <v>1322.3745937064909</v>
      </c>
      <c r="AS45" s="8">
        <v>1349.4518116826594</v>
      </c>
      <c r="AT45" s="8">
        <v>1351.6834656111594</v>
      </c>
      <c r="AU45" s="8">
        <v>1377.387737087626</v>
      </c>
      <c r="AV45" s="8">
        <v>1321.0487447305225</v>
      </c>
      <c r="AW45" s="8">
        <v>1307.9885038256584</v>
      </c>
      <c r="AX45" s="8">
        <v>1321.4989092063927</v>
      </c>
      <c r="AY45" s="8">
        <v>1360.8548786347953</v>
      </c>
      <c r="AZ45" s="8">
        <v>1395.7475402061953</v>
      </c>
      <c r="BA45" s="8">
        <v>1395.1035096345979</v>
      </c>
      <c r="BB45" s="8">
        <v>1429.4425019916998</v>
      </c>
      <c r="BC45" s="8">
        <v>1435.6741559201971</v>
      </c>
      <c r="BD45" s="65">
        <v>1447.3521406344007</v>
      </c>
    </row>
    <row r="46" spans="1:56">
      <c r="B46" s="1" t="str">
        <f t="shared" si="3"/>
        <v>MTMultifamily - High RiseNew</v>
      </c>
      <c r="C46" s="1" t="s">
        <v>36</v>
      </c>
      <c r="D46" s="1" t="s">
        <v>5468</v>
      </c>
      <c r="E46" s="1" t="s">
        <v>8</v>
      </c>
      <c r="F46" s="8">
        <v>42.174808250541538</v>
      </c>
      <c r="G46" s="8">
        <v>26.061749059040462</v>
      </c>
      <c r="H46" s="8">
        <v>31.446575712539726</v>
      </c>
      <c r="I46" s="8">
        <v>24.610241349743323</v>
      </c>
      <c r="J46" s="8">
        <v>33.505961657679826</v>
      </c>
      <c r="K46" s="8">
        <v>42.922218846894957</v>
      </c>
      <c r="L46" s="8">
        <v>33.5903101700723</v>
      </c>
      <c r="M46" s="8">
        <v>45.593310669963749</v>
      </c>
      <c r="N46" s="8">
        <v>61.161370706585451</v>
      </c>
      <c r="O46" s="8">
        <v>69.627407300060014</v>
      </c>
      <c r="P46" s="8">
        <v>82.072540772214268</v>
      </c>
      <c r="Q46" s="8">
        <v>66.486890014384684</v>
      </c>
      <c r="R46" s="8">
        <v>65.034547505173009</v>
      </c>
      <c r="S46" s="8">
        <v>62.591225252397024</v>
      </c>
      <c r="T46" s="8">
        <v>62.253871151501713</v>
      </c>
      <c r="U46" s="8">
        <v>60.277968391187819</v>
      </c>
      <c r="V46" s="8">
        <v>85.366677616086406</v>
      </c>
      <c r="W46" s="8">
        <v>79.048121526442912</v>
      </c>
      <c r="X46" s="8">
        <v>79.649953022638883</v>
      </c>
      <c r="Y46" s="8">
        <v>82.138085746056518</v>
      </c>
      <c r="Z46" s="8">
        <v>73.879123602202057</v>
      </c>
      <c r="AA46" s="8">
        <v>69.880542721755916</v>
      </c>
      <c r="AB46" s="8">
        <v>49.113984858594421</v>
      </c>
      <c r="AC46" s="8">
        <v>37.313366404818197</v>
      </c>
      <c r="AD46" s="8">
        <v>52.333037584915587</v>
      </c>
      <c r="AE46" s="8">
        <v>68.15363417580312</v>
      </c>
      <c r="AF46" s="8">
        <v>105.17399903558866</v>
      </c>
      <c r="AG46" s="9">
        <v>93.9966300786148</v>
      </c>
      <c r="AH46" s="8">
        <v>113.38689758009713</v>
      </c>
      <c r="AI46" s="8">
        <v>125.02105808098651</v>
      </c>
      <c r="AJ46" s="8">
        <v>382.95453989071814</v>
      </c>
      <c r="AK46" s="8">
        <v>352.8718459137603</v>
      </c>
      <c r="AL46" s="8">
        <v>331.27874655606695</v>
      </c>
      <c r="AM46" s="8">
        <v>322.42003912726955</v>
      </c>
      <c r="AN46" s="8">
        <v>304.51806786490465</v>
      </c>
      <c r="AO46" s="8">
        <v>290.49178110264859</v>
      </c>
      <c r="AP46" s="8">
        <v>293.99835279320996</v>
      </c>
      <c r="AQ46" s="8">
        <v>300.45782696004244</v>
      </c>
      <c r="AR46" s="8">
        <v>305.62540629350912</v>
      </c>
      <c r="AS46" s="8">
        <v>306.54818831734065</v>
      </c>
      <c r="AT46" s="8">
        <v>309.31653438884064</v>
      </c>
      <c r="AU46" s="8">
        <v>298.61226291237398</v>
      </c>
      <c r="AV46" s="8">
        <v>296.95125526947754</v>
      </c>
      <c r="AW46" s="8">
        <v>301.01149617434152</v>
      </c>
      <c r="AX46" s="8">
        <v>309.50109079360732</v>
      </c>
      <c r="AY46" s="8">
        <v>316.14512136520466</v>
      </c>
      <c r="AZ46" s="8">
        <v>317.25245979380469</v>
      </c>
      <c r="BA46" s="8">
        <v>323.89649036540203</v>
      </c>
      <c r="BB46" s="8">
        <v>325.55749800830023</v>
      </c>
      <c r="BC46" s="8">
        <v>328.32584407980289</v>
      </c>
      <c r="BD46" s="65">
        <v>331.6478593655994</v>
      </c>
    </row>
    <row r="47" spans="1:56" ht="15.75">
      <c r="B47" s="1" t="str">
        <f t="shared" si="3"/>
        <v>MTManufacturedNew</v>
      </c>
      <c r="C47" s="5" t="s">
        <v>37</v>
      </c>
      <c r="D47" s="1" t="s">
        <v>22</v>
      </c>
      <c r="E47" s="1" t="s">
        <v>8</v>
      </c>
      <c r="F47" s="8">
        <v>923</v>
      </c>
      <c r="G47" s="8">
        <v>667</v>
      </c>
      <c r="H47" s="8">
        <v>514</v>
      </c>
      <c r="I47" s="8">
        <v>441</v>
      </c>
      <c r="J47" s="8">
        <v>480</v>
      </c>
      <c r="K47" s="8">
        <v>505</v>
      </c>
      <c r="L47" s="8">
        <v>653</v>
      </c>
      <c r="M47" s="8">
        <v>1021</v>
      </c>
      <c r="N47" s="8">
        <v>1453</v>
      </c>
      <c r="O47" s="8">
        <v>1871</v>
      </c>
      <c r="P47" s="8">
        <v>1772</v>
      </c>
      <c r="Q47" s="8">
        <v>1749</v>
      </c>
      <c r="R47" s="8">
        <v>1681</v>
      </c>
      <c r="S47" s="8">
        <v>1919</v>
      </c>
      <c r="T47" s="8">
        <v>1736</v>
      </c>
      <c r="U47" s="8">
        <v>1195</v>
      </c>
      <c r="V47" s="8">
        <v>922</v>
      </c>
      <c r="W47" s="8">
        <v>972</v>
      </c>
      <c r="X47" s="8">
        <v>827</v>
      </c>
      <c r="Y47" s="8">
        <v>697</v>
      </c>
      <c r="Z47" s="8">
        <v>641</v>
      </c>
      <c r="AA47" s="8">
        <v>611</v>
      </c>
      <c r="AB47" s="8">
        <v>593</v>
      </c>
      <c r="AC47" s="8">
        <v>437</v>
      </c>
      <c r="AD47" s="8">
        <v>290</v>
      </c>
      <c r="AE47" s="8">
        <v>325</v>
      </c>
      <c r="AF47" s="8">
        <v>361</v>
      </c>
      <c r="AG47" s="9">
        <v>468</v>
      </c>
      <c r="AH47" s="8">
        <v>308.75</v>
      </c>
      <c r="AI47" s="8">
        <v>364.95833333333331</v>
      </c>
      <c r="AJ47" s="8">
        <v>352.95138888888891</v>
      </c>
      <c r="AK47" s="8">
        <v>363.44328703703701</v>
      </c>
      <c r="AL47" s="8">
        <v>369.85050154320987</v>
      </c>
      <c r="AM47" s="8">
        <v>371.32558513374482</v>
      </c>
      <c r="AN47" s="8">
        <v>355.2131826560356</v>
      </c>
      <c r="AO47" s="8">
        <v>362.95704643204158</v>
      </c>
      <c r="AP47" s="8">
        <v>362.62349861515963</v>
      </c>
      <c r="AQ47" s="8">
        <v>364.23551690287144</v>
      </c>
      <c r="AR47" s="8">
        <v>364.36755521384384</v>
      </c>
      <c r="AS47" s="8">
        <v>363.45373082561611</v>
      </c>
      <c r="AT47" s="8">
        <v>362.14175510759469</v>
      </c>
      <c r="AU47" s="8">
        <v>363.29651718285459</v>
      </c>
      <c r="AV47" s="8">
        <v>363.35309564132336</v>
      </c>
      <c r="AW47" s="8">
        <v>363.47469514568405</v>
      </c>
      <c r="AX47" s="8">
        <v>363.34789151948604</v>
      </c>
      <c r="AY47" s="8">
        <v>363.17794757042651</v>
      </c>
      <c r="AZ47" s="8">
        <v>363.13198369456154</v>
      </c>
      <c r="BA47" s="8">
        <v>363.29702179238939</v>
      </c>
      <c r="BB47" s="8">
        <v>363.29710589397854</v>
      </c>
      <c r="BC47" s="8">
        <v>363.28777426942105</v>
      </c>
      <c r="BD47" s="65">
        <v>363.25662079004383</v>
      </c>
    </row>
    <row r="48" spans="1:56" ht="25.5">
      <c r="A48" s="1">
        <v>-2.2707813017997908E-3</v>
      </c>
      <c r="B48" s="1" t="str">
        <f t="shared" si="3"/>
        <v>MTSingle FamilyExisting</v>
      </c>
      <c r="C48" s="5" t="s">
        <v>34</v>
      </c>
      <c r="D48" s="1" t="s">
        <v>16</v>
      </c>
      <c r="E48" s="1" t="s">
        <v>5467</v>
      </c>
      <c r="F48" s="8"/>
      <c r="G48" s="10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9"/>
      <c r="AH48" s="8"/>
      <c r="AI48" s="8"/>
      <c r="AJ48" s="8"/>
      <c r="AK48" s="8">
        <v>323649.60000000009</v>
      </c>
      <c r="AL48" s="8">
        <v>322914.66253998509</v>
      </c>
      <c r="AM48" s="8">
        <v>322181.39396221231</v>
      </c>
      <c r="AN48" s="8">
        <v>321449.79047701514</v>
      </c>
      <c r="AO48" s="8">
        <v>320719.84830333246</v>
      </c>
      <c r="AP48" s="8">
        <v>319991.56366868917</v>
      </c>
      <c r="AQ48" s="8">
        <v>319264.93280917662</v>
      </c>
      <c r="AR48" s="8">
        <v>318539.95196943317</v>
      </c>
      <c r="AS48" s="8">
        <v>317816.61740262475</v>
      </c>
      <c r="AT48" s="8">
        <v>317094.92537042563</v>
      </c>
      <c r="AU48" s="8">
        <v>316374.87214299885</v>
      </c>
      <c r="AV48" s="8">
        <v>315656.4539989772</v>
      </c>
      <c r="AW48" s="8">
        <v>314939.66722544387</v>
      </c>
      <c r="AX48" s="8">
        <v>314224.50811791327</v>
      </c>
      <c r="AY48" s="8">
        <v>313510.9729803119</v>
      </c>
      <c r="AZ48" s="8">
        <v>312799.05812495912</v>
      </c>
      <c r="BA48" s="8">
        <v>312088.7598725484</v>
      </c>
      <c r="BB48" s="8">
        <v>311380.07455212792</v>
      </c>
      <c r="BC48" s="8">
        <v>310672.99850108189</v>
      </c>
      <c r="BD48" s="65">
        <v>309967.52806511155</v>
      </c>
    </row>
    <row r="49" spans="1:56" ht="15.75">
      <c r="A49" s="1">
        <v>-2.2708178107920937E-3</v>
      </c>
      <c r="B49" s="1" t="str">
        <f t="shared" si="3"/>
        <v>MTMultifamily - Low RiseExisting</v>
      </c>
      <c r="C49" s="5" t="s">
        <v>35</v>
      </c>
      <c r="D49" s="1" t="s">
        <v>18</v>
      </c>
      <c r="E49" s="1" t="s">
        <v>5467</v>
      </c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9"/>
      <c r="AH49" s="8"/>
      <c r="AI49" s="8"/>
      <c r="AJ49" s="8"/>
      <c r="AK49" s="8">
        <v>49246.589456226939</v>
      </c>
      <c r="AL49" s="8">
        <v>49134.75942376897</v>
      </c>
      <c r="AM49" s="8">
        <v>49023.183336940492</v>
      </c>
      <c r="AN49" s="8">
        <v>48911.860619077241</v>
      </c>
      <c r="AO49" s="8">
        <v>48800.790694824464</v>
      </c>
      <c r="AP49" s="8">
        <v>48689.972990133923</v>
      </c>
      <c r="AQ49" s="8">
        <v>48579.406932260943</v>
      </c>
      <c r="AR49" s="8">
        <v>48469.091949761445</v>
      </c>
      <c r="AS49" s="8">
        <v>48359.027472489004</v>
      </c>
      <c r="AT49" s="8">
        <v>48249.212931591894</v>
      </c>
      <c r="AU49" s="8">
        <v>48139.647759510139</v>
      </c>
      <c r="AV49" s="8">
        <v>48030.331389972584</v>
      </c>
      <c r="AW49" s="8">
        <v>47921.263257993989</v>
      </c>
      <c r="AX49" s="8">
        <v>47812.442799872078</v>
      </c>
      <c r="AY49" s="8">
        <v>47703.869453184649</v>
      </c>
      <c r="AZ49" s="8">
        <v>47595.54265678666</v>
      </c>
      <c r="BA49" s="8">
        <v>47487.461850807311</v>
      </c>
      <c r="BB49" s="8">
        <v>47379.626476647187</v>
      </c>
      <c r="BC49" s="8">
        <v>47272.035976975341</v>
      </c>
      <c r="BD49" s="65">
        <v>47164.689795726423</v>
      </c>
    </row>
    <row r="50" spans="1:56">
      <c r="A50" s="1">
        <v>-2.2708178107920937E-3</v>
      </c>
      <c r="B50" s="1" t="str">
        <f t="shared" si="3"/>
        <v>MTMultifamily - High RiseExisting</v>
      </c>
      <c r="C50" s="1" t="s">
        <v>36</v>
      </c>
      <c r="D50" s="1" t="s">
        <v>5468</v>
      </c>
      <c r="E50" s="1" t="s">
        <v>5467</v>
      </c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9"/>
      <c r="AH50" s="8"/>
      <c r="AI50" s="8"/>
      <c r="AJ50" s="8"/>
      <c r="AK50" s="8">
        <v>11228.042553191075</v>
      </c>
      <c r="AL50" s="8">
        <v>11202.545714180957</v>
      </c>
      <c r="AM50" s="8">
        <v>11177.106773846983</v>
      </c>
      <c r="AN50" s="8">
        <v>11151.725600711807</v>
      </c>
      <c r="AO50" s="8">
        <v>11126.402063596644</v>
      </c>
      <c r="AP50" s="8">
        <v>11101.136031620596</v>
      </c>
      <c r="AQ50" s="8">
        <v>11075.927374199966</v>
      </c>
      <c r="AR50" s="8">
        <v>11050.775961047593</v>
      </c>
      <c r="AS50" s="8">
        <v>11025.681662172174</v>
      </c>
      <c r="AT50" s="8">
        <v>11000.644347877589</v>
      </c>
      <c r="AU50" s="8">
        <v>10975.663888762239</v>
      </c>
      <c r="AV50" s="8">
        <v>10950.740155718371</v>
      </c>
      <c r="AW50" s="8">
        <v>10925.87301993141</v>
      </c>
      <c r="AX50" s="8">
        <v>10901.062352879297</v>
      </c>
      <c r="AY50" s="8">
        <v>10876.308026331822</v>
      </c>
      <c r="AZ50" s="8">
        <v>10851.609912349968</v>
      </c>
      <c r="BA50" s="8">
        <v>10826.967883285235</v>
      </c>
      <c r="BB50" s="8">
        <v>10802.381811778998</v>
      </c>
      <c r="BC50" s="8">
        <v>10777.851570761834</v>
      </c>
      <c r="BD50" s="65">
        <v>10753.377033452874</v>
      </c>
    </row>
    <row r="51" spans="1:56" ht="15.75">
      <c r="A51" s="1">
        <v>-1.0686986477418991E-2</v>
      </c>
      <c r="B51" s="1" t="str">
        <f t="shared" si="3"/>
        <v>MTManufacturedExisting</v>
      </c>
      <c r="C51" s="5" t="s">
        <v>37</v>
      </c>
      <c r="D51" s="1" t="s">
        <v>22</v>
      </c>
      <c r="E51" s="1" t="s">
        <v>5467</v>
      </c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9"/>
      <c r="AH51" s="8"/>
      <c r="AI51" s="8"/>
      <c r="AJ51" s="8"/>
      <c r="AK51" s="8">
        <v>71434.103009259255</v>
      </c>
      <c r="AL51" s="8">
        <v>70670.687716372748</v>
      </c>
      <c r="AM51" s="8">
        <v>69915.431032397973</v>
      </c>
      <c r="AN51" s="8">
        <v>69168.245766391818</v>
      </c>
      <c r="AO51" s="8">
        <v>68429.045659219599</v>
      </c>
      <c r="AP51" s="8">
        <v>67697.74537359683</v>
      </c>
      <c r="AQ51" s="8">
        <v>66974.260484237457</v>
      </c>
      <c r="AR51" s="8">
        <v>66258.507468107273</v>
      </c>
      <c r="AS51" s="8">
        <v>65550.403694781649</v>
      </c>
      <c r="AT51" s="8">
        <v>64849.867416906163</v>
      </c>
      <c r="AU51" s="8">
        <v>64156.817760759273</v>
      </c>
      <c r="AV51" s="8">
        <v>63471.174716915804</v>
      </c>
      <c r="AW51" s="8">
        <v>62792.859131010227</v>
      </c>
      <c r="AX51" s="8">
        <v>62121.792694598647</v>
      </c>
      <c r="AY51" s="8">
        <v>61457.897936118447</v>
      </c>
      <c r="AZ51" s="8">
        <v>60801.098211944554</v>
      </c>
      <c r="BA51" s="8">
        <v>60151.317697541279</v>
      </c>
      <c r="BB51" s="8">
        <v>59508.481378708726</v>
      </c>
      <c r="BC51" s="8">
        <v>58872.515042922729</v>
      </c>
      <c r="BD51" s="65">
        <v>58243.345270767371</v>
      </c>
    </row>
    <row r="53" spans="1:56">
      <c r="D53" s="4" t="s">
        <v>5459</v>
      </c>
      <c r="E53" s="4"/>
      <c r="F53" s="4"/>
      <c r="G53" s="4"/>
      <c r="BD53" s="65"/>
    </row>
    <row r="54" spans="1:56" ht="15.75">
      <c r="B54" s="1" t="str">
        <f>CONCATENATE("Region",D54,E54)</f>
        <v>RegionSingle FamilyNew</v>
      </c>
      <c r="C54" s="5"/>
      <c r="D54" s="1" t="s">
        <v>16</v>
      </c>
      <c r="E54" s="1" t="s">
        <v>8</v>
      </c>
      <c r="F54" s="6">
        <v>28347.41</v>
      </c>
      <c r="G54" s="6">
        <v>29614.268</v>
      </c>
      <c r="H54" s="6">
        <v>32248.535</v>
      </c>
      <c r="I54" s="6">
        <v>34559.442000000003</v>
      </c>
      <c r="J54" s="6">
        <v>42040.175999999999</v>
      </c>
      <c r="K54" s="6">
        <v>48415.591999999997</v>
      </c>
      <c r="L54" s="6">
        <v>44234.158000000003</v>
      </c>
      <c r="M54" s="6">
        <v>57584.008000000002</v>
      </c>
      <c r="N54" s="6">
        <v>61360.741000000002</v>
      </c>
      <c r="O54" s="6">
        <v>63637.875999999997</v>
      </c>
      <c r="P54" s="6">
        <v>54867.252999999997</v>
      </c>
      <c r="Q54" s="6">
        <v>57384.413</v>
      </c>
      <c r="R54" s="6">
        <v>56006.91</v>
      </c>
      <c r="S54" s="6">
        <v>58939.248</v>
      </c>
      <c r="T54" s="6">
        <v>56527.233</v>
      </c>
      <c r="U54" s="6">
        <v>51608.514000000003</v>
      </c>
      <c r="V54" s="6">
        <v>52738.447999999997</v>
      </c>
      <c r="W54" s="6">
        <v>59782.093000000001</v>
      </c>
      <c r="X54" s="6">
        <v>67688.774000000005</v>
      </c>
      <c r="Y54" s="6">
        <v>74522.816999999995</v>
      </c>
      <c r="Z54" s="6">
        <v>84872.357000000004</v>
      </c>
      <c r="AA54" s="6">
        <v>75289.903999999995</v>
      </c>
      <c r="AB54" s="6">
        <v>57664.510999999999</v>
      </c>
      <c r="AC54" s="6">
        <v>34509.633000000002</v>
      </c>
      <c r="AD54" s="6">
        <v>24099.069</v>
      </c>
      <c r="AE54" s="6">
        <v>24846.962</v>
      </c>
      <c r="AF54" s="6">
        <v>23007.674999999999</v>
      </c>
      <c r="AG54" s="6">
        <v>29744.772000000001</v>
      </c>
      <c r="AH54" s="6">
        <v>35486.892</v>
      </c>
      <c r="AI54" s="6">
        <v>44415.892999999996</v>
      </c>
      <c r="AJ54" s="6">
        <v>58293.71</v>
      </c>
      <c r="AK54" s="6">
        <v>62685.758999999998</v>
      </c>
      <c r="AL54" s="6">
        <v>59961.781000000003</v>
      </c>
      <c r="AM54" s="6">
        <v>56834.012000000002</v>
      </c>
      <c r="AN54" s="6">
        <v>54985.192999999999</v>
      </c>
      <c r="AO54" s="6">
        <v>53507.474000000002</v>
      </c>
      <c r="AP54" s="6">
        <v>50982.05</v>
      </c>
      <c r="AQ54" s="6">
        <v>49561.669000000002</v>
      </c>
      <c r="AR54" s="6">
        <v>49324.517999999996</v>
      </c>
      <c r="AS54" s="6">
        <v>48815.77</v>
      </c>
      <c r="AT54" s="6">
        <v>49683.252</v>
      </c>
      <c r="AU54" s="6">
        <v>50030.137000000002</v>
      </c>
      <c r="AV54" s="6">
        <v>49387.762999999999</v>
      </c>
      <c r="AW54" s="6">
        <v>48079.345999999998</v>
      </c>
      <c r="AX54" s="6">
        <v>48129.050999999999</v>
      </c>
      <c r="AY54" s="6">
        <v>48690.569000000003</v>
      </c>
      <c r="AZ54" s="6">
        <v>48482.864000000001</v>
      </c>
      <c r="BA54" s="6">
        <v>46879.000999999997</v>
      </c>
      <c r="BB54" s="6">
        <v>46798.777999999998</v>
      </c>
      <c r="BC54" s="6">
        <v>46917.627</v>
      </c>
      <c r="BD54" s="6">
        <v>47236.144999999997</v>
      </c>
    </row>
    <row r="55" spans="1:56" ht="15.75">
      <c r="B55" s="1" t="str">
        <f t="shared" ref="B55:B61" si="4">CONCATENATE("Region",D55,E55)</f>
        <v>RegionMultifamily - Low RiseNew</v>
      </c>
      <c r="C55" s="5"/>
      <c r="D55" s="1" t="s">
        <v>18</v>
      </c>
      <c r="E55" s="1" t="s">
        <v>8</v>
      </c>
      <c r="F55" s="6">
        <v>20270.709108606741</v>
      </c>
      <c r="G55" s="6">
        <v>18929.763197074921</v>
      </c>
      <c r="H55" s="6">
        <v>19012.285997102455</v>
      </c>
      <c r="I55" s="6">
        <v>22080.053999678374</v>
      </c>
      <c r="J55" s="6">
        <v>28601.778161129085</v>
      </c>
      <c r="K55" s="6">
        <v>27202.893689869055</v>
      </c>
      <c r="L55" s="6">
        <v>12390.21093788289</v>
      </c>
      <c r="M55" s="6">
        <v>12173.152842775997</v>
      </c>
      <c r="N55" s="6">
        <v>12361.89700061282</v>
      </c>
      <c r="O55" s="6">
        <v>17122.743158401601</v>
      </c>
      <c r="P55" s="6">
        <v>18662.733640245107</v>
      </c>
      <c r="Q55" s="6">
        <v>21954.730458996564</v>
      </c>
      <c r="R55" s="6">
        <v>20000.57314201623</v>
      </c>
      <c r="S55" s="6">
        <v>20642.129902132972</v>
      </c>
      <c r="T55" s="6">
        <v>18328.494801049026</v>
      </c>
      <c r="U55" s="6">
        <v>14151.270582179823</v>
      </c>
      <c r="V55" s="6">
        <v>14626.267683576692</v>
      </c>
      <c r="W55" s="6">
        <v>12028.647109827847</v>
      </c>
      <c r="X55" s="6">
        <v>13046.576324182055</v>
      </c>
      <c r="Y55" s="6">
        <v>13957.232094298253</v>
      </c>
      <c r="Z55" s="6">
        <v>13931.004497270837</v>
      </c>
      <c r="AA55" s="6">
        <v>15900.995334173014</v>
      </c>
      <c r="AB55" s="6">
        <v>15570.247880584542</v>
      </c>
      <c r="AC55" s="6">
        <v>11944.723214001346</v>
      </c>
      <c r="AD55" s="6">
        <v>4141.9202192737603</v>
      </c>
      <c r="AE55" s="6">
        <v>4082.3550519108016</v>
      </c>
      <c r="AF55" s="6">
        <v>7060.5047847544756</v>
      </c>
      <c r="AG55" s="6">
        <v>12168.678143163897</v>
      </c>
      <c r="AH55" s="6">
        <v>19129.179628017948</v>
      </c>
      <c r="AI55" s="6">
        <v>19420.059444838447</v>
      </c>
      <c r="AJ55" s="6">
        <v>23068.805408245826</v>
      </c>
      <c r="AK55" s="6">
        <v>23280.347100904564</v>
      </c>
      <c r="AL55" s="6">
        <v>23017.418106038647</v>
      </c>
      <c r="AM55" s="6">
        <v>22811.60852767331</v>
      </c>
      <c r="AN55" s="6">
        <v>22085.916378202593</v>
      </c>
      <c r="AO55" s="6">
        <v>20817.853908138593</v>
      </c>
      <c r="AP55" s="6">
        <v>20070.279329962508</v>
      </c>
      <c r="AQ55" s="6">
        <v>19887.831284331631</v>
      </c>
      <c r="AR55" s="6">
        <v>20257.583209811291</v>
      </c>
      <c r="AS55" s="6">
        <v>20750.368029493613</v>
      </c>
      <c r="AT55" s="6">
        <v>21314.334279744231</v>
      </c>
      <c r="AU55" s="6">
        <v>21403.286239774712</v>
      </c>
      <c r="AV55" s="6">
        <v>21409.137516518917</v>
      </c>
      <c r="AW55" s="6">
        <v>21443.358292282628</v>
      </c>
      <c r="AX55" s="6">
        <v>21209.865626522758</v>
      </c>
      <c r="AY55" s="6">
        <v>20954.17798283829</v>
      </c>
      <c r="AZ55" s="6">
        <v>20525.44023202754</v>
      </c>
      <c r="BA55" s="6">
        <v>20175.505597554071</v>
      </c>
      <c r="BB55" s="6">
        <v>19919.723927484571</v>
      </c>
      <c r="BC55" s="6">
        <v>19536.194066416414</v>
      </c>
      <c r="BD55" s="6">
        <v>19462.287131015248</v>
      </c>
    </row>
    <row r="56" spans="1:56">
      <c r="B56" s="1" t="str">
        <f t="shared" si="4"/>
        <v>RegionMultifamily - High RiseNew</v>
      </c>
      <c r="D56" s="1" t="s">
        <v>5468</v>
      </c>
      <c r="E56" s="1" t="s">
        <v>8</v>
      </c>
      <c r="F56" s="6">
        <v>1479.0008913932584</v>
      </c>
      <c r="G56" s="6">
        <v>1541.8068029250769</v>
      </c>
      <c r="H56" s="6">
        <v>1789.2040028975434</v>
      </c>
      <c r="I56" s="6">
        <v>2697.4260003216255</v>
      </c>
      <c r="J56" s="6">
        <v>2452.621838870919</v>
      </c>
      <c r="K56" s="6">
        <v>1250.8263101309401</v>
      </c>
      <c r="L56" s="6">
        <v>1272.6790621171076</v>
      </c>
      <c r="M56" s="6">
        <v>1783.7271572240045</v>
      </c>
      <c r="N56" s="6">
        <v>2321.9429993871795</v>
      </c>
      <c r="O56" s="6">
        <v>2678.3968415983995</v>
      </c>
      <c r="P56" s="6">
        <v>3071.6263597548932</v>
      </c>
      <c r="Q56" s="6">
        <v>2881.3195410034373</v>
      </c>
      <c r="R56" s="6">
        <v>2811.49685798377</v>
      </c>
      <c r="S56" s="6">
        <v>2476.4300978670262</v>
      </c>
      <c r="T56" s="6">
        <v>2052.865198950974</v>
      </c>
      <c r="U56" s="6">
        <v>2155.6894178201746</v>
      </c>
      <c r="V56" s="6">
        <v>2035.7623164233071</v>
      </c>
      <c r="W56" s="6">
        <v>2249.9028901721549</v>
      </c>
      <c r="X56" s="6">
        <v>2341.7336758179449</v>
      </c>
      <c r="Y56" s="6">
        <v>2340.0879057017487</v>
      </c>
      <c r="Z56" s="6">
        <v>2581.1355027291629</v>
      </c>
      <c r="AA56" s="6">
        <v>2450.9446658269862</v>
      </c>
      <c r="AB56" s="6">
        <v>2125.3821194154557</v>
      </c>
      <c r="AC56" s="6">
        <v>1478.8567859986533</v>
      </c>
      <c r="AD56" s="6">
        <v>1471.80978072624</v>
      </c>
      <c r="AE56" s="6">
        <v>1909.1649480891979</v>
      </c>
      <c r="AF56" s="6">
        <v>3074.7952152455237</v>
      </c>
      <c r="AG56" s="6">
        <v>2010.1218568361005</v>
      </c>
      <c r="AH56" s="6">
        <v>2152.2103719820498</v>
      </c>
      <c r="AI56" s="6">
        <v>2768.8805551615533</v>
      </c>
      <c r="AJ56" s="6">
        <v>5337.8787559635048</v>
      </c>
      <c r="AK56" s="6">
        <v>5226.2387411561367</v>
      </c>
      <c r="AL56" s="6">
        <v>5239.95312759432</v>
      </c>
      <c r="AM56" s="6">
        <v>5271.2612760989568</v>
      </c>
      <c r="AN56" s="6">
        <v>4985.883552972361</v>
      </c>
      <c r="AO56" s="6">
        <v>4608.5912035798974</v>
      </c>
      <c r="AP56" s="6">
        <v>4509.6375960361838</v>
      </c>
      <c r="AQ56" s="6">
        <v>4481.760351096189</v>
      </c>
      <c r="AR56" s="6">
        <v>4621.8312800578688</v>
      </c>
      <c r="AS56" s="6">
        <v>4700.9782942419988</v>
      </c>
      <c r="AT56" s="6">
        <v>4828.2391631488581</v>
      </c>
      <c r="AU56" s="6">
        <v>4790.0249139778334</v>
      </c>
      <c r="AV56" s="6">
        <v>4782.0649962402858</v>
      </c>
      <c r="AW56" s="6">
        <v>4748.3908346265653</v>
      </c>
      <c r="AX56" s="6">
        <v>4733.4823682495089</v>
      </c>
      <c r="AY56" s="6">
        <v>4698.697177079107</v>
      </c>
      <c r="AZ56" s="6">
        <v>4599.2987885998937</v>
      </c>
      <c r="BA56" s="6">
        <v>4526.3104216428001</v>
      </c>
      <c r="BB56" s="6">
        <v>4422.0600452822764</v>
      </c>
      <c r="BC56" s="6">
        <v>4405.182362066379</v>
      </c>
      <c r="BD56" s="6">
        <v>4385.1136986120664</v>
      </c>
    </row>
    <row r="57" spans="1:56" ht="15.75">
      <c r="B57" s="1" t="str">
        <f t="shared" si="4"/>
        <v>RegionManufacturedNew</v>
      </c>
      <c r="C57" s="5"/>
      <c r="D57" s="1" t="s">
        <v>22</v>
      </c>
      <c r="E57" s="1" t="s">
        <v>8</v>
      </c>
      <c r="F57" s="6">
        <v>9693.11</v>
      </c>
      <c r="G57" s="6">
        <v>8065.19</v>
      </c>
      <c r="H57" s="6">
        <v>7680.98</v>
      </c>
      <c r="I57" s="6">
        <v>8859.3700000000008</v>
      </c>
      <c r="J57" s="6">
        <v>9760.6</v>
      </c>
      <c r="K57" s="6">
        <v>11657.85</v>
      </c>
      <c r="L57" s="6">
        <v>11534.21</v>
      </c>
      <c r="M57" s="6">
        <v>13344.97</v>
      </c>
      <c r="N57" s="6">
        <v>16910.21</v>
      </c>
      <c r="O57" s="6">
        <v>19707.47</v>
      </c>
      <c r="P57" s="6">
        <v>18879.04</v>
      </c>
      <c r="Q57" s="6">
        <v>16372.93</v>
      </c>
      <c r="R57" s="6">
        <v>16578.169999999998</v>
      </c>
      <c r="S57" s="6">
        <v>17170.830000000002</v>
      </c>
      <c r="T57" s="6">
        <v>13873.52</v>
      </c>
      <c r="U57" s="6">
        <v>9050.15</v>
      </c>
      <c r="V57" s="6">
        <v>6886.54</v>
      </c>
      <c r="W57" s="6">
        <v>7046.04</v>
      </c>
      <c r="X57" s="6">
        <v>6539.39</v>
      </c>
      <c r="Y57" s="6">
        <v>6359.29</v>
      </c>
      <c r="Z57" s="6">
        <v>6381.37</v>
      </c>
      <c r="AA57" s="6">
        <v>6080.27</v>
      </c>
      <c r="AB57" s="6">
        <v>4894.01</v>
      </c>
      <c r="AC57" s="6">
        <v>3674.09</v>
      </c>
      <c r="AD57" s="6">
        <v>2014.3</v>
      </c>
      <c r="AE57" s="6">
        <v>1796.25</v>
      </c>
      <c r="AF57" s="6">
        <v>1477.77</v>
      </c>
      <c r="AG57" s="6">
        <v>1516.76</v>
      </c>
      <c r="AH57" s="6">
        <v>2391.3375000000001</v>
      </c>
      <c r="AI57" s="6">
        <v>2145.0845833333333</v>
      </c>
      <c r="AJ57" s="6">
        <v>1890.2503472222222</v>
      </c>
      <c r="AK57" s="6">
        <v>1869.5754050925925</v>
      </c>
      <c r="AL57" s="6">
        <v>1881.796305941358</v>
      </c>
      <c r="AM57" s="6">
        <v>1949.1340235982509</v>
      </c>
      <c r="AN57" s="6">
        <v>2021.1963608646258</v>
      </c>
      <c r="AO57" s="6">
        <v>1959.5061710087307</v>
      </c>
      <c r="AP57" s="6">
        <v>1928.5764356212967</v>
      </c>
      <c r="AQ57" s="6">
        <v>1934.9641170211423</v>
      </c>
      <c r="AR57" s="6">
        <v>1945.862235675901</v>
      </c>
      <c r="AS57" s="6">
        <v>1956.539890631658</v>
      </c>
      <c r="AT57" s="6">
        <v>1957.7742018038925</v>
      </c>
      <c r="AU57" s="6">
        <v>1947.2038419604366</v>
      </c>
      <c r="AV57" s="6">
        <v>1945.153453785721</v>
      </c>
      <c r="AW57" s="6">
        <v>1947.9162901464586</v>
      </c>
      <c r="AX57" s="6">
        <v>1950.0749856673444</v>
      </c>
      <c r="AY57" s="6">
        <v>1950.7771106659191</v>
      </c>
      <c r="AZ57" s="6">
        <v>1949.8166473382953</v>
      </c>
      <c r="BA57" s="6">
        <v>1948.4903882606959</v>
      </c>
      <c r="BB57" s="6">
        <v>1948.7048126440727</v>
      </c>
      <c r="BC57" s="6">
        <v>1949.296705787131</v>
      </c>
      <c r="BD57" s="6">
        <v>1949.5267750605763</v>
      </c>
    </row>
    <row r="58" spans="1:56" ht="25.5">
      <c r="B58" s="1" t="str">
        <f t="shared" si="4"/>
        <v>RegionSingle FamilyExisting</v>
      </c>
      <c r="C58" s="5"/>
      <c r="D58" s="1" t="s">
        <v>16</v>
      </c>
      <c r="E58" s="1" t="s">
        <v>5467</v>
      </c>
      <c r="F58" s="8"/>
      <c r="G58" s="10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9"/>
      <c r="AH58" s="8"/>
      <c r="AI58" s="8"/>
      <c r="AJ58" s="6"/>
      <c r="AK58" s="6">
        <v>4203528.2719999999</v>
      </c>
      <c r="AL58" s="6">
        <v>4193982.9785983553</v>
      </c>
      <c r="AM58" s="6">
        <v>4184459.3604704877</v>
      </c>
      <c r="AN58" s="6">
        <v>4174957.36839659</v>
      </c>
      <c r="AO58" s="6">
        <v>4165476.9532686244</v>
      </c>
      <c r="AP58" s="6">
        <v>4156018.0660900641</v>
      </c>
      <c r="AQ58" s="6">
        <v>4146580.6579756448</v>
      </c>
      <c r="AR58" s="6">
        <v>4137164.6801511091</v>
      </c>
      <c r="AS58" s="6">
        <v>4127770.0839529554</v>
      </c>
      <c r="AT58" s="6">
        <v>4118396.8208281873</v>
      </c>
      <c r="AU58" s="6">
        <v>4109044.8423340586</v>
      </c>
      <c r="AV58" s="6">
        <v>4099714.1001378288</v>
      </c>
      <c r="AW58" s="6">
        <v>4090404.5460165106</v>
      </c>
      <c r="AX58" s="6">
        <v>4081116.1318566194</v>
      </c>
      <c r="AY58" s="6">
        <v>4071848.8096539262</v>
      </c>
      <c r="AZ58" s="6">
        <v>4062602.5315132081</v>
      </c>
      <c r="BA58" s="6">
        <v>4053377.2496480034</v>
      </c>
      <c r="BB58" s="6">
        <v>4044172.9163803621</v>
      </c>
      <c r="BC58" s="6">
        <v>4034989.4841406001</v>
      </c>
      <c r="BD58" s="6">
        <v>4025826.9054670548</v>
      </c>
    </row>
    <row r="59" spans="1:56" ht="15.75">
      <c r="B59" s="1" t="str">
        <f t="shared" si="4"/>
        <v>RegionMultifamily - Low RiseExisting</v>
      </c>
      <c r="C59" s="5"/>
      <c r="D59" s="1" t="s">
        <v>18</v>
      </c>
      <c r="E59" s="1" t="s">
        <v>5467</v>
      </c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9"/>
      <c r="AH59" s="8"/>
      <c r="AI59" s="8"/>
      <c r="AJ59" s="6"/>
      <c r="AK59" s="6">
        <v>926243.25609262148</v>
      </c>
      <c r="AL59" s="6">
        <v>924139.92640956037</v>
      </c>
      <c r="AM59" s="6">
        <v>922041.3730050053</v>
      </c>
      <c r="AN59" s="6">
        <v>919947.58503289847</v>
      </c>
      <c r="AO59" s="6">
        <v>917858.55167181045</v>
      </c>
      <c r="AP59" s="6">
        <v>915774.26212488639</v>
      </c>
      <c r="AQ59" s="6">
        <v>913694.70561978838</v>
      </c>
      <c r="AR59" s="6">
        <v>911619.87140864041</v>
      </c>
      <c r="AS59" s="6">
        <v>909549.74876797362</v>
      </c>
      <c r="AT59" s="6">
        <v>907484.32699866977</v>
      </c>
      <c r="AU59" s="6">
        <v>905423.59542590659</v>
      </c>
      <c r="AV59" s="6">
        <v>903367.54339910217</v>
      </c>
      <c r="AW59" s="6">
        <v>901316.16029185988</v>
      </c>
      <c r="AX59" s="6">
        <v>899269.43550191447</v>
      </c>
      <c r="AY59" s="6">
        <v>897227.35845107585</v>
      </c>
      <c r="AZ59" s="6">
        <v>895189.9185851753</v>
      </c>
      <c r="BA59" s="6">
        <v>893157.10537401051</v>
      </c>
      <c r="BB59" s="6">
        <v>891128.90831129183</v>
      </c>
      <c r="BC59" s="6">
        <v>889105.31691458682</v>
      </c>
      <c r="BD59" s="6">
        <v>887086.32072526717</v>
      </c>
    </row>
    <row r="60" spans="1:56">
      <c r="B60" s="1" t="str">
        <f t="shared" si="4"/>
        <v>RegionMultifamily - High RiseExisting</v>
      </c>
      <c r="D60" s="1" t="s">
        <v>5468</v>
      </c>
      <c r="E60" s="1" t="s">
        <v>5467</v>
      </c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9"/>
      <c r="AH60" s="8"/>
      <c r="AI60" s="8"/>
      <c r="AJ60" s="6"/>
      <c r="AK60" s="6">
        <v>211180.07985625503</v>
      </c>
      <c r="AL60" s="6">
        <v>210700.52836963299</v>
      </c>
      <c r="AM60" s="6">
        <v>210222.06585706791</v>
      </c>
      <c r="AN60" s="6">
        <v>209744.68984569819</v>
      </c>
      <c r="AO60" s="6">
        <v>209268.39786827751</v>
      </c>
      <c r="AP60" s="6">
        <v>208793.18746316229</v>
      </c>
      <c r="AQ60" s="6">
        <v>208319.05617429892</v>
      </c>
      <c r="AR60" s="6">
        <v>207846.00155121088</v>
      </c>
      <c r="AS60" s="6">
        <v>207374.0211489865</v>
      </c>
      <c r="AT60" s="6">
        <v>206903.11252826577</v>
      </c>
      <c r="AU60" s="6">
        <v>206433.27325522827</v>
      </c>
      <c r="AV60" s="6">
        <v>205964.50090158021</v>
      </c>
      <c r="AW60" s="6">
        <v>205496.79304454199</v>
      </c>
      <c r="AX60" s="6">
        <v>205030.14726683579</v>
      </c>
      <c r="AY60" s="6">
        <v>204564.56115667295</v>
      </c>
      <c r="AZ60" s="6">
        <v>204100.03230774152</v>
      </c>
      <c r="BA60" s="6">
        <v>203636.55831919383</v>
      </c>
      <c r="BB60" s="6">
        <v>203174.13679563423</v>
      </c>
      <c r="BC60" s="6">
        <v>202712.76534710638</v>
      </c>
      <c r="BD60" s="6">
        <v>202252.44158908122</v>
      </c>
    </row>
    <row r="61" spans="1:56" ht="15.75">
      <c r="B61" s="1" t="str">
        <f t="shared" si="4"/>
        <v>RegionManufacturedExisting</v>
      </c>
      <c r="C61" s="5"/>
      <c r="D61" s="1" t="s">
        <v>22</v>
      </c>
      <c r="E61" s="1" t="s">
        <v>5467</v>
      </c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9"/>
      <c r="AH61" s="8"/>
      <c r="AI61" s="8"/>
      <c r="AJ61" s="6"/>
      <c r="AK61" s="6">
        <v>572006.3278356482</v>
      </c>
      <c r="AL61" s="6">
        <v>565893.30394507048</v>
      </c>
      <c r="AM61" s="6">
        <v>559845.60985814757</v>
      </c>
      <c r="AN61" s="6">
        <v>553862.54739615123</v>
      </c>
      <c r="AO61" s="6">
        <v>547943.42584177968</v>
      </c>
      <c r="AP61" s="6">
        <v>542087.56185941794</v>
      </c>
      <c r="AQ61" s="6">
        <v>536294.27941624937</v>
      </c>
      <c r="AR61" s="6">
        <v>530562.90970421082</v>
      </c>
      <c r="AS61" s="6">
        <v>524892.79106278194</v>
      </c>
      <c r="AT61" s="6">
        <v>519283.26890259917</v>
      </c>
      <c r="AU61" s="6">
        <v>513733.69562988722</v>
      </c>
      <c r="AV61" s="6">
        <v>508243.4305716962</v>
      </c>
      <c r="AW61" s="6">
        <v>502811.8399019395</v>
      </c>
      <c r="AX61" s="6">
        <v>497438.2965682213</v>
      </c>
      <c r="AY61" s="6">
        <v>492122.18021944637</v>
      </c>
      <c r="AZ61" s="6">
        <v>486862.87713420321</v>
      </c>
      <c r="BA61" s="6">
        <v>481659.78014991269</v>
      </c>
      <c r="BB61" s="6">
        <v>476512.28859273402</v>
      </c>
      <c r="BC61" s="6">
        <v>471419.80820821953</v>
      </c>
      <c r="BD61" s="6">
        <v>466381.75109271082</v>
      </c>
    </row>
    <row r="62" spans="1:56" ht="15.75">
      <c r="C62" s="5"/>
    </row>
    <row r="63" spans="1:56">
      <c r="D63" s="4" t="s">
        <v>38</v>
      </c>
      <c r="E63" s="4"/>
      <c r="F63" s="4">
        <v>1985</v>
      </c>
      <c r="G63" s="4">
        <v>1986</v>
      </c>
      <c r="H63" s="4">
        <v>1987</v>
      </c>
      <c r="I63" s="4">
        <v>1988</v>
      </c>
      <c r="J63" s="4">
        <v>1989</v>
      </c>
      <c r="K63" s="4">
        <v>1990</v>
      </c>
      <c r="L63" s="4">
        <v>1991</v>
      </c>
      <c r="M63" s="4">
        <v>1992</v>
      </c>
      <c r="N63" s="4">
        <v>1993</v>
      </c>
      <c r="O63" s="4">
        <v>1994</v>
      </c>
      <c r="P63" s="4">
        <v>1995</v>
      </c>
      <c r="Q63" s="4">
        <v>1996</v>
      </c>
      <c r="R63" s="4">
        <v>1997</v>
      </c>
      <c r="S63" s="4">
        <v>1998</v>
      </c>
      <c r="T63" s="4">
        <v>1999</v>
      </c>
      <c r="U63" s="4">
        <v>2000</v>
      </c>
      <c r="V63" s="4">
        <v>2001</v>
      </c>
      <c r="W63" s="4">
        <v>2002</v>
      </c>
      <c r="X63" s="4">
        <v>2003</v>
      </c>
      <c r="Y63" s="4">
        <v>2004</v>
      </c>
      <c r="Z63" s="4">
        <v>2005</v>
      </c>
      <c r="AA63" s="4">
        <v>2006</v>
      </c>
      <c r="AB63" s="4">
        <v>2007</v>
      </c>
      <c r="AC63" s="4">
        <v>2008</v>
      </c>
      <c r="AD63" s="4">
        <v>2009</v>
      </c>
      <c r="AE63" s="4">
        <v>2010</v>
      </c>
      <c r="AF63" s="4">
        <v>2011</v>
      </c>
      <c r="AG63" s="11">
        <v>2012</v>
      </c>
      <c r="AH63" s="4">
        <v>2013</v>
      </c>
      <c r="AI63" s="4">
        <v>2014</v>
      </c>
      <c r="AJ63" s="4">
        <v>2015</v>
      </c>
      <c r="AK63" s="4">
        <v>2016</v>
      </c>
      <c r="AL63" s="4">
        <v>2017</v>
      </c>
      <c r="AM63" s="4">
        <v>2018</v>
      </c>
      <c r="AN63" s="4">
        <v>2019</v>
      </c>
      <c r="AO63" s="4">
        <v>2020</v>
      </c>
      <c r="AP63" s="4">
        <v>2021</v>
      </c>
      <c r="AQ63" s="4">
        <v>2022</v>
      </c>
      <c r="AR63" s="4">
        <v>2023</v>
      </c>
      <c r="AS63" s="4">
        <v>2024</v>
      </c>
      <c r="AT63" s="4">
        <v>2025</v>
      </c>
      <c r="AU63" s="4">
        <v>2026</v>
      </c>
      <c r="AV63" s="4">
        <v>2027</v>
      </c>
      <c r="AW63" s="4">
        <v>2028</v>
      </c>
      <c r="AX63" s="4">
        <v>2029</v>
      </c>
      <c r="AY63" s="4">
        <v>2030</v>
      </c>
      <c r="AZ63" s="4">
        <v>2031</v>
      </c>
      <c r="BA63" s="4">
        <v>2032</v>
      </c>
      <c r="BB63" s="4">
        <v>2033</v>
      </c>
      <c r="BC63" s="4">
        <v>2034</v>
      </c>
      <c r="BD63" s="4">
        <v>2035</v>
      </c>
    </row>
    <row r="64" spans="1:56" ht="15.75">
      <c r="C64" s="5"/>
      <c r="D64" s="1" t="s">
        <v>14</v>
      </c>
      <c r="E64" s="1" t="s">
        <v>8</v>
      </c>
    </row>
    <row r="65" spans="1:56" ht="15.75">
      <c r="C65" s="5"/>
      <c r="D65" s="1" t="s">
        <v>16</v>
      </c>
      <c r="E65" s="1" t="s">
        <v>8</v>
      </c>
      <c r="F65" s="6">
        <v>1907.9885435895487</v>
      </c>
      <c r="G65" s="6">
        <v>1913.6278001779131</v>
      </c>
      <c r="H65" s="6">
        <v>1919.2670567662774</v>
      </c>
      <c r="I65" s="6">
        <v>1924.9063133546417</v>
      </c>
      <c r="J65" s="6">
        <v>1930.5455699430061</v>
      </c>
      <c r="K65" s="6">
        <v>1936.1848265313704</v>
      </c>
      <c r="L65" s="6">
        <v>1941.8240831197347</v>
      </c>
      <c r="M65" s="6">
        <v>1947.4633397080986</v>
      </c>
      <c r="N65" s="6">
        <v>1979.8855944438292</v>
      </c>
      <c r="O65" s="6">
        <v>2012.3078491795598</v>
      </c>
      <c r="P65" s="6">
        <v>2044.7301039152903</v>
      </c>
      <c r="Q65" s="6">
        <v>2077.1523586510211</v>
      </c>
      <c r="R65" s="6">
        <v>2109.5746133867519</v>
      </c>
      <c r="S65" s="6">
        <v>2141.9968681224827</v>
      </c>
      <c r="T65" s="6">
        <v>2174.4191228582135</v>
      </c>
      <c r="U65" s="6">
        <v>2206.8413775939443</v>
      </c>
      <c r="V65" s="6">
        <v>2239.2636323296751</v>
      </c>
      <c r="W65" s="6">
        <v>2271.685887065406</v>
      </c>
      <c r="X65" s="6">
        <v>2304.1081418011368</v>
      </c>
      <c r="Y65" s="6">
        <v>2336.5303965368676</v>
      </c>
      <c r="Z65" s="6">
        <v>2368.9526512725984</v>
      </c>
      <c r="AA65" s="6">
        <v>2206.8413775939434</v>
      </c>
      <c r="AB65" s="6">
        <v>2185.6308440789344</v>
      </c>
      <c r="AC65" s="6">
        <v>2164.4203105639253</v>
      </c>
      <c r="AD65" s="6">
        <v>2143.2097770489163</v>
      </c>
      <c r="AE65" s="6">
        <v>2121.9992435339072</v>
      </c>
      <c r="AF65" s="6">
        <v>2100.7887100188982</v>
      </c>
      <c r="AG65" s="7">
        <v>2037.1571094738708</v>
      </c>
      <c r="AH65" s="6">
        <v>1833.4413985264837</v>
      </c>
      <c r="AI65" s="6">
        <v>1833.4413985264837</v>
      </c>
      <c r="AJ65" s="6">
        <v>1833.4413985264837</v>
      </c>
      <c r="AK65" s="6">
        <v>1833.4413985264837</v>
      </c>
      <c r="AL65" s="6">
        <v>1833.4413985264837</v>
      </c>
      <c r="AM65" s="6">
        <v>1833.4413985264837</v>
      </c>
      <c r="AN65" s="6">
        <v>1833.4413985264837</v>
      </c>
      <c r="AO65" s="6">
        <v>1833.4413985264837</v>
      </c>
      <c r="AP65" s="6">
        <v>1833.4413985264837</v>
      </c>
      <c r="AQ65" s="6">
        <v>1833.4413985264837</v>
      </c>
      <c r="AR65" s="6">
        <v>1833.4413985264837</v>
      </c>
      <c r="AS65" s="6">
        <v>1833.4413985264837</v>
      </c>
      <c r="AT65" s="6">
        <v>1833.4413985264837</v>
      </c>
      <c r="AU65" s="6">
        <v>1833.4413985264837</v>
      </c>
      <c r="AV65" s="6">
        <v>1833.4413985264837</v>
      </c>
      <c r="AW65" s="6">
        <v>1833.4413985264837</v>
      </c>
      <c r="AX65" s="6">
        <v>1833.4413985264837</v>
      </c>
      <c r="AY65" s="6">
        <v>1833.4413985264837</v>
      </c>
      <c r="AZ65" s="6">
        <v>1833.4413985264837</v>
      </c>
      <c r="BA65" s="6">
        <v>1833.4413985264837</v>
      </c>
      <c r="BB65" s="6">
        <v>1833.4413985264837</v>
      </c>
      <c r="BC65" s="6">
        <v>1833.4413985264837</v>
      </c>
      <c r="BD65" s="1">
        <v>1833.4413985264837</v>
      </c>
    </row>
    <row r="66" spans="1:56">
      <c r="D66" s="1" t="s">
        <v>18</v>
      </c>
      <c r="E66" s="1" t="s">
        <v>8</v>
      </c>
      <c r="F66" s="8">
        <v>687.81785934098025</v>
      </c>
      <c r="G66" s="8">
        <v>698.06928427699506</v>
      </c>
      <c r="H66" s="8">
        <v>708.32070921300988</v>
      </c>
      <c r="I66" s="8">
        <v>718.57213414902469</v>
      </c>
      <c r="J66" s="8">
        <v>728.82355908503951</v>
      </c>
      <c r="K66" s="8">
        <v>739.07498402105432</v>
      </c>
      <c r="L66" s="8">
        <v>749.32640895706913</v>
      </c>
      <c r="M66" s="8">
        <v>759.57783389308383</v>
      </c>
      <c r="N66" s="8">
        <v>768.47360788626315</v>
      </c>
      <c r="O66" s="8">
        <v>777.36938187944247</v>
      </c>
      <c r="P66" s="8">
        <v>786.26515587262179</v>
      </c>
      <c r="Q66" s="8">
        <v>795.16092986580111</v>
      </c>
      <c r="R66" s="8">
        <v>804.05670385898043</v>
      </c>
      <c r="S66" s="8">
        <v>812.95247785215975</v>
      </c>
      <c r="T66" s="8">
        <v>821.84825184533906</v>
      </c>
      <c r="U66" s="8">
        <v>830.74402583851838</v>
      </c>
      <c r="V66" s="8">
        <v>839.6397998316977</v>
      </c>
      <c r="W66" s="8">
        <v>848.53557382487702</v>
      </c>
      <c r="X66" s="8">
        <v>857.43134781805634</v>
      </c>
      <c r="Y66" s="8">
        <v>866.32712181123566</v>
      </c>
      <c r="Z66" s="8">
        <v>875.22289580441497</v>
      </c>
      <c r="AA66" s="8">
        <v>830.74402583851884</v>
      </c>
      <c r="AB66" s="8">
        <v>841.39264921368215</v>
      </c>
      <c r="AC66" s="8">
        <v>852.04127258884546</v>
      </c>
      <c r="AD66" s="8">
        <v>862.68989596400877</v>
      </c>
      <c r="AE66" s="8">
        <v>873.33851933917208</v>
      </c>
      <c r="AF66" s="8">
        <v>883.98714271433539</v>
      </c>
      <c r="AG66" s="9">
        <v>915.93301283982544</v>
      </c>
      <c r="AH66" s="8">
        <v>824.33971155584288</v>
      </c>
      <c r="AI66" s="8">
        <v>824.33971155584288</v>
      </c>
      <c r="AJ66" s="8">
        <v>824.33971155584288</v>
      </c>
      <c r="AK66" s="8">
        <v>824.33971155584288</v>
      </c>
      <c r="AL66" s="8">
        <v>824.33971155584288</v>
      </c>
      <c r="AM66" s="8">
        <v>824.33971155584288</v>
      </c>
      <c r="AN66" s="8">
        <v>824.33971155584288</v>
      </c>
      <c r="AO66" s="8">
        <v>824.33971155584288</v>
      </c>
      <c r="AP66" s="8">
        <v>824.33971155584288</v>
      </c>
      <c r="AQ66" s="8">
        <v>824.33971155584288</v>
      </c>
      <c r="AR66" s="8">
        <v>824.33971155584288</v>
      </c>
      <c r="AS66" s="8">
        <v>824.33971155584288</v>
      </c>
      <c r="AT66" s="8">
        <v>824.33971155584288</v>
      </c>
      <c r="AU66" s="8">
        <v>824.33971155584288</v>
      </c>
      <c r="AV66" s="8">
        <v>824.33971155584288</v>
      </c>
      <c r="AW66" s="8">
        <v>824.33971155584288</v>
      </c>
      <c r="AX66" s="8">
        <v>824.33971155584288</v>
      </c>
      <c r="AY66" s="8">
        <v>824.33971155584288</v>
      </c>
      <c r="AZ66" s="8">
        <v>824.33971155584288</v>
      </c>
      <c r="BA66" s="8">
        <v>824.33971155584288</v>
      </c>
      <c r="BB66" s="8">
        <v>824.33971155584288</v>
      </c>
      <c r="BC66" s="8">
        <v>824.33971155584288</v>
      </c>
      <c r="BD66" s="65">
        <v>824.33971155584288</v>
      </c>
    </row>
    <row r="67" spans="1:56" ht="15.75">
      <c r="C67" s="5"/>
      <c r="D67" s="1" t="s">
        <v>5468</v>
      </c>
      <c r="E67" s="1" t="s">
        <v>8</v>
      </c>
      <c r="F67" s="8">
        <v>1167</v>
      </c>
      <c r="G67" s="8">
        <v>1167</v>
      </c>
      <c r="H67" s="8">
        <v>1167</v>
      </c>
      <c r="I67" s="8">
        <v>1167</v>
      </c>
      <c r="J67" s="8">
        <v>1167</v>
      </c>
      <c r="K67" s="8">
        <v>1167</v>
      </c>
      <c r="L67" s="8">
        <v>1167</v>
      </c>
      <c r="M67" s="8">
        <v>1167</v>
      </c>
      <c r="N67" s="8">
        <v>1167</v>
      </c>
      <c r="O67" s="8">
        <v>1167</v>
      </c>
      <c r="P67" s="8">
        <v>1167</v>
      </c>
      <c r="Q67" s="8">
        <v>1167</v>
      </c>
      <c r="R67" s="8">
        <v>1167</v>
      </c>
      <c r="S67" s="8">
        <v>1167</v>
      </c>
      <c r="T67" s="8">
        <v>1167</v>
      </c>
      <c r="U67" s="8">
        <v>1167</v>
      </c>
      <c r="V67" s="8">
        <v>1167</v>
      </c>
      <c r="W67" s="8">
        <v>1167</v>
      </c>
      <c r="X67" s="8">
        <v>1167</v>
      </c>
      <c r="Y67" s="8">
        <v>1167</v>
      </c>
      <c r="Z67" s="8">
        <v>1167</v>
      </c>
      <c r="AA67" s="8">
        <v>1167</v>
      </c>
      <c r="AB67" s="8">
        <v>1167</v>
      </c>
      <c r="AC67" s="8">
        <v>1167</v>
      </c>
      <c r="AD67" s="8">
        <v>1167</v>
      </c>
      <c r="AE67" s="8">
        <v>1167</v>
      </c>
      <c r="AF67" s="8">
        <v>1167</v>
      </c>
      <c r="AG67" s="9">
        <v>1167</v>
      </c>
      <c r="AH67" s="8">
        <v>1167</v>
      </c>
      <c r="AI67" s="8">
        <v>1167</v>
      </c>
      <c r="AJ67" s="8">
        <v>1167</v>
      </c>
      <c r="AK67" s="8">
        <v>1167</v>
      </c>
      <c r="AL67" s="8">
        <v>1167</v>
      </c>
      <c r="AM67" s="8">
        <v>1167</v>
      </c>
      <c r="AN67" s="8">
        <v>1167</v>
      </c>
      <c r="AO67" s="8">
        <v>1167</v>
      </c>
      <c r="AP67" s="8">
        <v>1167</v>
      </c>
      <c r="AQ67" s="8">
        <v>1167</v>
      </c>
      <c r="AR67" s="8">
        <v>1167</v>
      </c>
      <c r="AS67" s="8">
        <v>1167</v>
      </c>
      <c r="AT67" s="8">
        <v>1167</v>
      </c>
      <c r="AU67" s="8">
        <v>1167</v>
      </c>
      <c r="AV67" s="8">
        <v>1167</v>
      </c>
      <c r="AW67" s="8">
        <v>1167</v>
      </c>
      <c r="AX67" s="8">
        <v>1167</v>
      </c>
      <c r="AY67" s="8">
        <v>1167</v>
      </c>
      <c r="AZ67" s="8">
        <v>1167</v>
      </c>
      <c r="BA67" s="8">
        <v>1167</v>
      </c>
      <c r="BB67" s="8">
        <v>1167</v>
      </c>
      <c r="BC67" s="8">
        <v>1167</v>
      </c>
      <c r="BD67" s="65">
        <v>1168</v>
      </c>
    </row>
    <row r="68" spans="1:56" ht="15.75">
      <c r="C68" s="5"/>
      <c r="D68" s="1" t="s">
        <v>22</v>
      </c>
      <c r="E68" s="1" t="s">
        <v>8</v>
      </c>
      <c r="F68" s="8">
        <v>960.87134492083214</v>
      </c>
      <c r="G68" s="8">
        <v>1029.0487523611168</v>
      </c>
      <c r="H68" s="8">
        <v>1097.2261598014015</v>
      </c>
      <c r="I68" s="8">
        <v>1165.4035672416862</v>
      </c>
      <c r="J68" s="8">
        <v>1233.5809746819709</v>
      </c>
      <c r="K68" s="8">
        <v>1301.7583821222556</v>
      </c>
      <c r="L68" s="8">
        <v>1369.9357895625403</v>
      </c>
      <c r="M68" s="8">
        <v>1438.1131970028248</v>
      </c>
      <c r="N68" s="8">
        <v>1454.5206034528924</v>
      </c>
      <c r="O68" s="8">
        <v>1470.9280099029602</v>
      </c>
      <c r="P68" s="8">
        <v>1487.335416353028</v>
      </c>
      <c r="Q68" s="8">
        <v>1503.7428228030958</v>
      </c>
      <c r="R68" s="8">
        <v>1520.1502292531636</v>
      </c>
      <c r="S68" s="8">
        <v>1536.5576357032314</v>
      </c>
      <c r="T68" s="8">
        <v>1552.9650421532992</v>
      </c>
      <c r="U68" s="8">
        <v>1569.372448603367</v>
      </c>
      <c r="V68" s="8">
        <v>1585.7798550534349</v>
      </c>
      <c r="W68" s="8">
        <v>1602.1872615035027</v>
      </c>
      <c r="X68" s="8">
        <v>1618.5946679535705</v>
      </c>
      <c r="Y68" s="8">
        <v>1635.0020744036383</v>
      </c>
      <c r="Z68" s="8">
        <v>1651.4094808537061</v>
      </c>
      <c r="AA68" s="8">
        <v>1569.3724486033664</v>
      </c>
      <c r="AB68" s="8">
        <v>1563.8258925279456</v>
      </c>
      <c r="AC68" s="8">
        <v>1558.2793364525248</v>
      </c>
      <c r="AD68" s="8">
        <v>1552.7327803771041</v>
      </c>
      <c r="AE68" s="8">
        <v>1547.1862243016833</v>
      </c>
      <c r="AF68" s="8">
        <v>1541.6396682262625</v>
      </c>
      <c r="AG68" s="9">
        <v>1525</v>
      </c>
      <c r="AH68" s="8">
        <v>1372.5</v>
      </c>
      <c r="AI68" s="8">
        <v>1372.5</v>
      </c>
      <c r="AJ68" s="8">
        <v>1372.5</v>
      </c>
      <c r="AK68" s="8">
        <v>1372.5</v>
      </c>
      <c r="AL68" s="8">
        <v>1372.5</v>
      </c>
      <c r="AM68" s="8">
        <v>1372.5</v>
      </c>
      <c r="AN68" s="8">
        <v>1372.5</v>
      </c>
      <c r="AO68" s="8">
        <v>1372.5</v>
      </c>
      <c r="AP68" s="8">
        <v>1372.5</v>
      </c>
      <c r="AQ68" s="8">
        <v>1372.5</v>
      </c>
      <c r="AR68" s="8">
        <v>1372.5</v>
      </c>
      <c r="AS68" s="8">
        <v>1372.5</v>
      </c>
      <c r="AT68" s="8">
        <v>1372.5</v>
      </c>
      <c r="AU68" s="8">
        <v>1372.5</v>
      </c>
      <c r="AV68" s="8">
        <v>1372.5</v>
      </c>
      <c r="AW68" s="8">
        <v>1372.5</v>
      </c>
      <c r="AX68" s="8">
        <v>1372.5</v>
      </c>
      <c r="AY68" s="8">
        <v>1372.5</v>
      </c>
      <c r="AZ68" s="8">
        <v>1372.5</v>
      </c>
      <c r="BA68" s="8">
        <v>1372.5</v>
      </c>
      <c r="BB68" s="8">
        <v>1372.5</v>
      </c>
      <c r="BC68" s="8">
        <v>1372.5</v>
      </c>
      <c r="BD68" s="65">
        <v>1372.5</v>
      </c>
    </row>
    <row r="69" spans="1:56" ht="15.75">
      <c r="A69" s="1">
        <v>-2.2707813017997908E-3</v>
      </c>
      <c r="C69" s="5"/>
      <c r="D69" s="1" t="s">
        <v>16</v>
      </c>
      <c r="E69" s="1" t="s">
        <v>5467</v>
      </c>
      <c r="F69" s="8"/>
      <c r="G69" s="69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9"/>
      <c r="AH69" s="8"/>
      <c r="AI69" s="8"/>
      <c r="AJ69" s="8"/>
      <c r="AK69" s="8">
        <v>2101.6360784241224</v>
      </c>
      <c r="AL69" s="8">
        <v>2101.6360784241224</v>
      </c>
      <c r="AM69" s="8">
        <v>2101.6360784241224</v>
      </c>
      <c r="AN69" s="8">
        <v>2101.6360784241224</v>
      </c>
      <c r="AO69" s="8">
        <v>2101.6360784241224</v>
      </c>
      <c r="AP69" s="8">
        <v>2101.6360784241224</v>
      </c>
      <c r="AQ69" s="8">
        <v>2101.6360784241224</v>
      </c>
      <c r="AR69" s="8">
        <v>2101.6360784241224</v>
      </c>
      <c r="AS69" s="8">
        <v>2101.6360784241224</v>
      </c>
      <c r="AT69" s="8">
        <v>2101.6360784241224</v>
      </c>
      <c r="AU69" s="8">
        <v>2101.6360784241224</v>
      </c>
      <c r="AV69" s="8">
        <v>2101.6360784241224</v>
      </c>
      <c r="AW69" s="8">
        <v>2101.6360784241224</v>
      </c>
      <c r="AX69" s="8">
        <v>2101.6360784241224</v>
      </c>
      <c r="AY69" s="8">
        <v>2101.6360784241224</v>
      </c>
      <c r="AZ69" s="8">
        <v>2101.6360784241224</v>
      </c>
      <c r="BA69" s="8">
        <v>2101.6360784241224</v>
      </c>
      <c r="BB69" s="8">
        <v>2101.6360784241224</v>
      </c>
      <c r="BC69" s="8">
        <v>2101.6360784241224</v>
      </c>
      <c r="BD69" s="65">
        <v>2101.6360784241224</v>
      </c>
    </row>
    <row r="70" spans="1:56">
      <c r="A70" s="1">
        <v>-2.2708178107920937E-3</v>
      </c>
      <c r="D70" s="1" t="s">
        <v>18</v>
      </c>
      <c r="E70" s="1" t="s">
        <v>5467</v>
      </c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9"/>
      <c r="AH70" s="8"/>
      <c r="AI70" s="8"/>
      <c r="AJ70" s="8"/>
      <c r="AK70" s="8">
        <v>798.77678347485426</v>
      </c>
      <c r="AL70" s="8">
        <v>798.77678347485426</v>
      </c>
      <c r="AM70" s="8">
        <v>798.77678347485426</v>
      </c>
      <c r="AN70" s="8">
        <v>798.77678347485426</v>
      </c>
      <c r="AO70" s="8">
        <v>798.77678347485426</v>
      </c>
      <c r="AP70" s="8">
        <v>798.77678347485426</v>
      </c>
      <c r="AQ70" s="8">
        <v>798.77678347485426</v>
      </c>
      <c r="AR70" s="8">
        <v>798.77678347485426</v>
      </c>
      <c r="AS70" s="8">
        <v>798.77678347485426</v>
      </c>
      <c r="AT70" s="8">
        <v>798.77678347485426</v>
      </c>
      <c r="AU70" s="8">
        <v>798.77678347485426</v>
      </c>
      <c r="AV70" s="8">
        <v>798.77678347485426</v>
      </c>
      <c r="AW70" s="8">
        <v>798.77678347485426</v>
      </c>
      <c r="AX70" s="8">
        <v>798.77678347485426</v>
      </c>
      <c r="AY70" s="8">
        <v>798.77678347485426</v>
      </c>
      <c r="AZ70" s="8">
        <v>798.77678347485426</v>
      </c>
      <c r="BA70" s="8">
        <v>798.77678347485426</v>
      </c>
      <c r="BB70" s="8">
        <v>798.77678347485426</v>
      </c>
      <c r="BC70" s="8">
        <v>798.77678347485426</v>
      </c>
      <c r="BD70" s="65">
        <v>798.77678347485426</v>
      </c>
    </row>
    <row r="71" spans="1:56" ht="15.75">
      <c r="A71" s="1">
        <v>-2.2708178107920937E-3</v>
      </c>
      <c r="C71" s="5"/>
      <c r="D71" s="1" t="s">
        <v>5468</v>
      </c>
      <c r="E71" s="1" t="s">
        <v>5467</v>
      </c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9"/>
      <c r="AH71" s="8"/>
      <c r="AI71" s="8"/>
      <c r="AJ71" s="8"/>
      <c r="AK71" s="8">
        <v>1167.0000000000002</v>
      </c>
      <c r="AL71" s="8">
        <v>1167.0000000000002</v>
      </c>
      <c r="AM71" s="8">
        <v>1167.0000000000002</v>
      </c>
      <c r="AN71" s="8">
        <v>1167.0000000000002</v>
      </c>
      <c r="AO71" s="8">
        <v>1167.0000000000002</v>
      </c>
      <c r="AP71" s="8">
        <v>1167.0000000000002</v>
      </c>
      <c r="AQ71" s="8">
        <v>1167.0000000000002</v>
      </c>
      <c r="AR71" s="8">
        <v>1167.0000000000002</v>
      </c>
      <c r="AS71" s="8">
        <v>1167.0000000000002</v>
      </c>
      <c r="AT71" s="8">
        <v>1167.0000000000002</v>
      </c>
      <c r="AU71" s="8">
        <v>1167.0000000000002</v>
      </c>
      <c r="AV71" s="8">
        <v>1167.0000000000002</v>
      </c>
      <c r="AW71" s="8">
        <v>1167.0000000000002</v>
      </c>
      <c r="AX71" s="8">
        <v>1167.0000000000002</v>
      </c>
      <c r="AY71" s="8">
        <v>1167.0000000000002</v>
      </c>
      <c r="AZ71" s="8">
        <v>1167.0000000000002</v>
      </c>
      <c r="BA71" s="8">
        <v>1167.0000000000002</v>
      </c>
      <c r="BB71" s="8">
        <v>1167.0000000000002</v>
      </c>
      <c r="BC71" s="8">
        <v>1167.0000000000002</v>
      </c>
      <c r="BD71" s="65">
        <v>1167.0000000000002</v>
      </c>
    </row>
    <row r="72" spans="1:56" ht="15.75">
      <c r="A72" s="1">
        <v>-1.0686986477418991E-2</v>
      </c>
      <c r="C72" s="5"/>
      <c r="D72" s="1" t="s">
        <v>22</v>
      </c>
      <c r="E72" s="1" t="s">
        <v>5467</v>
      </c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9"/>
      <c r="AH72" s="8"/>
      <c r="AI72" s="8"/>
      <c r="AJ72" s="8"/>
      <c r="AK72" s="8">
        <v>1452.4870453056881</v>
      </c>
      <c r="AL72" s="8">
        <v>1452.4870453056881</v>
      </c>
      <c r="AM72" s="8">
        <v>1452.4870453056881</v>
      </c>
      <c r="AN72" s="8">
        <v>1452.4870453056881</v>
      </c>
      <c r="AO72" s="8">
        <v>1452.4870453056881</v>
      </c>
      <c r="AP72" s="8">
        <v>1452.4870453056881</v>
      </c>
      <c r="AQ72" s="8">
        <v>1452.4870453056881</v>
      </c>
      <c r="AR72" s="8">
        <v>1452.4870453056881</v>
      </c>
      <c r="AS72" s="8">
        <v>1452.4870453056881</v>
      </c>
      <c r="AT72" s="8">
        <v>1452.4870453056881</v>
      </c>
      <c r="AU72" s="8">
        <v>1452.4870453056881</v>
      </c>
      <c r="AV72" s="8">
        <v>1452.4870453056881</v>
      </c>
      <c r="AW72" s="8">
        <v>1452.4870453056881</v>
      </c>
      <c r="AX72" s="8">
        <v>1452.4870453056881</v>
      </c>
      <c r="AY72" s="8">
        <v>1452.4870453056881</v>
      </c>
      <c r="AZ72" s="8">
        <v>1452.4870453056881</v>
      </c>
      <c r="BA72" s="8">
        <v>1452.4870453056881</v>
      </c>
      <c r="BB72" s="8">
        <v>1452.4870453056881</v>
      </c>
      <c r="BC72" s="8">
        <v>1452.4870453056881</v>
      </c>
      <c r="BD72" s="65">
        <v>1452.4870453056881</v>
      </c>
    </row>
    <row r="73" spans="1:56">
      <c r="D73" s="4"/>
      <c r="E73" s="4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9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65"/>
    </row>
    <row r="74" spans="1:56">
      <c r="D74" s="4" t="s">
        <v>23</v>
      </c>
      <c r="E74" s="4" t="s">
        <v>8</v>
      </c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11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66"/>
    </row>
    <row r="75" spans="1:56">
      <c r="D75" s="1" t="s">
        <v>16</v>
      </c>
      <c r="E75" s="1" t="s">
        <v>8</v>
      </c>
      <c r="F75" s="63">
        <v>2050.8929969584829</v>
      </c>
      <c r="G75" s="63">
        <v>2064.1078222566443</v>
      </c>
      <c r="H75" s="65">
        <v>2077.3226475548058</v>
      </c>
      <c r="I75" s="65">
        <v>2090.5374728529673</v>
      </c>
      <c r="J75" s="65">
        <v>2103.7522981511288</v>
      </c>
      <c r="K75" s="65">
        <v>2116.9671234492903</v>
      </c>
      <c r="L75" s="65">
        <v>2130.1819487474518</v>
      </c>
      <c r="M75" s="65">
        <v>2143.3967740456146</v>
      </c>
      <c r="N75" s="65">
        <v>2172.9935438846765</v>
      </c>
      <c r="O75" s="65">
        <v>2202.5903137237383</v>
      </c>
      <c r="P75" s="65">
        <v>2232.1870835628001</v>
      </c>
      <c r="Q75" s="65">
        <v>2261.783853401862</v>
      </c>
      <c r="R75" s="65">
        <v>2291.3806232409238</v>
      </c>
      <c r="S75" s="65">
        <v>2320.9773930799856</v>
      </c>
      <c r="T75" s="65">
        <v>2350.5741629190475</v>
      </c>
      <c r="U75" s="65">
        <v>2380.1709327581093</v>
      </c>
      <c r="V75" s="65">
        <v>2409.7677025971711</v>
      </c>
      <c r="W75" s="65">
        <v>2439.364472436233</v>
      </c>
      <c r="X75" s="65">
        <v>2468.9612422752948</v>
      </c>
      <c r="Y75" s="65">
        <v>2498.5580121143566</v>
      </c>
      <c r="Z75" s="65">
        <v>2528.1547819534185</v>
      </c>
      <c r="AA75" s="65">
        <v>2380.1709327581084</v>
      </c>
      <c r="AB75" s="65">
        <v>2386.7545055478154</v>
      </c>
      <c r="AC75" s="65">
        <v>2393.3380783375223</v>
      </c>
      <c r="AD75" s="65">
        <v>2399.9216511272293</v>
      </c>
      <c r="AE75" s="65">
        <v>2406.5052239169363</v>
      </c>
      <c r="AF75" s="65">
        <v>2413.0887967066433</v>
      </c>
      <c r="AG75" s="74">
        <v>2432.8395150757647</v>
      </c>
      <c r="AH75" s="65">
        <v>2189.5555635681881</v>
      </c>
      <c r="AI75" s="65">
        <v>2189.5555635681881</v>
      </c>
      <c r="AJ75" s="65">
        <v>2189.5555635681881</v>
      </c>
      <c r="AK75" s="65">
        <v>2189.5555635681881</v>
      </c>
      <c r="AL75" s="65">
        <v>2189.5555635681881</v>
      </c>
      <c r="AM75" s="65">
        <v>2189.5555635681881</v>
      </c>
      <c r="AN75" s="65">
        <v>2189.5555635681881</v>
      </c>
      <c r="AO75" s="65">
        <v>2189.5555635681881</v>
      </c>
      <c r="AP75" s="65">
        <v>2189.5555635681881</v>
      </c>
      <c r="AQ75" s="65">
        <v>2189.5555635681881</v>
      </c>
      <c r="AR75" s="65">
        <v>2189.5555635681881</v>
      </c>
      <c r="AS75" s="65">
        <v>2189.5555635681881</v>
      </c>
      <c r="AT75" s="65">
        <v>2189.5555635681881</v>
      </c>
      <c r="AU75" s="65">
        <v>2189.5555635681881</v>
      </c>
      <c r="AV75" s="65">
        <v>2189.5555635681881</v>
      </c>
      <c r="AW75" s="65">
        <v>2189.5555635681881</v>
      </c>
      <c r="AX75" s="65">
        <v>2189.5555635681881</v>
      </c>
      <c r="AY75" s="65">
        <v>2189.5555635681881</v>
      </c>
      <c r="AZ75" s="65">
        <v>2189.5555635681881</v>
      </c>
      <c r="BA75" s="65">
        <v>2189.5555635681881</v>
      </c>
      <c r="BB75" s="65">
        <v>2189.5555635681881</v>
      </c>
      <c r="BC75" s="65">
        <v>2189.5555635681881</v>
      </c>
      <c r="BD75" s="65">
        <v>2189.5555635681881</v>
      </c>
    </row>
    <row r="76" spans="1:56">
      <c r="D76" s="1" t="s">
        <v>18</v>
      </c>
      <c r="E76" s="1" t="s">
        <v>8</v>
      </c>
      <c r="F76" s="63">
        <v>687.81785934098025</v>
      </c>
      <c r="G76" s="63">
        <v>698.06928427699506</v>
      </c>
      <c r="H76" s="63">
        <v>708.32070921300988</v>
      </c>
      <c r="I76" s="63">
        <v>718.57213414902469</v>
      </c>
      <c r="J76" s="63">
        <v>728.82355908503951</v>
      </c>
      <c r="K76" s="63">
        <v>739.07498402105432</v>
      </c>
      <c r="L76" s="63">
        <v>749.32640895706913</v>
      </c>
      <c r="M76" s="63">
        <v>759.57783389308383</v>
      </c>
      <c r="N76" s="63">
        <v>768.01287342852402</v>
      </c>
      <c r="O76" s="63">
        <v>776.4479129639642</v>
      </c>
      <c r="P76" s="63">
        <v>784.88295249940438</v>
      </c>
      <c r="Q76" s="63">
        <v>793.31799203484456</v>
      </c>
      <c r="R76" s="63">
        <v>801.75303157028475</v>
      </c>
      <c r="S76" s="63">
        <v>810.18807110572493</v>
      </c>
      <c r="T76" s="63">
        <v>818.62311064116511</v>
      </c>
      <c r="U76" s="63">
        <v>827.0581501766053</v>
      </c>
      <c r="V76" s="63">
        <v>835.49318971204548</v>
      </c>
      <c r="W76" s="63">
        <v>843.92822924748566</v>
      </c>
      <c r="X76" s="63">
        <v>852.36326878292584</v>
      </c>
      <c r="Y76" s="63">
        <v>860.79830831836603</v>
      </c>
      <c r="Z76" s="63">
        <v>869.23334785380621</v>
      </c>
      <c r="AA76" s="63">
        <v>827.05815017660575</v>
      </c>
      <c r="AB76" s="63">
        <v>838.1675080095082</v>
      </c>
      <c r="AC76" s="63">
        <v>849.27686584241064</v>
      </c>
      <c r="AD76" s="63">
        <v>860.38622367531309</v>
      </c>
      <c r="AE76" s="63">
        <v>871.49558150821554</v>
      </c>
      <c r="AF76" s="63">
        <v>882.60493934111798</v>
      </c>
      <c r="AG76" s="75">
        <v>915.93301283982544</v>
      </c>
      <c r="AH76" s="65">
        <v>824.33971155584288</v>
      </c>
      <c r="AI76" s="65">
        <v>824.33971155584288</v>
      </c>
      <c r="AJ76" s="65">
        <v>824.33971155584288</v>
      </c>
      <c r="AK76" s="65">
        <v>824.33971155584288</v>
      </c>
      <c r="AL76" s="65">
        <v>824.33971155584288</v>
      </c>
      <c r="AM76" s="65">
        <v>824.33971155584288</v>
      </c>
      <c r="AN76" s="65">
        <v>824.33971155584288</v>
      </c>
      <c r="AO76" s="65">
        <v>824.33971155584288</v>
      </c>
      <c r="AP76" s="65">
        <v>824.33971155584288</v>
      </c>
      <c r="AQ76" s="65">
        <v>824.33971155584288</v>
      </c>
      <c r="AR76" s="65">
        <v>824.33971155584288</v>
      </c>
      <c r="AS76" s="65">
        <v>824.33971155584288</v>
      </c>
      <c r="AT76" s="65">
        <v>824.33971155584288</v>
      </c>
      <c r="AU76" s="65">
        <v>824.33971155584288</v>
      </c>
      <c r="AV76" s="65">
        <v>824.33971155584288</v>
      </c>
      <c r="AW76" s="65">
        <v>824.33971155584288</v>
      </c>
      <c r="AX76" s="65">
        <v>824.33971155584288</v>
      </c>
      <c r="AY76" s="65">
        <v>824.33971155584288</v>
      </c>
      <c r="AZ76" s="65">
        <v>824.33971155584288</v>
      </c>
      <c r="BA76" s="65">
        <v>824.33971155584288</v>
      </c>
      <c r="BB76" s="65">
        <v>824.33971155584288</v>
      </c>
      <c r="BC76" s="65">
        <v>824.33971155584288</v>
      </c>
      <c r="BD76" s="65">
        <v>824.33971155584288</v>
      </c>
    </row>
    <row r="77" spans="1:56">
      <c r="D77" s="1" t="s">
        <v>20</v>
      </c>
      <c r="E77" s="1" t="s">
        <v>8</v>
      </c>
      <c r="F77" s="63">
        <v>1167</v>
      </c>
      <c r="G77" s="63">
        <v>1167</v>
      </c>
      <c r="H77" s="63">
        <v>1167</v>
      </c>
      <c r="I77" s="63">
        <v>1167</v>
      </c>
      <c r="J77" s="63">
        <v>1167</v>
      </c>
      <c r="K77" s="63">
        <v>1167</v>
      </c>
      <c r="L77" s="63">
        <v>1167</v>
      </c>
      <c r="M77" s="63">
        <v>1167</v>
      </c>
      <c r="N77" s="63">
        <v>1167</v>
      </c>
      <c r="O77" s="63">
        <v>1167</v>
      </c>
      <c r="P77" s="63">
        <v>1167</v>
      </c>
      <c r="Q77" s="63">
        <v>1167</v>
      </c>
      <c r="R77" s="63">
        <v>1167</v>
      </c>
      <c r="S77" s="63">
        <v>1167</v>
      </c>
      <c r="T77" s="63">
        <v>1167</v>
      </c>
      <c r="U77" s="63">
        <v>1167</v>
      </c>
      <c r="V77" s="63">
        <v>1167</v>
      </c>
      <c r="W77" s="63">
        <v>1167</v>
      </c>
      <c r="X77" s="63">
        <v>1167</v>
      </c>
      <c r="Y77" s="63">
        <v>1167</v>
      </c>
      <c r="Z77" s="63">
        <v>1167</v>
      </c>
      <c r="AA77" s="63">
        <v>1167</v>
      </c>
      <c r="AB77" s="63">
        <v>1167</v>
      </c>
      <c r="AC77" s="63">
        <v>1167</v>
      </c>
      <c r="AD77" s="63">
        <v>1167</v>
      </c>
      <c r="AE77" s="63">
        <v>1167</v>
      </c>
      <c r="AF77" s="63">
        <v>1167</v>
      </c>
      <c r="AG77" s="75">
        <v>1167</v>
      </c>
      <c r="AH77" s="65">
        <v>1167</v>
      </c>
      <c r="AI77" s="65">
        <v>1167</v>
      </c>
      <c r="AJ77" s="65">
        <v>1167</v>
      </c>
      <c r="AK77" s="65">
        <v>1167</v>
      </c>
      <c r="AL77" s="65">
        <v>1167</v>
      </c>
      <c r="AM77" s="65">
        <v>1167</v>
      </c>
      <c r="AN77" s="65">
        <v>1167</v>
      </c>
      <c r="AO77" s="65">
        <v>1167</v>
      </c>
      <c r="AP77" s="65">
        <v>1167</v>
      </c>
      <c r="AQ77" s="65">
        <v>1167</v>
      </c>
      <c r="AR77" s="65">
        <v>1167</v>
      </c>
      <c r="AS77" s="65">
        <v>1167</v>
      </c>
      <c r="AT77" s="65">
        <v>1167</v>
      </c>
      <c r="AU77" s="65">
        <v>1167</v>
      </c>
      <c r="AV77" s="65">
        <v>1167</v>
      </c>
      <c r="AW77" s="65">
        <v>1167</v>
      </c>
      <c r="AX77" s="65">
        <v>1167</v>
      </c>
      <c r="AY77" s="65">
        <v>1167</v>
      </c>
      <c r="AZ77" s="65">
        <v>1167</v>
      </c>
      <c r="BA77" s="65">
        <v>1167</v>
      </c>
      <c r="BB77" s="65">
        <v>1167</v>
      </c>
      <c r="BC77" s="65">
        <v>1167</v>
      </c>
      <c r="BD77" s="65">
        <v>1168</v>
      </c>
    </row>
    <row r="78" spans="1:56">
      <c r="D78" s="1" t="s">
        <v>22</v>
      </c>
      <c r="E78" s="1" t="s">
        <v>8</v>
      </c>
      <c r="F78" s="65">
        <v>1159.6863122997754</v>
      </c>
      <c r="G78" s="65">
        <v>1168.8738334833329</v>
      </c>
      <c r="H78" s="65">
        <v>1178.0613546668903</v>
      </c>
      <c r="I78" s="65">
        <v>1187.2488758504478</v>
      </c>
      <c r="J78" s="65">
        <v>1196.4363970340053</v>
      </c>
      <c r="K78" s="65">
        <v>1205.6239182175627</v>
      </c>
      <c r="L78" s="65">
        <v>1214.8114394011202</v>
      </c>
      <c r="M78" s="65">
        <v>1223.9989605846772</v>
      </c>
      <c r="N78" s="65">
        <v>1276.2228998482572</v>
      </c>
      <c r="O78" s="65">
        <v>1328.4468391118371</v>
      </c>
      <c r="P78" s="65">
        <v>1380.6707783754171</v>
      </c>
      <c r="Q78" s="65">
        <v>1432.894717638997</v>
      </c>
      <c r="R78" s="65">
        <v>1485.118656902577</v>
      </c>
      <c r="S78" s="65">
        <v>1537.3425961661569</v>
      </c>
      <c r="T78" s="65">
        <v>1589.5665354297369</v>
      </c>
      <c r="U78" s="65">
        <v>1641.7904746933168</v>
      </c>
      <c r="V78" s="65">
        <v>1694.0144139568968</v>
      </c>
      <c r="W78" s="65">
        <v>1746.2383532204767</v>
      </c>
      <c r="X78" s="65">
        <v>1798.4622924840567</v>
      </c>
      <c r="Y78" s="65">
        <v>1850.6862317476366</v>
      </c>
      <c r="Z78" s="65">
        <v>1902.9101710112166</v>
      </c>
      <c r="AA78" s="65">
        <v>1641.7904746933164</v>
      </c>
      <c r="AB78" s="65">
        <v>1579.0383181111101</v>
      </c>
      <c r="AC78" s="65">
        <v>1516.2861615289039</v>
      </c>
      <c r="AD78" s="65">
        <v>1453.5340049466977</v>
      </c>
      <c r="AE78" s="65">
        <v>1390.7818483644915</v>
      </c>
      <c r="AF78" s="65">
        <v>1328.0296917822852</v>
      </c>
      <c r="AG78" s="74">
        <v>1139.7732220356668</v>
      </c>
      <c r="AH78" s="65">
        <v>1025.7958998321001</v>
      </c>
      <c r="AI78" s="65">
        <v>1025.7958998321001</v>
      </c>
      <c r="AJ78" s="65">
        <v>1025.7958998321001</v>
      </c>
      <c r="AK78" s="65">
        <v>1025.7958998321001</v>
      </c>
      <c r="AL78" s="65">
        <v>1025.7958998321001</v>
      </c>
      <c r="AM78" s="65">
        <v>1025.7958998321001</v>
      </c>
      <c r="AN78" s="65">
        <v>1025.7958998321001</v>
      </c>
      <c r="AO78" s="65">
        <v>1025.7958998321001</v>
      </c>
      <c r="AP78" s="65">
        <v>1025.7958998321001</v>
      </c>
      <c r="AQ78" s="65">
        <v>1025.7958998321001</v>
      </c>
      <c r="AR78" s="65">
        <v>1025.7958998321001</v>
      </c>
      <c r="AS78" s="65">
        <v>1025.7958998321001</v>
      </c>
      <c r="AT78" s="65">
        <v>1025.7958998321001</v>
      </c>
      <c r="AU78" s="65">
        <v>1025.7958998321001</v>
      </c>
      <c r="AV78" s="65">
        <v>1025.7958998321001</v>
      </c>
      <c r="AW78" s="65">
        <v>1025.7958998321001</v>
      </c>
      <c r="AX78" s="65">
        <v>1025.7958998321001</v>
      </c>
      <c r="AY78" s="65">
        <v>1025.7958998321001</v>
      </c>
      <c r="AZ78" s="65">
        <v>1025.7958998321001</v>
      </c>
      <c r="BA78" s="65">
        <v>1025.7958998321001</v>
      </c>
      <c r="BB78" s="65">
        <v>1025.7958998321001</v>
      </c>
      <c r="BC78" s="65">
        <v>1025.7958998321001</v>
      </c>
      <c r="BD78" s="65">
        <v>1025.7958998321001</v>
      </c>
    </row>
    <row r="79" spans="1:56">
      <c r="A79" s="1">
        <v>-2.2707813017997908E-3</v>
      </c>
      <c r="D79" s="1" t="s">
        <v>16</v>
      </c>
      <c r="E79" s="1" t="s">
        <v>5467</v>
      </c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75"/>
      <c r="AH79" s="65"/>
      <c r="AI79" s="65"/>
      <c r="AJ79" s="65"/>
      <c r="AK79" s="65">
        <v>2293.172814087286</v>
      </c>
      <c r="AL79" s="65">
        <v>2293.172814087286</v>
      </c>
      <c r="AM79" s="65">
        <v>2293.172814087286</v>
      </c>
      <c r="AN79" s="65">
        <v>2293.172814087286</v>
      </c>
      <c r="AO79" s="65">
        <v>2293.172814087286</v>
      </c>
      <c r="AP79" s="65">
        <v>2293.172814087286</v>
      </c>
      <c r="AQ79" s="65">
        <v>2293.172814087286</v>
      </c>
      <c r="AR79" s="65">
        <v>2293.172814087286</v>
      </c>
      <c r="AS79" s="65">
        <v>2293.172814087286</v>
      </c>
      <c r="AT79" s="65">
        <v>2293.172814087286</v>
      </c>
      <c r="AU79" s="65">
        <v>2293.172814087286</v>
      </c>
      <c r="AV79" s="65">
        <v>2293.172814087286</v>
      </c>
      <c r="AW79" s="65">
        <v>2293.172814087286</v>
      </c>
      <c r="AX79" s="65">
        <v>2293.172814087286</v>
      </c>
      <c r="AY79" s="65">
        <v>2293.172814087286</v>
      </c>
      <c r="AZ79" s="65">
        <v>2293.172814087286</v>
      </c>
      <c r="BA79" s="65">
        <v>2293.172814087286</v>
      </c>
      <c r="BB79" s="65">
        <v>2293.172814087286</v>
      </c>
      <c r="BC79" s="65">
        <v>2293.172814087286</v>
      </c>
      <c r="BD79" s="65">
        <v>2293.172814087286</v>
      </c>
    </row>
    <row r="80" spans="1:56">
      <c r="A80" s="1">
        <v>-2.2708178107920937E-3</v>
      </c>
      <c r="D80" s="1" t="s">
        <v>18</v>
      </c>
      <c r="E80" s="1" t="s">
        <v>5467</v>
      </c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  <c r="AA80" s="65"/>
      <c r="AB80" s="65"/>
      <c r="AC80" s="65"/>
      <c r="AD80" s="65"/>
      <c r="AE80" s="65"/>
      <c r="AF80" s="65"/>
      <c r="AG80" s="74"/>
      <c r="AH80" s="65"/>
      <c r="AI80" s="65"/>
      <c r="AJ80" s="65"/>
      <c r="AK80" s="65">
        <v>794.81686393300777</v>
      </c>
      <c r="AL80" s="65">
        <v>794.81686393300777</v>
      </c>
      <c r="AM80" s="65">
        <v>794.81686393300777</v>
      </c>
      <c r="AN80" s="65">
        <v>794.81686393300777</v>
      </c>
      <c r="AO80" s="65">
        <v>794.81686393300777</v>
      </c>
      <c r="AP80" s="65">
        <v>794.81686393300777</v>
      </c>
      <c r="AQ80" s="65">
        <v>794.81686393300777</v>
      </c>
      <c r="AR80" s="65">
        <v>794.81686393300777</v>
      </c>
      <c r="AS80" s="65">
        <v>794.81686393300777</v>
      </c>
      <c r="AT80" s="65">
        <v>794.81686393300777</v>
      </c>
      <c r="AU80" s="65">
        <v>794.81686393300777</v>
      </c>
      <c r="AV80" s="65">
        <v>794.81686393300777</v>
      </c>
      <c r="AW80" s="65">
        <v>794.81686393300777</v>
      </c>
      <c r="AX80" s="65">
        <v>794.81686393300777</v>
      </c>
      <c r="AY80" s="65">
        <v>794.81686393300777</v>
      </c>
      <c r="AZ80" s="65">
        <v>794.81686393300777</v>
      </c>
      <c r="BA80" s="65">
        <v>794.81686393300777</v>
      </c>
      <c r="BB80" s="65">
        <v>794.81686393300777</v>
      </c>
      <c r="BC80" s="65">
        <v>794.81686393300777</v>
      </c>
      <c r="BD80" s="65">
        <v>794.81686393300777</v>
      </c>
    </row>
    <row r="81" spans="1:56">
      <c r="A81" s="1">
        <v>-2.2708178107920937E-3</v>
      </c>
      <c r="D81" s="1" t="s">
        <v>5468</v>
      </c>
      <c r="E81" s="1" t="s">
        <v>5467</v>
      </c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  <c r="AD81" s="65"/>
      <c r="AE81" s="65"/>
      <c r="AF81" s="65"/>
      <c r="AG81" s="74"/>
      <c r="AH81" s="65"/>
      <c r="AI81" s="65"/>
      <c r="AJ81" s="65"/>
      <c r="AK81" s="65">
        <v>1167</v>
      </c>
      <c r="AL81" s="65">
        <v>1167</v>
      </c>
      <c r="AM81" s="65">
        <v>1167</v>
      </c>
      <c r="AN81" s="65">
        <v>1167</v>
      </c>
      <c r="AO81" s="65">
        <v>1167</v>
      </c>
      <c r="AP81" s="65">
        <v>1167</v>
      </c>
      <c r="AQ81" s="65">
        <v>1167</v>
      </c>
      <c r="AR81" s="65">
        <v>1167</v>
      </c>
      <c r="AS81" s="65">
        <v>1167</v>
      </c>
      <c r="AT81" s="65">
        <v>1167</v>
      </c>
      <c r="AU81" s="65">
        <v>1167</v>
      </c>
      <c r="AV81" s="65">
        <v>1167</v>
      </c>
      <c r="AW81" s="65">
        <v>1167</v>
      </c>
      <c r="AX81" s="65">
        <v>1167</v>
      </c>
      <c r="AY81" s="65">
        <v>1167</v>
      </c>
      <c r="AZ81" s="65">
        <v>1167</v>
      </c>
      <c r="BA81" s="65">
        <v>1167</v>
      </c>
      <c r="BB81" s="65">
        <v>1167</v>
      </c>
      <c r="BC81" s="65">
        <v>1167</v>
      </c>
      <c r="BD81" s="65">
        <v>1167</v>
      </c>
    </row>
    <row r="82" spans="1:56">
      <c r="A82" s="1">
        <v>-1.0686986477418991E-2</v>
      </c>
      <c r="D82" s="1" t="s">
        <v>22</v>
      </c>
      <c r="E82" s="1" t="s">
        <v>5467</v>
      </c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  <c r="AA82" s="65"/>
      <c r="AB82" s="65"/>
      <c r="AC82" s="65"/>
      <c r="AD82" s="65"/>
      <c r="AE82" s="65"/>
      <c r="AF82" s="65"/>
      <c r="AG82" s="74"/>
      <c r="AH82" s="65"/>
      <c r="AI82" s="65"/>
      <c r="AJ82" s="65"/>
      <c r="AK82" s="65">
        <v>1408.6260247620057</v>
      </c>
      <c r="AL82" s="65">
        <v>1408.6260247620057</v>
      </c>
      <c r="AM82" s="65">
        <v>1408.6260247620057</v>
      </c>
      <c r="AN82" s="65">
        <v>1408.6260247620057</v>
      </c>
      <c r="AO82" s="65">
        <v>1408.6260247620057</v>
      </c>
      <c r="AP82" s="65">
        <v>1408.6260247620057</v>
      </c>
      <c r="AQ82" s="65">
        <v>1408.6260247620057</v>
      </c>
      <c r="AR82" s="65">
        <v>1408.6260247620057</v>
      </c>
      <c r="AS82" s="65">
        <v>1408.6260247620057</v>
      </c>
      <c r="AT82" s="65">
        <v>1408.6260247620057</v>
      </c>
      <c r="AU82" s="65">
        <v>1408.6260247620057</v>
      </c>
      <c r="AV82" s="65">
        <v>1408.6260247620057</v>
      </c>
      <c r="AW82" s="65">
        <v>1408.6260247620057</v>
      </c>
      <c r="AX82" s="65">
        <v>1408.6260247620057</v>
      </c>
      <c r="AY82" s="65">
        <v>1408.6260247620057</v>
      </c>
      <c r="AZ82" s="65">
        <v>1408.6260247620057</v>
      </c>
      <c r="BA82" s="65">
        <v>1408.6260247620057</v>
      </c>
      <c r="BB82" s="65">
        <v>1408.6260247620057</v>
      </c>
      <c r="BC82" s="65">
        <v>1408.6260247620057</v>
      </c>
      <c r="BD82" s="65">
        <v>1408.6260247620057</v>
      </c>
    </row>
    <row r="83" spans="1:56"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  <c r="AC83" s="65"/>
      <c r="AD83" s="65"/>
      <c r="AE83" s="65"/>
      <c r="AF83" s="65"/>
      <c r="AG83" s="74"/>
      <c r="AH83" s="65"/>
      <c r="AI83" s="65"/>
      <c r="AJ83" s="65"/>
      <c r="AK83" s="65"/>
      <c r="AL83" s="65"/>
      <c r="AM83" s="65"/>
      <c r="AN83" s="65"/>
      <c r="AO83" s="65"/>
      <c r="AP83" s="65"/>
      <c r="AQ83" s="65"/>
      <c r="AR83" s="65"/>
      <c r="AS83" s="65"/>
      <c r="AT83" s="65"/>
      <c r="AU83" s="65"/>
      <c r="AV83" s="65"/>
      <c r="AW83" s="65"/>
      <c r="AX83" s="65"/>
      <c r="AY83" s="65"/>
      <c r="AZ83" s="65"/>
      <c r="BA83" s="65"/>
      <c r="BB83" s="65"/>
      <c r="BC83" s="65"/>
      <c r="BD83" s="65"/>
    </row>
    <row r="84" spans="1:56">
      <c r="D84" s="4" t="s">
        <v>28</v>
      </c>
      <c r="E84" s="4" t="s">
        <v>8</v>
      </c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  <c r="AA84" s="65"/>
      <c r="AB84" s="65"/>
      <c r="AC84" s="65"/>
      <c r="AD84" s="65"/>
      <c r="AE84" s="65"/>
      <c r="AF84" s="65"/>
      <c r="AG84" s="74"/>
      <c r="AH84" s="65"/>
      <c r="AI84" s="65"/>
      <c r="AJ84" s="65"/>
      <c r="AK84" s="65"/>
      <c r="AL84" s="65"/>
      <c r="AM84" s="65"/>
      <c r="AN84" s="65"/>
      <c r="AO84" s="65"/>
      <c r="AP84" s="65"/>
      <c r="AQ84" s="65"/>
      <c r="AR84" s="65"/>
      <c r="AS84" s="65"/>
      <c r="AT84" s="65"/>
      <c r="AU84" s="65"/>
      <c r="AV84" s="65"/>
      <c r="AW84" s="65"/>
      <c r="AX84" s="65"/>
      <c r="AY84" s="65"/>
      <c r="AZ84" s="65"/>
      <c r="BA84" s="65"/>
      <c r="BB84" s="65"/>
      <c r="BC84" s="65"/>
      <c r="BD84" s="65"/>
    </row>
    <row r="85" spans="1:56">
      <c r="D85" s="1" t="s">
        <v>16</v>
      </c>
      <c r="E85" s="1" t="s">
        <v>8</v>
      </c>
      <c r="F85" s="66">
        <v>2126.8528281413219</v>
      </c>
      <c r="G85" s="66">
        <v>2155.8815029472858</v>
      </c>
      <c r="H85" s="65">
        <v>2184.9101777532496</v>
      </c>
      <c r="I85" s="65">
        <v>2213.9388525592135</v>
      </c>
      <c r="J85" s="65">
        <v>2242.9675273651774</v>
      </c>
      <c r="K85" s="65">
        <v>2271.9962021711412</v>
      </c>
      <c r="L85" s="65">
        <v>2301.0248769771051</v>
      </c>
      <c r="M85" s="65">
        <v>2330.0535517830704</v>
      </c>
      <c r="N85" s="65">
        <v>2314.0416857828459</v>
      </c>
      <c r="O85" s="65">
        <v>2298.0298197826214</v>
      </c>
      <c r="P85" s="65">
        <v>2282.0179537823969</v>
      </c>
      <c r="Q85" s="65">
        <v>2266.0060877821725</v>
      </c>
      <c r="R85" s="65">
        <v>2249.994221781948</v>
      </c>
      <c r="S85" s="65">
        <v>2233.9823557817235</v>
      </c>
      <c r="T85" s="65">
        <v>2217.9704897814991</v>
      </c>
      <c r="U85" s="65">
        <v>2201.9586237812746</v>
      </c>
      <c r="V85" s="65">
        <v>2185.9467577810501</v>
      </c>
      <c r="W85" s="65">
        <v>2169.9348917808256</v>
      </c>
      <c r="X85" s="65">
        <v>2153.9230257806012</v>
      </c>
      <c r="Y85" s="65">
        <v>2137.9111597803767</v>
      </c>
      <c r="Z85" s="65">
        <v>2121.8992937801522</v>
      </c>
      <c r="AA85" s="65">
        <v>2201.9586237812732</v>
      </c>
      <c r="AB85" s="65">
        <v>2240.9786175580202</v>
      </c>
      <c r="AC85" s="65">
        <v>2279.9986113347672</v>
      </c>
      <c r="AD85" s="65">
        <v>2319.0186051115143</v>
      </c>
      <c r="AE85" s="65">
        <v>2358.0385988882613</v>
      </c>
      <c r="AF85" s="65">
        <v>2397.0585926650083</v>
      </c>
      <c r="AG85" s="74">
        <v>2514.1185739952498</v>
      </c>
      <c r="AH85" s="65">
        <v>2262.7067165957251</v>
      </c>
      <c r="AI85" s="65">
        <v>2262.7067165957251</v>
      </c>
      <c r="AJ85" s="65">
        <v>2262.7067165957251</v>
      </c>
      <c r="AK85" s="65">
        <v>2262.7067165957251</v>
      </c>
      <c r="AL85" s="65">
        <v>2262.7067165957251</v>
      </c>
      <c r="AM85" s="65">
        <v>2262.7067165957251</v>
      </c>
      <c r="AN85" s="65">
        <v>2262.7067165957251</v>
      </c>
      <c r="AO85" s="65">
        <v>2262.7067165957251</v>
      </c>
      <c r="AP85" s="65">
        <v>2262.7067165957251</v>
      </c>
      <c r="AQ85" s="65">
        <v>2262.7067165957251</v>
      </c>
      <c r="AR85" s="65">
        <v>2262.7067165957251</v>
      </c>
      <c r="AS85" s="65">
        <v>2262.7067165957251</v>
      </c>
      <c r="AT85" s="65">
        <v>2262.7067165957251</v>
      </c>
      <c r="AU85" s="65">
        <v>2262.7067165957251</v>
      </c>
      <c r="AV85" s="65">
        <v>2262.7067165957251</v>
      </c>
      <c r="AW85" s="65">
        <v>2262.7067165957251</v>
      </c>
      <c r="AX85" s="65">
        <v>2262.7067165957251</v>
      </c>
      <c r="AY85" s="65">
        <v>2262.7067165957251</v>
      </c>
      <c r="AZ85" s="65">
        <v>2262.7067165957251</v>
      </c>
      <c r="BA85" s="65">
        <v>2262.7067165957251</v>
      </c>
      <c r="BB85" s="65">
        <v>2262.7067165957251</v>
      </c>
      <c r="BC85" s="65">
        <v>2262.7067165957251</v>
      </c>
      <c r="BD85" s="65">
        <v>2262.7067165957251</v>
      </c>
    </row>
    <row r="86" spans="1:56">
      <c r="D86" s="1" t="s">
        <v>18</v>
      </c>
      <c r="E86" s="1" t="s">
        <v>8</v>
      </c>
      <c r="F86" s="63">
        <v>687.81785934098025</v>
      </c>
      <c r="G86" s="63">
        <v>698.06928427699506</v>
      </c>
      <c r="H86" s="63">
        <v>708.32070921300988</v>
      </c>
      <c r="I86" s="63">
        <v>718.57213414902469</v>
      </c>
      <c r="J86" s="63">
        <v>728.82355908503951</v>
      </c>
      <c r="K86" s="63">
        <v>739.07498402105432</v>
      </c>
      <c r="L86" s="63">
        <v>749.32640895706913</v>
      </c>
      <c r="M86" s="63">
        <v>759.57783389308383</v>
      </c>
      <c r="N86" s="63">
        <v>768.01287342852402</v>
      </c>
      <c r="O86" s="63">
        <v>776.4479129639642</v>
      </c>
      <c r="P86" s="63">
        <v>784.88295249940438</v>
      </c>
      <c r="Q86" s="63">
        <v>793.31799203484456</v>
      </c>
      <c r="R86" s="63">
        <v>801.75303157028475</v>
      </c>
      <c r="S86" s="63">
        <v>810.18807110572493</v>
      </c>
      <c r="T86" s="63">
        <v>818.62311064116511</v>
      </c>
      <c r="U86" s="63">
        <v>827.0581501766053</v>
      </c>
      <c r="V86" s="63">
        <v>835.49318971204548</v>
      </c>
      <c r="W86" s="63">
        <v>843.92822924748566</v>
      </c>
      <c r="X86" s="63">
        <v>852.36326878292584</v>
      </c>
      <c r="Y86" s="63">
        <v>860.79830831836603</v>
      </c>
      <c r="Z86" s="63">
        <v>869.23334785380621</v>
      </c>
      <c r="AA86" s="63">
        <v>827.05815017660575</v>
      </c>
      <c r="AB86" s="63">
        <v>838.1675080095082</v>
      </c>
      <c r="AC86" s="63">
        <v>849.27686584241064</v>
      </c>
      <c r="AD86" s="63">
        <v>860.38622367531309</v>
      </c>
      <c r="AE86" s="63">
        <v>871.49558150821554</v>
      </c>
      <c r="AF86" s="63">
        <v>882.60493934111798</v>
      </c>
      <c r="AG86" s="75">
        <v>915.93301283982544</v>
      </c>
      <c r="AH86" s="65">
        <v>824.33971155584288</v>
      </c>
      <c r="AI86" s="65">
        <v>824.33971155584288</v>
      </c>
      <c r="AJ86" s="65">
        <v>824.33971155584288</v>
      </c>
      <c r="AK86" s="65">
        <v>824.33971155584288</v>
      </c>
      <c r="AL86" s="65">
        <v>824.33971155584288</v>
      </c>
      <c r="AM86" s="65">
        <v>824.33971155584288</v>
      </c>
      <c r="AN86" s="65">
        <v>824.33971155584288</v>
      </c>
      <c r="AO86" s="65">
        <v>824.33971155584288</v>
      </c>
      <c r="AP86" s="65">
        <v>824.33971155584288</v>
      </c>
      <c r="AQ86" s="65">
        <v>824.33971155584288</v>
      </c>
      <c r="AR86" s="65">
        <v>824.33971155584288</v>
      </c>
      <c r="AS86" s="65">
        <v>824.33971155584288</v>
      </c>
      <c r="AT86" s="65">
        <v>824.33971155584288</v>
      </c>
      <c r="AU86" s="65">
        <v>824.33971155584288</v>
      </c>
      <c r="AV86" s="65">
        <v>824.33971155584288</v>
      </c>
      <c r="AW86" s="65">
        <v>824.33971155584288</v>
      </c>
      <c r="AX86" s="65">
        <v>824.33971155584288</v>
      </c>
      <c r="AY86" s="65">
        <v>824.33971155584288</v>
      </c>
      <c r="AZ86" s="65">
        <v>824.33971155584288</v>
      </c>
      <c r="BA86" s="65">
        <v>824.33971155584288</v>
      </c>
      <c r="BB86" s="65">
        <v>824.33971155584288</v>
      </c>
      <c r="BC86" s="65">
        <v>824.33971155584288</v>
      </c>
      <c r="BD86" s="65">
        <v>824.33971155584288</v>
      </c>
    </row>
    <row r="87" spans="1:56">
      <c r="D87" s="1" t="s">
        <v>5468</v>
      </c>
      <c r="E87" s="1" t="s">
        <v>8</v>
      </c>
      <c r="F87" s="63">
        <v>1167</v>
      </c>
      <c r="G87" s="63">
        <v>1167</v>
      </c>
      <c r="H87" s="63">
        <v>1167</v>
      </c>
      <c r="I87" s="63">
        <v>1167</v>
      </c>
      <c r="J87" s="63">
        <v>1167</v>
      </c>
      <c r="K87" s="63">
        <v>1167</v>
      </c>
      <c r="L87" s="63">
        <v>1167</v>
      </c>
      <c r="M87" s="63">
        <v>1167</v>
      </c>
      <c r="N87" s="63">
        <v>1167</v>
      </c>
      <c r="O87" s="63">
        <v>1167</v>
      </c>
      <c r="P87" s="63">
        <v>1167</v>
      </c>
      <c r="Q87" s="63">
        <v>1167</v>
      </c>
      <c r="R87" s="63">
        <v>1167</v>
      </c>
      <c r="S87" s="63">
        <v>1167</v>
      </c>
      <c r="T87" s="63">
        <v>1167</v>
      </c>
      <c r="U87" s="63">
        <v>1167</v>
      </c>
      <c r="V87" s="63">
        <v>1167</v>
      </c>
      <c r="W87" s="63">
        <v>1167</v>
      </c>
      <c r="X87" s="63">
        <v>1167</v>
      </c>
      <c r="Y87" s="63">
        <v>1167</v>
      </c>
      <c r="Z87" s="63">
        <v>1167</v>
      </c>
      <c r="AA87" s="63">
        <v>1167</v>
      </c>
      <c r="AB87" s="63">
        <v>1167</v>
      </c>
      <c r="AC87" s="63">
        <v>1167</v>
      </c>
      <c r="AD87" s="63">
        <v>1167</v>
      </c>
      <c r="AE87" s="63">
        <v>1167</v>
      </c>
      <c r="AF87" s="63">
        <v>1167</v>
      </c>
      <c r="AG87" s="75">
        <v>1167</v>
      </c>
      <c r="AH87" s="65">
        <v>1167</v>
      </c>
      <c r="AI87" s="65">
        <v>1167</v>
      </c>
      <c r="AJ87" s="65">
        <v>1167</v>
      </c>
      <c r="AK87" s="65">
        <v>1167</v>
      </c>
      <c r="AL87" s="65">
        <v>1167</v>
      </c>
      <c r="AM87" s="65">
        <v>1167</v>
      </c>
      <c r="AN87" s="65">
        <v>1167</v>
      </c>
      <c r="AO87" s="65">
        <v>1167</v>
      </c>
      <c r="AP87" s="65">
        <v>1167</v>
      </c>
      <c r="AQ87" s="65">
        <v>1167</v>
      </c>
      <c r="AR87" s="65">
        <v>1167</v>
      </c>
      <c r="AS87" s="65">
        <v>1167</v>
      </c>
      <c r="AT87" s="65">
        <v>1167</v>
      </c>
      <c r="AU87" s="65">
        <v>1167</v>
      </c>
      <c r="AV87" s="65">
        <v>1167</v>
      </c>
      <c r="AW87" s="65">
        <v>1167</v>
      </c>
      <c r="AX87" s="65">
        <v>1167</v>
      </c>
      <c r="AY87" s="65">
        <v>1167</v>
      </c>
      <c r="AZ87" s="65">
        <v>1167</v>
      </c>
      <c r="BA87" s="65">
        <v>1167</v>
      </c>
      <c r="BB87" s="65">
        <v>1167</v>
      </c>
      <c r="BC87" s="65">
        <v>1167</v>
      </c>
      <c r="BD87" s="65">
        <v>1168</v>
      </c>
    </row>
    <row r="88" spans="1:56">
      <c r="D88" s="1" t="s">
        <v>22</v>
      </c>
      <c r="E88" s="1" t="s">
        <v>8</v>
      </c>
      <c r="F88" s="65">
        <v>1159.990846681922</v>
      </c>
      <c r="G88" s="65">
        <v>1185.5891467799934</v>
      </c>
      <c r="H88" s="65">
        <v>1211.1874468780647</v>
      </c>
      <c r="I88" s="65">
        <v>1236.7857469761361</v>
      </c>
      <c r="J88" s="65">
        <v>1262.3840470742075</v>
      </c>
      <c r="K88" s="65">
        <v>1287.9823471722789</v>
      </c>
      <c r="L88" s="65">
        <v>1313.5806472703503</v>
      </c>
      <c r="M88" s="65">
        <v>1339.1789473684209</v>
      </c>
      <c r="N88" s="65">
        <v>1363.3137548732943</v>
      </c>
      <c r="O88" s="65">
        <v>1387.4485623781677</v>
      </c>
      <c r="P88" s="65">
        <v>1411.5833698830411</v>
      </c>
      <c r="Q88" s="65">
        <v>1435.7181773879145</v>
      </c>
      <c r="R88" s="65">
        <v>1459.8529848927878</v>
      </c>
      <c r="S88" s="65">
        <v>1483.9877923976612</v>
      </c>
      <c r="T88" s="65">
        <v>1508.1225999025346</v>
      </c>
      <c r="U88" s="65">
        <v>1532.257407407408</v>
      </c>
      <c r="V88" s="65">
        <v>1556.3922149122814</v>
      </c>
      <c r="W88" s="65">
        <v>1580.5270224171547</v>
      </c>
      <c r="X88" s="65">
        <v>1604.6618299220281</v>
      </c>
      <c r="Y88" s="65">
        <v>1628.7966374269015</v>
      </c>
      <c r="Z88" s="65">
        <v>1652.9314449317749</v>
      </c>
      <c r="AA88" s="65">
        <v>1532.2574074074075</v>
      </c>
      <c r="AB88" s="65">
        <v>1537.9043981481482</v>
      </c>
      <c r="AC88" s="65">
        <v>1543.5513888888888</v>
      </c>
      <c r="AD88" s="65">
        <v>1549.1983796296295</v>
      </c>
      <c r="AE88" s="65">
        <v>1554.8453703703701</v>
      </c>
      <c r="AF88" s="65">
        <v>1560.4923611111108</v>
      </c>
      <c r="AG88" s="74">
        <v>1577.4333333333334</v>
      </c>
      <c r="AH88" s="65">
        <v>1419.69</v>
      </c>
      <c r="AI88" s="65">
        <v>1419.69</v>
      </c>
      <c r="AJ88" s="65">
        <v>1419.69</v>
      </c>
      <c r="AK88" s="65">
        <v>1419.69</v>
      </c>
      <c r="AL88" s="65">
        <v>1419.69</v>
      </c>
      <c r="AM88" s="65">
        <v>1419.69</v>
      </c>
      <c r="AN88" s="65">
        <v>1419.69</v>
      </c>
      <c r="AO88" s="65">
        <v>1419.69</v>
      </c>
      <c r="AP88" s="65">
        <v>1419.69</v>
      </c>
      <c r="AQ88" s="65">
        <v>1419.69</v>
      </c>
      <c r="AR88" s="65">
        <v>1419.69</v>
      </c>
      <c r="AS88" s="65">
        <v>1419.69</v>
      </c>
      <c r="AT88" s="65">
        <v>1419.69</v>
      </c>
      <c r="AU88" s="65">
        <v>1419.69</v>
      </c>
      <c r="AV88" s="65">
        <v>1419.69</v>
      </c>
      <c r="AW88" s="65">
        <v>1419.69</v>
      </c>
      <c r="AX88" s="65">
        <v>1419.69</v>
      </c>
      <c r="AY88" s="65">
        <v>1419.69</v>
      </c>
      <c r="AZ88" s="65">
        <v>1419.69</v>
      </c>
      <c r="BA88" s="65">
        <v>1419.69</v>
      </c>
      <c r="BB88" s="65">
        <v>1419.69</v>
      </c>
      <c r="BC88" s="65">
        <v>1419.69</v>
      </c>
      <c r="BD88" s="65">
        <v>1419.69</v>
      </c>
    </row>
    <row r="89" spans="1:56">
      <c r="A89" s="1">
        <v>-2.2707813017997908E-3</v>
      </c>
      <c r="D89" s="1" t="s">
        <v>16</v>
      </c>
      <c r="E89" s="1" t="s">
        <v>5467</v>
      </c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  <c r="AA89" s="63"/>
      <c r="AB89" s="63"/>
      <c r="AC89" s="63"/>
      <c r="AD89" s="63"/>
      <c r="AE89" s="63"/>
      <c r="AF89" s="63"/>
      <c r="AG89" s="75"/>
      <c r="AH89" s="65"/>
      <c r="AI89" s="65"/>
      <c r="AJ89" s="65"/>
      <c r="AK89" s="65">
        <v>2235.631051340652</v>
      </c>
      <c r="AL89" s="65">
        <v>2235.631051340652</v>
      </c>
      <c r="AM89" s="65">
        <v>2235.631051340652</v>
      </c>
      <c r="AN89" s="65">
        <v>2235.631051340652</v>
      </c>
      <c r="AO89" s="65">
        <v>2235.631051340652</v>
      </c>
      <c r="AP89" s="65">
        <v>2235.631051340652</v>
      </c>
      <c r="AQ89" s="65">
        <v>2235.631051340652</v>
      </c>
      <c r="AR89" s="65">
        <v>2235.631051340652</v>
      </c>
      <c r="AS89" s="65">
        <v>2235.631051340652</v>
      </c>
      <c r="AT89" s="65">
        <v>2235.631051340652</v>
      </c>
      <c r="AU89" s="65">
        <v>2235.631051340652</v>
      </c>
      <c r="AV89" s="65">
        <v>2235.631051340652</v>
      </c>
      <c r="AW89" s="65">
        <v>2235.631051340652</v>
      </c>
      <c r="AX89" s="65">
        <v>2235.631051340652</v>
      </c>
      <c r="AY89" s="65">
        <v>2235.631051340652</v>
      </c>
      <c r="AZ89" s="65">
        <v>2235.631051340652</v>
      </c>
      <c r="BA89" s="65">
        <v>2235.631051340652</v>
      </c>
      <c r="BB89" s="65">
        <v>2235.631051340652</v>
      </c>
      <c r="BC89" s="65">
        <v>2235.631051340652</v>
      </c>
      <c r="BD89" s="65">
        <v>2235.631051340652</v>
      </c>
    </row>
    <row r="90" spans="1:56">
      <c r="A90" s="1">
        <v>-2.2708178107920937E-3</v>
      </c>
      <c r="D90" s="1" t="s">
        <v>18</v>
      </c>
      <c r="E90" s="1" t="s">
        <v>5467</v>
      </c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74"/>
      <c r="AH90" s="65"/>
      <c r="AI90" s="65"/>
      <c r="AJ90" s="65"/>
      <c r="AK90" s="65">
        <v>810.70409061644648</v>
      </c>
      <c r="AL90" s="65">
        <v>810.70409061644648</v>
      </c>
      <c r="AM90" s="65">
        <v>810.70409061644648</v>
      </c>
      <c r="AN90" s="65">
        <v>810.70409061644648</v>
      </c>
      <c r="AO90" s="65">
        <v>810.70409061644648</v>
      </c>
      <c r="AP90" s="65">
        <v>810.70409061644648</v>
      </c>
      <c r="AQ90" s="65">
        <v>810.70409061644648</v>
      </c>
      <c r="AR90" s="65">
        <v>810.70409061644648</v>
      </c>
      <c r="AS90" s="65">
        <v>810.70409061644648</v>
      </c>
      <c r="AT90" s="65">
        <v>810.70409061644648</v>
      </c>
      <c r="AU90" s="65">
        <v>810.70409061644648</v>
      </c>
      <c r="AV90" s="65">
        <v>810.70409061644648</v>
      </c>
      <c r="AW90" s="65">
        <v>810.70409061644648</v>
      </c>
      <c r="AX90" s="65">
        <v>810.70409061644648</v>
      </c>
      <c r="AY90" s="65">
        <v>810.70409061644648</v>
      </c>
      <c r="AZ90" s="65">
        <v>810.70409061644648</v>
      </c>
      <c r="BA90" s="65">
        <v>810.70409061644648</v>
      </c>
      <c r="BB90" s="65">
        <v>810.70409061644648</v>
      </c>
      <c r="BC90" s="65">
        <v>810.70409061644648</v>
      </c>
      <c r="BD90" s="65">
        <v>810.70409061644648</v>
      </c>
    </row>
    <row r="91" spans="1:56">
      <c r="A91" s="1">
        <v>-2.2708178107920937E-3</v>
      </c>
      <c r="D91" s="1" t="s">
        <v>5468</v>
      </c>
      <c r="E91" s="1" t="s">
        <v>5467</v>
      </c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74"/>
      <c r="AH91" s="65"/>
      <c r="AI91" s="65"/>
      <c r="AJ91" s="65"/>
      <c r="AK91" s="65">
        <v>1167</v>
      </c>
      <c r="AL91" s="65">
        <v>1167</v>
      </c>
      <c r="AM91" s="65">
        <v>1167</v>
      </c>
      <c r="AN91" s="65">
        <v>1167</v>
      </c>
      <c r="AO91" s="65">
        <v>1167</v>
      </c>
      <c r="AP91" s="65">
        <v>1167</v>
      </c>
      <c r="AQ91" s="65">
        <v>1167</v>
      </c>
      <c r="AR91" s="65">
        <v>1167</v>
      </c>
      <c r="AS91" s="65">
        <v>1167</v>
      </c>
      <c r="AT91" s="65">
        <v>1167</v>
      </c>
      <c r="AU91" s="65">
        <v>1167</v>
      </c>
      <c r="AV91" s="65">
        <v>1167</v>
      </c>
      <c r="AW91" s="65">
        <v>1167</v>
      </c>
      <c r="AX91" s="65">
        <v>1167</v>
      </c>
      <c r="AY91" s="65">
        <v>1167</v>
      </c>
      <c r="AZ91" s="65">
        <v>1167</v>
      </c>
      <c r="BA91" s="65">
        <v>1167</v>
      </c>
      <c r="BB91" s="65">
        <v>1167</v>
      </c>
      <c r="BC91" s="65">
        <v>1167</v>
      </c>
      <c r="BD91" s="65">
        <v>1167</v>
      </c>
    </row>
    <row r="92" spans="1:56">
      <c r="A92" s="1">
        <v>-1.0686986477418991E-2</v>
      </c>
      <c r="D92" s="1" t="s">
        <v>22</v>
      </c>
      <c r="E92" s="1" t="s">
        <v>5467</v>
      </c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74"/>
      <c r="AH92" s="65"/>
      <c r="AI92" s="65"/>
      <c r="AJ92" s="65"/>
      <c r="AK92" s="65">
        <v>1438.4937646586566</v>
      </c>
      <c r="AL92" s="65">
        <v>1438.4937646586566</v>
      </c>
      <c r="AM92" s="65">
        <v>1438.4937646586566</v>
      </c>
      <c r="AN92" s="65">
        <v>1438.4937646586566</v>
      </c>
      <c r="AO92" s="65">
        <v>1438.4937646586566</v>
      </c>
      <c r="AP92" s="65">
        <v>1438.4937646586566</v>
      </c>
      <c r="AQ92" s="65">
        <v>1438.4937646586566</v>
      </c>
      <c r="AR92" s="65">
        <v>1438.4937646586566</v>
      </c>
      <c r="AS92" s="65">
        <v>1438.4937646586566</v>
      </c>
      <c r="AT92" s="65">
        <v>1438.4937646586566</v>
      </c>
      <c r="AU92" s="65">
        <v>1438.4937646586566</v>
      </c>
      <c r="AV92" s="65">
        <v>1438.4937646586566</v>
      </c>
      <c r="AW92" s="65">
        <v>1438.4937646586566</v>
      </c>
      <c r="AX92" s="65">
        <v>1438.4937646586566</v>
      </c>
      <c r="AY92" s="65">
        <v>1438.4937646586566</v>
      </c>
      <c r="AZ92" s="65">
        <v>1438.4937646586566</v>
      </c>
      <c r="BA92" s="65">
        <v>1438.4937646586566</v>
      </c>
      <c r="BB92" s="65">
        <v>1438.4937646586566</v>
      </c>
      <c r="BC92" s="65">
        <v>1438.4937646586566</v>
      </c>
      <c r="BD92" s="65">
        <v>1438.4937646586566</v>
      </c>
    </row>
    <row r="93" spans="1:56"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74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5"/>
    </row>
    <row r="94" spans="1:56">
      <c r="D94" s="4" t="s">
        <v>33</v>
      </c>
      <c r="E94" s="4" t="s">
        <v>8</v>
      </c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74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</row>
    <row r="95" spans="1:56">
      <c r="D95" s="1" t="s">
        <v>16</v>
      </c>
      <c r="E95" s="1" t="s">
        <v>8</v>
      </c>
      <c r="F95" s="66">
        <v>2224.9735691938736</v>
      </c>
      <c r="G95" s="66">
        <v>2189.132116156165</v>
      </c>
      <c r="H95" s="65">
        <v>2153.2906631184565</v>
      </c>
      <c r="I95" s="65">
        <v>2117.4492100807479</v>
      </c>
      <c r="J95" s="65">
        <v>2081.6077570430393</v>
      </c>
      <c r="K95" s="65">
        <v>2045.7663040053308</v>
      </c>
      <c r="L95" s="65">
        <v>2009.9248509676222</v>
      </c>
      <c r="M95" s="65">
        <v>1974.083397929913</v>
      </c>
      <c r="N95" s="65">
        <v>2052.2554545152962</v>
      </c>
      <c r="O95" s="65">
        <v>2130.4275111006791</v>
      </c>
      <c r="P95" s="65">
        <v>2208.5995676860621</v>
      </c>
      <c r="Q95" s="65">
        <v>2286.771624271445</v>
      </c>
      <c r="R95" s="65">
        <v>2364.943680856828</v>
      </c>
      <c r="S95" s="65">
        <v>2443.115737442211</v>
      </c>
      <c r="T95" s="65">
        <v>2521.2877940275939</v>
      </c>
      <c r="U95" s="65">
        <v>2599.4598506129769</v>
      </c>
      <c r="V95" s="65">
        <v>2677.6319071983598</v>
      </c>
      <c r="W95" s="65">
        <v>2755.8039637837428</v>
      </c>
      <c r="X95" s="65">
        <v>2833.9760203691258</v>
      </c>
      <c r="Y95" s="65">
        <v>2912.1480769545087</v>
      </c>
      <c r="Z95" s="65">
        <v>2990.3201335398917</v>
      </c>
      <c r="AA95" s="65">
        <v>2599.4598506129778</v>
      </c>
      <c r="AB95" s="65">
        <v>2551.8698894298795</v>
      </c>
      <c r="AC95" s="65">
        <v>2504.2799282467813</v>
      </c>
      <c r="AD95" s="65">
        <v>2456.6899670636831</v>
      </c>
      <c r="AE95" s="65">
        <v>2409.1000058805848</v>
      </c>
      <c r="AF95" s="65">
        <v>2361.5100446974866</v>
      </c>
      <c r="AG95" s="74">
        <v>2218.7401611481901</v>
      </c>
      <c r="AH95" s="65">
        <v>1996.8661450333711</v>
      </c>
      <c r="AI95" s="65">
        <v>1996.8661450333711</v>
      </c>
      <c r="AJ95" s="65">
        <v>1996.8661450333711</v>
      </c>
      <c r="AK95" s="65">
        <v>1996.8661450333711</v>
      </c>
      <c r="AL95" s="65">
        <v>1996.8661450333711</v>
      </c>
      <c r="AM95" s="65">
        <v>1996.8661450333711</v>
      </c>
      <c r="AN95" s="65">
        <v>1996.8661450333711</v>
      </c>
      <c r="AO95" s="65">
        <v>1996.8661450333711</v>
      </c>
      <c r="AP95" s="65">
        <v>1996.8661450333711</v>
      </c>
      <c r="AQ95" s="65">
        <v>1996.8661450333711</v>
      </c>
      <c r="AR95" s="65">
        <v>1996.8661450333711</v>
      </c>
      <c r="AS95" s="65">
        <v>1996.8661450333711</v>
      </c>
      <c r="AT95" s="65">
        <v>1996.8661450333711</v>
      </c>
      <c r="AU95" s="65">
        <v>1996.8661450333711</v>
      </c>
      <c r="AV95" s="65">
        <v>1996.8661450333711</v>
      </c>
      <c r="AW95" s="65">
        <v>1996.8661450333711</v>
      </c>
      <c r="AX95" s="65">
        <v>1996.8661450333711</v>
      </c>
      <c r="AY95" s="65">
        <v>1996.8661450333711</v>
      </c>
      <c r="AZ95" s="65">
        <v>1996.8661450333711</v>
      </c>
      <c r="BA95" s="65">
        <v>1996.8661450333711</v>
      </c>
      <c r="BB95" s="65">
        <v>1996.8661450333711</v>
      </c>
      <c r="BC95" s="65">
        <v>1996.8661450333711</v>
      </c>
      <c r="BD95" s="65">
        <v>1996.8661450333711</v>
      </c>
    </row>
    <row r="96" spans="1:56">
      <c r="D96" s="1" t="s">
        <v>18</v>
      </c>
      <c r="E96" s="1" t="s">
        <v>8</v>
      </c>
      <c r="F96" s="63">
        <v>687.81785934098025</v>
      </c>
      <c r="G96" s="63">
        <v>698.06928427699506</v>
      </c>
      <c r="H96" s="63">
        <v>708.32070921300988</v>
      </c>
      <c r="I96" s="63">
        <v>718.57213414902469</v>
      </c>
      <c r="J96" s="63">
        <v>728.82355908503951</v>
      </c>
      <c r="K96" s="63">
        <v>739.07498402105432</v>
      </c>
      <c r="L96" s="63">
        <v>749.32640895706913</v>
      </c>
      <c r="M96" s="63">
        <v>759.57783389308383</v>
      </c>
      <c r="N96" s="63">
        <v>768.01287342852402</v>
      </c>
      <c r="O96" s="63">
        <v>776.4479129639642</v>
      </c>
      <c r="P96" s="63">
        <v>784.88295249940438</v>
      </c>
      <c r="Q96" s="63">
        <v>793.31799203484456</v>
      </c>
      <c r="R96" s="63">
        <v>801.75303157028475</v>
      </c>
      <c r="S96" s="63">
        <v>810.18807110572493</v>
      </c>
      <c r="T96" s="63">
        <v>818.62311064116511</v>
      </c>
      <c r="U96" s="63">
        <v>827.0581501766053</v>
      </c>
      <c r="V96" s="63">
        <v>835.49318971204548</v>
      </c>
      <c r="W96" s="63">
        <v>843.92822924748566</v>
      </c>
      <c r="X96" s="63">
        <v>852.36326878292584</v>
      </c>
      <c r="Y96" s="63">
        <v>860.79830831836603</v>
      </c>
      <c r="Z96" s="63">
        <v>869.23334785380621</v>
      </c>
      <c r="AA96" s="63">
        <v>827.05815017660575</v>
      </c>
      <c r="AB96" s="63">
        <v>838.1675080095082</v>
      </c>
      <c r="AC96" s="63">
        <v>849.27686584241064</v>
      </c>
      <c r="AD96" s="63">
        <v>860.38622367531309</v>
      </c>
      <c r="AE96" s="63">
        <v>871.49558150821554</v>
      </c>
      <c r="AF96" s="63">
        <v>882.60493934111798</v>
      </c>
      <c r="AG96" s="75">
        <v>915.93301283982544</v>
      </c>
      <c r="AH96" s="65">
        <v>824.33971155584288</v>
      </c>
      <c r="AI96" s="65">
        <v>824.33971155584288</v>
      </c>
      <c r="AJ96" s="65">
        <v>824.33971155584288</v>
      </c>
      <c r="AK96" s="65">
        <v>824.33971155584288</v>
      </c>
      <c r="AL96" s="65">
        <v>824.33971155584288</v>
      </c>
      <c r="AM96" s="65">
        <v>824.33971155584288</v>
      </c>
      <c r="AN96" s="65">
        <v>824.33971155584288</v>
      </c>
      <c r="AO96" s="65">
        <v>824.33971155584288</v>
      </c>
      <c r="AP96" s="65">
        <v>824.33971155584288</v>
      </c>
      <c r="AQ96" s="65">
        <v>824.33971155584288</v>
      </c>
      <c r="AR96" s="65">
        <v>824.33971155584288</v>
      </c>
      <c r="AS96" s="65">
        <v>824.33971155584288</v>
      </c>
      <c r="AT96" s="65">
        <v>824.33971155584288</v>
      </c>
      <c r="AU96" s="65">
        <v>824.33971155584288</v>
      </c>
      <c r="AV96" s="65">
        <v>824.33971155584288</v>
      </c>
      <c r="AW96" s="65">
        <v>824.33971155584288</v>
      </c>
      <c r="AX96" s="65">
        <v>824.33971155584288</v>
      </c>
      <c r="AY96" s="65">
        <v>824.33971155584288</v>
      </c>
      <c r="AZ96" s="65">
        <v>824.33971155584288</v>
      </c>
      <c r="BA96" s="65">
        <v>824.33971155584288</v>
      </c>
      <c r="BB96" s="65">
        <v>824.33971155584288</v>
      </c>
      <c r="BC96" s="65">
        <v>824.33971155584288</v>
      </c>
      <c r="BD96" s="65">
        <v>824.33971155584288</v>
      </c>
    </row>
    <row r="97" spans="1:56">
      <c r="D97" s="1" t="s">
        <v>5468</v>
      </c>
      <c r="E97" s="1" t="s">
        <v>8</v>
      </c>
      <c r="F97" s="63">
        <v>1167</v>
      </c>
      <c r="G97" s="63">
        <v>1167</v>
      </c>
      <c r="H97" s="63">
        <v>1167</v>
      </c>
      <c r="I97" s="63">
        <v>1167</v>
      </c>
      <c r="J97" s="63">
        <v>1167</v>
      </c>
      <c r="K97" s="63">
        <v>1167</v>
      </c>
      <c r="L97" s="63">
        <v>1167</v>
      </c>
      <c r="M97" s="63">
        <v>1167</v>
      </c>
      <c r="N97" s="63">
        <v>1167</v>
      </c>
      <c r="O97" s="63">
        <v>1167</v>
      </c>
      <c r="P97" s="63">
        <v>1167</v>
      </c>
      <c r="Q97" s="63">
        <v>1167</v>
      </c>
      <c r="R97" s="63">
        <v>1167</v>
      </c>
      <c r="S97" s="63">
        <v>1167</v>
      </c>
      <c r="T97" s="63">
        <v>1167</v>
      </c>
      <c r="U97" s="63">
        <v>1167</v>
      </c>
      <c r="V97" s="63">
        <v>1167</v>
      </c>
      <c r="W97" s="63">
        <v>1167</v>
      </c>
      <c r="X97" s="63">
        <v>1167</v>
      </c>
      <c r="Y97" s="63">
        <v>1167</v>
      </c>
      <c r="Z97" s="63">
        <v>1167</v>
      </c>
      <c r="AA97" s="63">
        <v>1167</v>
      </c>
      <c r="AB97" s="63">
        <v>1167</v>
      </c>
      <c r="AC97" s="63">
        <v>1167</v>
      </c>
      <c r="AD97" s="63">
        <v>1167</v>
      </c>
      <c r="AE97" s="63">
        <v>1167</v>
      </c>
      <c r="AF97" s="63">
        <v>1167</v>
      </c>
      <c r="AG97" s="75">
        <v>1167</v>
      </c>
      <c r="AH97" s="65">
        <v>1167</v>
      </c>
      <c r="AI97" s="65">
        <v>1167</v>
      </c>
      <c r="AJ97" s="65">
        <v>1167</v>
      </c>
      <c r="AK97" s="65">
        <v>1167</v>
      </c>
      <c r="AL97" s="65">
        <v>1167</v>
      </c>
      <c r="AM97" s="65">
        <v>1167</v>
      </c>
      <c r="AN97" s="65">
        <v>1167</v>
      </c>
      <c r="AO97" s="65">
        <v>1167</v>
      </c>
      <c r="AP97" s="65">
        <v>1167</v>
      </c>
      <c r="AQ97" s="65">
        <v>1167</v>
      </c>
      <c r="AR97" s="65">
        <v>1167</v>
      </c>
      <c r="AS97" s="65">
        <v>1167</v>
      </c>
      <c r="AT97" s="65">
        <v>1167</v>
      </c>
      <c r="AU97" s="65">
        <v>1167</v>
      </c>
      <c r="AV97" s="65">
        <v>1167</v>
      </c>
      <c r="AW97" s="65">
        <v>1167</v>
      </c>
      <c r="AX97" s="65">
        <v>1167</v>
      </c>
      <c r="AY97" s="65">
        <v>1167</v>
      </c>
      <c r="AZ97" s="65">
        <v>1167</v>
      </c>
      <c r="BA97" s="65">
        <v>1167</v>
      </c>
      <c r="BB97" s="65">
        <v>1167</v>
      </c>
      <c r="BC97" s="65">
        <v>1167</v>
      </c>
      <c r="BD97" s="65">
        <v>1168</v>
      </c>
    </row>
    <row r="98" spans="1:56">
      <c r="D98" s="1" t="s">
        <v>22</v>
      </c>
      <c r="E98" s="1" t="s">
        <v>8</v>
      </c>
      <c r="F98" s="65">
        <v>1339.3175235109718</v>
      </c>
      <c r="G98" s="65">
        <v>1352.0807344379759</v>
      </c>
      <c r="H98" s="65">
        <v>1364.8439453649801</v>
      </c>
      <c r="I98" s="65">
        <v>1377.6071562919842</v>
      </c>
      <c r="J98" s="65">
        <v>1390.3703672189883</v>
      </c>
      <c r="K98" s="65">
        <v>1403.1335781459925</v>
      </c>
      <c r="L98" s="65">
        <v>1415.8967890729966</v>
      </c>
      <c r="M98" s="65">
        <v>1428.66</v>
      </c>
      <c r="N98" s="65">
        <v>1488.9047619047619</v>
      </c>
      <c r="O98" s="65">
        <v>1549.1495238095238</v>
      </c>
      <c r="P98" s="65">
        <v>1609.3942857142856</v>
      </c>
      <c r="Q98" s="65">
        <v>1669.6390476190475</v>
      </c>
      <c r="R98" s="65">
        <v>1729.8838095238093</v>
      </c>
      <c r="S98" s="65">
        <v>1790.1285714285711</v>
      </c>
      <c r="T98" s="65">
        <v>1850.373333333333</v>
      </c>
      <c r="U98" s="65">
        <v>1910.6180952380948</v>
      </c>
      <c r="V98" s="65">
        <v>1970.8628571428567</v>
      </c>
      <c r="W98" s="65">
        <v>2031.1076190476185</v>
      </c>
      <c r="X98" s="65">
        <v>2091.3523809523804</v>
      </c>
      <c r="Y98" s="65">
        <v>2151.5971428571424</v>
      </c>
      <c r="Z98" s="65">
        <v>2211.8419047619045</v>
      </c>
      <c r="AA98" s="65">
        <v>1910.6180952380955</v>
      </c>
      <c r="AB98" s="65">
        <v>1897.2483333333337</v>
      </c>
      <c r="AC98" s="65">
        <v>1883.8785714285718</v>
      </c>
      <c r="AD98" s="65">
        <v>1870.50880952381</v>
      </c>
      <c r="AE98" s="65">
        <v>1857.1390476190481</v>
      </c>
      <c r="AF98" s="65">
        <v>1843.7692857142863</v>
      </c>
      <c r="AG98" s="74">
        <v>1803.66</v>
      </c>
      <c r="AH98" s="65">
        <v>1623.2940000000001</v>
      </c>
      <c r="AI98" s="65">
        <v>1623.2940000000001</v>
      </c>
      <c r="AJ98" s="65">
        <v>1623.2940000000001</v>
      </c>
      <c r="AK98" s="65">
        <v>1623.2940000000001</v>
      </c>
      <c r="AL98" s="65">
        <v>1623.2940000000001</v>
      </c>
      <c r="AM98" s="65">
        <v>1623.2940000000001</v>
      </c>
      <c r="AN98" s="65">
        <v>1623.2940000000001</v>
      </c>
      <c r="AO98" s="65">
        <v>1623.2940000000001</v>
      </c>
      <c r="AP98" s="65">
        <v>1623.2940000000001</v>
      </c>
      <c r="AQ98" s="65">
        <v>1623.2940000000001</v>
      </c>
      <c r="AR98" s="65">
        <v>1623.2940000000001</v>
      </c>
      <c r="AS98" s="65">
        <v>1623.2940000000001</v>
      </c>
      <c r="AT98" s="65">
        <v>1623.2940000000001</v>
      </c>
      <c r="AU98" s="65">
        <v>1623.2940000000001</v>
      </c>
      <c r="AV98" s="65">
        <v>1623.2940000000001</v>
      </c>
      <c r="AW98" s="65">
        <v>1623.2940000000001</v>
      </c>
      <c r="AX98" s="65">
        <v>1623.2940000000001</v>
      </c>
      <c r="AY98" s="65">
        <v>1623.2940000000001</v>
      </c>
      <c r="AZ98" s="65">
        <v>1623.2940000000001</v>
      </c>
      <c r="BA98" s="65">
        <v>1623.2940000000001</v>
      </c>
      <c r="BB98" s="65">
        <v>1623.2940000000001</v>
      </c>
      <c r="BC98" s="65">
        <v>1623.2940000000001</v>
      </c>
      <c r="BD98" s="65">
        <v>1623.2940000000001</v>
      </c>
    </row>
    <row r="99" spans="1:56">
      <c r="A99" s="1">
        <v>-2.2707813017997908E-3</v>
      </c>
      <c r="D99" s="1" t="s">
        <v>16</v>
      </c>
      <c r="E99" s="1" t="s">
        <v>5467</v>
      </c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75"/>
      <c r="AH99" s="65"/>
      <c r="AI99" s="65"/>
      <c r="AJ99" s="65"/>
      <c r="AK99" s="65">
        <v>2422.0857250920008</v>
      </c>
      <c r="AL99" s="65">
        <v>2422.0857250920008</v>
      </c>
      <c r="AM99" s="65">
        <v>2422.0857250920008</v>
      </c>
      <c r="AN99" s="65">
        <v>2422.0857250920008</v>
      </c>
      <c r="AO99" s="65">
        <v>2422.0857250920008</v>
      </c>
      <c r="AP99" s="65">
        <v>2422.0857250920008</v>
      </c>
      <c r="AQ99" s="65">
        <v>2422.0857250920008</v>
      </c>
      <c r="AR99" s="65">
        <v>2422.0857250920008</v>
      </c>
      <c r="AS99" s="65">
        <v>2422.0857250920008</v>
      </c>
      <c r="AT99" s="65">
        <v>2422.0857250920008</v>
      </c>
      <c r="AU99" s="65">
        <v>2422.0857250920008</v>
      </c>
      <c r="AV99" s="65">
        <v>2422.0857250920008</v>
      </c>
      <c r="AW99" s="65">
        <v>2422.0857250920008</v>
      </c>
      <c r="AX99" s="65">
        <v>2422.0857250920008</v>
      </c>
      <c r="AY99" s="65">
        <v>2422.0857250920008</v>
      </c>
      <c r="AZ99" s="65">
        <v>2422.0857250920008</v>
      </c>
      <c r="BA99" s="65">
        <v>2422.0857250920008</v>
      </c>
      <c r="BB99" s="65">
        <v>2422.0857250920008</v>
      </c>
      <c r="BC99" s="65">
        <v>2422.0857250920008</v>
      </c>
      <c r="BD99" s="65">
        <v>2422.0857250920008</v>
      </c>
    </row>
    <row r="100" spans="1:56">
      <c r="A100" s="1">
        <v>-2.2708178107920937E-3</v>
      </c>
      <c r="D100" s="1" t="s">
        <v>18</v>
      </c>
      <c r="E100" s="1" t="s">
        <v>5467</v>
      </c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74"/>
      <c r="AH100" s="65"/>
      <c r="AI100" s="65"/>
      <c r="AJ100" s="65"/>
      <c r="AK100" s="65">
        <v>821.17339647931055</v>
      </c>
      <c r="AL100" s="65">
        <v>821.17339647931055</v>
      </c>
      <c r="AM100" s="65">
        <v>821.17339647931055</v>
      </c>
      <c r="AN100" s="65">
        <v>821.17339647931055</v>
      </c>
      <c r="AO100" s="65">
        <v>821.17339647931055</v>
      </c>
      <c r="AP100" s="65">
        <v>821.17339647931055</v>
      </c>
      <c r="AQ100" s="65">
        <v>821.17339647931055</v>
      </c>
      <c r="AR100" s="65">
        <v>821.17339647931055</v>
      </c>
      <c r="AS100" s="65">
        <v>821.17339647931055</v>
      </c>
      <c r="AT100" s="65">
        <v>821.17339647931055</v>
      </c>
      <c r="AU100" s="65">
        <v>821.17339647931055</v>
      </c>
      <c r="AV100" s="65">
        <v>821.17339647931055</v>
      </c>
      <c r="AW100" s="65">
        <v>821.17339647931055</v>
      </c>
      <c r="AX100" s="65">
        <v>821.17339647931055</v>
      </c>
      <c r="AY100" s="65">
        <v>821.17339647931055</v>
      </c>
      <c r="AZ100" s="65">
        <v>821.17339647931055</v>
      </c>
      <c r="BA100" s="65">
        <v>821.17339647931055</v>
      </c>
      <c r="BB100" s="65">
        <v>821.17339647931055</v>
      </c>
      <c r="BC100" s="65">
        <v>821.17339647931055</v>
      </c>
      <c r="BD100" s="65">
        <v>821.17339647931055</v>
      </c>
    </row>
    <row r="101" spans="1:56">
      <c r="A101" s="1">
        <v>-2.2708178107920937E-3</v>
      </c>
      <c r="D101" s="1" t="s">
        <v>5468</v>
      </c>
      <c r="E101" s="1" t="s">
        <v>5467</v>
      </c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74"/>
      <c r="AH101" s="65"/>
      <c r="AI101" s="65"/>
      <c r="AJ101" s="65"/>
      <c r="AK101" s="65">
        <v>1167.0000000000002</v>
      </c>
      <c r="AL101" s="65">
        <v>1167.0000000000002</v>
      </c>
      <c r="AM101" s="65">
        <v>1167.0000000000002</v>
      </c>
      <c r="AN101" s="65">
        <v>1167.0000000000002</v>
      </c>
      <c r="AO101" s="65">
        <v>1167.0000000000002</v>
      </c>
      <c r="AP101" s="65">
        <v>1167.0000000000002</v>
      </c>
      <c r="AQ101" s="65">
        <v>1167.0000000000002</v>
      </c>
      <c r="AR101" s="65">
        <v>1167.0000000000002</v>
      </c>
      <c r="AS101" s="65">
        <v>1167.0000000000002</v>
      </c>
      <c r="AT101" s="65">
        <v>1167.0000000000002</v>
      </c>
      <c r="AU101" s="65">
        <v>1167.0000000000002</v>
      </c>
      <c r="AV101" s="65">
        <v>1167.0000000000002</v>
      </c>
      <c r="AW101" s="65">
        <v>1167.0000000000002</v>
      </c>
      <c r="AX101" s="65">
        <v>1167.0000000000002</v>
      </c>
      <c r="AY101" s="65">
        <v>1167.0000000000002</v>
      </c>
      <c r="AZ101" s="65">
        <v>1167.0000000000002</v>
      </c>
      <c r="BA101" s="65">
        <v>1167.0000000000002</v>
      </c>
      <c r="BB101" s="65">
        <v>1167.0000000000002</v>
      </c>
      <c r="BC101" s="65">
        <v>1167.0000000000002</v>
      </c>
      <c r="BD101" s="65">
        <v>1167.0000000000002</v>
      </c>
    </row>
    <row r="102" spans="1:56">
      <c r="A102" s="1">
        <v>-1.0686986477418991E-2</v>
      </c>
      <c r="D102" s="1" t="s">
        <v>22</v>
      </c>
      <c r="E102" s="1" t="s">
        <v>5467</v>
      </c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74"/>
      <c r="AH102" s="65"/>
      <c r="AI102" s="65"/>
      <c r="AJ102" s="65"/>
      <c r="AK102" s="65">
        <v>1723.6944293514255</v>
      </c>
      <c r="AL102" s="65">
        <v>1723.6944293514255</v>
      </c>
      <c r="AM102" s="65">
        <v>1723.6944293514255</v>
      </c>
      <c r="AN102" s="65">
        <v>1723.6944293514255</v>
      </c>
      <c r="AO102" s="65">
        <v>1723.6944293514255</v>
      </c>
      <c r="AP102" s="65">
        <v>1723.6944293514255</v>
      </c>
      <c r="AQ102" s="65">
        <v>1723.6944293514255</v>
      </c>
      <c r="AR102" s="65">
        <v>1723.6944293514255</v>
      </c>
      <c r="AS102" s="65">
        <v>1723.6944293514255</v>
      </c>
      <c r="AT102" s="65">
        <v>1723.6944293514255</v>
      </c>
      <c r="AU102" s="65">
        <v>1723.6944293514255</v>
      </c>
      <c r="AV102" s="65">
        <v>1723.6944293514255</v>
      </c>
      <c r="AW102" s="65">
        <v>1723.6944293514255</v>
      </c>
      <c r="AX102" s="65">
        <v>1723.6944293514255</v>
      </c>
      <c r="AY102" s="65">
        <v>1723.6944293514255</v>
      </c>
      <c r="AZ102" s="65">
        <v>1723.6944293514255</v>
      </c>
      <c r="BA102" s="65">
        <v>1723.6944293514255</v>
      </c>
      <c r="BB102" s="65">
        <v>1723.6944293514255</v>
      </c>
      <c r="BC102" s="65">
        <v>1723.6944293514255</v>
      </c>
      <c r="BD102" s="65">
        <v>1723.6944293514255</v>
      </c>
    </row>
    <row r="103" spans="1:56"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  <c r="AA103" s="65"/>
      <c r="AB103" s="65"/>
      <c r="AC103" s="65"/>
      <c r="AD103" s="65"/>
      <c r="AE103" s="65"/>
      <c r="AF103" s="65"/>
      <c r="AG103" s="74"/>
      <c r="AH103" s="65"/>
      <c r="AI103" s="65"/>
      <c r="AJ103" s="65">
        <v>1711.5970378250988</v>
      </c>
      <c r="AK103" s="65">
        <v>1711.5970378250988</v>
      </c>
      <c r="AL103" s="65">
        <v>1711.5970378250988</v>
      </c>
      <c r="AM103" s="65">
        <v>1711.5970378250988</v>
      </c>
      <c r="AN103" s="65">
        <v>1711.5970378250988</v>
      </c>
      <c r="AO103" s="65">
        <v>1711.5970378250988</v>
      </c>
      <c r="AP103" s="65">
        <v>1711.5970378250988</v>
      </c>
      <c r="AQ103" s="65">
        <v>1711.5970378250988</v>
      </c>
      <c r="AR103" s="65">
        <v>1711.5970378250988</v>
      </c>
      <c r="AS103" s="65">
        <v>1711.5970378250988</v>
      </c>
      <c r="AT103" s="65">
        <v>1711.5970378250988</v>
      </c>
      <c r="AU103" s="65">
        <v>1711.5970378250988</v>
      </c>
      <c r="AV103" s="65">
        <v>1711.5970378250988</v>
      </c>
      <c r="AW103" s="65">
        <v>1711.5970378250988</v>
      </c>
      <c r="AX103" s="65">
        <v>1711.5970378250988</v>
      </c>
      <c r="AY103" s="65">
        <v>1711.5970378250988</v>
      </c>
      <c r="AZ103" s="65">
        <v>1711.5970378250988</v>
      </c>
      <c r="BA103" s="65">
        <v>1711.5970378250988</v>
      </c>
      <c r="BB103" s="65">
        <v>1711.5970378250988</v>
      </c>
      <c r="BC103" s="65">
        <v>1711.5970378250988</v>
      </c>
      <c r="BD103" s="65">
        <v>1711.5970378250988</v>
      </c>
    </row>
    <row r="104" spans="1:56">
      <c r="D104" s="4"/>
      <c r="E104" s="4"/>
      <c r="F104" s="4"/>
      <c r="G104" s="4"/>
    </row>
    <row r="105" spans="1:56"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3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</row>
    <row r="106" spans="1:56"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3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</row>
    <row r="108" spans="1:56"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3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</row>
    <row r="109" spans="1:56"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</row>
    <row r="110" spans="1:56"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</row>
    <row r="111" spans="1:56"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</row>
    <row r="112" spans="1:56"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</row>
    <row r="114" spans="4:55">
      <c r="D114" s="4"/>
      <c r="E114" s="4"/>
      <c r="F114" s="4"/>
      <c r="G114" s="4"/>
    </row>
    <row r="115" spans="4:55"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3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</row>
    <row r="116" spans="4:55"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3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</row>
    <row r="117" spans="4:55"/>
    <row r="118" spans="4:55"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3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</row>
    <row r="119" spans="4:55"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</row>
    <row r="120" spans="4:55"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</row>
    <row r="121" spans="4:55"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</row>
    <row r="122" spans="4:55"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</row>
    <row r="126" spans="4:55">
      <c r="D126" s="15"/>
    </row>
    <row r="127" spans="4:55">
      <c r="D127" s="16"/>
    </row>
    <row r="128" spans="4:55">
      <c r="D128" s="16"/>
    </row>
    <row r="131" spans="5:34"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3"/>
      <c r="AH131" s="14"/>
    </row>
    <row r="132" spans="5:34"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3"/>
      <c r="AH132" s="14"/>
    </row>
    <row r="133" spans="5:34"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3"/>
      <c r="AH133" s="14"/>
    </row>
    <row r="134" spans="5:34"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3"/>
      <c r="AH134" s="14"/>
    </row>
    <row r="135" spans="5:34"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3"/>
      <c r="AH135" s="14"/>
    </row>
    <row r="136" spans="5:34"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3"/>
      <c r="AH136" s="14"/>
    </row>
    <row r="137" spans="5:34"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3"/>
      <c r="AH137" s="14"/>
    </row>
    <row r="138" spans="5:34"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3"/>
      <c r="AH138" s="14"/>
    </row>
    <row r="139" spans="5:34"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3"/>
      <c r="AH139" s="14"/>
    </row>
    <row r="140" spans="5:34"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3"/>
      <c r="AH140" s="14"/>
    </row>
    <row r="141" spans="5:34"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3"/>
      <c r="AH141" s="14"/>
    </row>
    <row r="142" spans="5:34"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3"/>
      <c r="AH142" s="14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D231"/>
  <sheetViews>
    <sheetView tabSelected="1" topLeftCell="A10" zoomScaleNormal="100" workbookViewId="0">
      <pane xSplit="6" ySplit="3" topLeftCell="AD190" activePane="bottomRight" state="frozen"/>
      <selection activeCell="A10" sqref="A10"/>
      <selection pane="topRight" activeCell="G10" sqref="G10"/>
      <selection pane="bottomLeft" activeCell="A13" sqref="A13"/>
      <selection pane="bottomRight" activeCell="AH206" sqref="AH206:BD231"/>
    </sheetView>
  </sheetViews>
  <sheetFormatPr defaultRowHeight="12.75"/>
  <cols>
    <col min="1" max="1" width="11" bestFit="1" customWidth="1"/>
    <col min="2" max="2" width="21.42578125" bestFit="1" customWidth="1"/>
    <col min="3" max="3" width="27.5703125" bestFit="1" customWidth="1"/>
  </cols>
  <sheetData>
    <row r="1" spans="1:5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63"/>
      <c r="AZ1" s="63"/>
      <c r="BA1" s="63"/>
      <c r="BB1" s="63"/>
      <c r="BC1" s="63"/>
    </row>
    <row r="2" spans="1:55">
      <c r="A2" s="1"/>
      <c r="B2" s="1"/>
      <c r="C2" s="1" t="s"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63"/>
      <c r="AZ2" s="63"/>
      <c r="BA2" s="63"/>
      <c r="BB2" s="63"/>
      <c r="BC2" s="63"/>
    </row>
    <row r="3" spans="1:5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63"/>
      <c r="AZ3" s="63"/>
      <c r="BA3" s="63"/>
      <c r="BB3" s="63"/>
      <c r="BC3" s="63"/>
    </row>
    <row r="4" spans="1:55">
      <c r="A4" s="1"/>
      <c r="B4" s="1"/>
      <c r="C4" s="1" t="s">
        <v>1</v>
      </c>
      <c r="D4" s="1" t="s">
        <v>2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63"/>
      <c r="AZ4" s="63"/>
      <c r="BA4" s="63"/>
      <c r="BB4" s="63"/>
      <c r="BC4" s="63"/>
    </row>
    <row r="5" spans="1:55">
      <c r="A5" s="1"/>
      <c r="B5" s="1"/>
      <c r="C5" s="1" t="s">
        <v>3</v>
      </c>
      <c r="D5" s="1" t="s">
        <v>4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63"/>
      <c r="AZ5" s="63"/>
      <c r="BA5" s="63"/>
      <c r="BB5" s="63"/>
      <c r="BC5" s="63"/>
    </row>
    <row r="6" spans="1:5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63"/>
      <c r="AZ6" s="63"/>
      <c r="BA6" s="63"/>
      <c r="BB6" s="63"/>
      <c r="BC6" s="63"/>
    </row>
    <row r="7" spans="1:5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63"/>
      <c r="AZ7" s="63"/>
      <c r="BA7" s="63"/>
      <c r="BB7" s="63"/>
      <c r="BC7" s="63"/>
    </row>
    <row r="8" spans="1:55">
      <c r="A8" s="1"/>
      <c r="B8" s="1"/>
      <c r="C8" s="1" t="s">
        <v>5</v>
      </c>
      <c r="D8" s="1" t="s">
        <v>6</v>
      </c>
      <c r="E8" s="1" t="s">
        <v>39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63"/>
      <c r="AZ8" s="63"/>
      <c r="BA8" s="63"/>
      <c r="BB8" s="63"/>
      <c r="BC8" s="63"/>
    </row>
    <row r="9" spans="1:5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63"/>
      <c r="AZ9" s="63"/>
      <c r="BA9" s="63"/>
      <c r="BB9" s="63"/>
      <c r="BC9" s="63"/>
    </row>
    <row r="10" spans="1:5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63"/>
      <c r="AZ10" s="63"/>
      <c r="BA10" s="63"/>
      <c r="BB10" s="63"/>
      <c r="BC10" s="63"/>
    </row>
    <row r="11" spans="1:55">
      <c r="A11" s="1"/>
      <c r="B11" s="1" t="s">
        <v>40</v>
      </c>
      <c r="C11" s="1"/>
      <c r="D11" s="1"/>
      <c r="E11" s="1">
        <v>8</v>
      </c>
      <c r="F11" s="1">
        <v>9</v>
      </c>
      <c r="G11" s="80">
        <v>10</v>
      </c>
      <c r="H11" s="80">
        <v>11</v>
      </c>
      <c r="I11" s="80">
        <v>12</v>
      </c>
      <c r="J11" s="80">
        <v>13</v>
      </c>
      <c r="K11" s="80">
        <v>14</v>
      </c>
      <c r="L11" s="80">
        <v>15</v>
      </c>
      <c r="M11" s="80">
        <v>16</v>
      </c>
      <c r="N11" s="80">
        <v>17</v>
      </c>
      <c r="O11" s="80">
        <v>18</v>
      </c>
      <c r="P11" s="80">
        <v>19</v>
      </c>
      <c r="Q11" s="80">
        <v>20</v>
      </c>
      <c r="R11" s="80">
        <v>21</v>
      </c>
      <c r="S11" s="80">
        <v>22</v>
      </c>
      <c r="T11" s="80">
        <v>23</v>
      </c>
      <c r="U11" s="80">
        <v>24</v>
      </c>
      <c r="V11" s="80">
        <v>25</v>
      </c>
      <c r="W11" s="80">
        <v>26</v>
      </c>
      <c r="X11" s="80">
        <v>27</v>
      </c>
      <c r="Y11" s="80">
        <v>28</v>
      </c>
      <c r="Z11" s="80">
        <v>29</v>
      </c>
      <c r="AA11" s="80">
        <v>30</v>
      </c>
      <c r="AB11" s="80">
        <v>31</v>
      </c>
      <c r="AC11" s="80">
        <v>32</v>
      </c>
      <c r="AD11" s="80">
        <v>33</v>
      </c>
      <c r="AE11" s="80">
        <v>34</v>
      </c>
      <c r="AF11" s="80">
        <v>35</v>
      </c>
      <c r="AG11" s="80">
        <v>36</v>
      </c>
      <c r="AH11" s="80">
        <v>37</v>
      </c>
      <c r="AI11" s="80">
        <v>38</v>
      </c>
      <c r="AJ11" s="80">
        <v>39</v>
      </c>
      <c r="AK11" s="80">
        <v>40</v>
      </c>
      <c r="AL11" s="80">
        <v>41</v>
      </c>
      <c r="AM11" s="80">
        <v>42</v>
      </c>
      <c r="AN11" s="80">
        <v>43</v>
      </c>
      <c r="AO11" s="80">
        <v>44</v>
      </c>
      <c r="AP11" s="80">
        <v>45</v>
      </c>
      <c r="AQ11" s="80">
        <v>46</v>
      </c>
      <c r="AR11" s="80">
        <v>47</v>
      </c>
      <c r="AS11" s="80">
        <v>48</v>
      </c>
      <c r="AT11" s="80">
        <v>49</v>
      </c>
      <c r="AU11" s="80">
        <v>50</v>
      </c>
      <c r="AV11" s="80">
        <v>51</v>
      </c>
      <c r="AW11" s="80">
        <v>52</v>
      </c>
      <c r="AX11" s="80">
        <v>53</v>
      </c>
      <c r="AY11" s="81">
        <v>54</v>
      </c>
      <c r="AZ11" s="81">
        <v>55</v>
      </c>
      <c r="BA11" s="81">
        <v>56</v>
      </c>
      <c r="BB11" s="81">
        <v>57</v>
      </c>
      <c r="BC11" s="81">
        <v>58</v>
      </c>
    </row>
    <row r="12" spans="1:55">
      <c r="A12" s="1"/>
      <c r="B12" s="1"/>
      <c r="C12" s="4" t="s">
        <v>41</v>
      </c>
      <c r="D12" s="4" t="s">
        <v>12</v>
      </c>
      <c r="E12" s="1">
        <v>1985</v>
      </c>
      <c r="F12" s="1">
        <v>1986</v>
      </c>
      <c r="G12" s="1">
        <v>1987</v>
      </c>
      <c r="H12" s="1">
        <v>1988</v>
      </c>
      <c r="I12" s="1">
        <v>1989</v>
      </c>
      <c r="J12" s="1">
        <v>1990</v>
      </c>
      <c r="K12" s="1">
        <v>1991</v>
      </c>
      <c r="L12" s="1">
        <v>1992</v>
      </c>
      <c r="M12" s="1">
        <v>1993</v>
      </c>
      <c r="N12" s="1">
        <v>1994</v>
      </c>
      <c r="O12" s="1">
        <v>1995</v>
      </c>
      <c r="P12" s="1">
        <v>1996</v>
      </c>
      <c r="Q12" s="1">
        <v>1997</v>
      </c>
      <c r="R12" s="1">
        <v>1998</v>
      </c>
      <c r="S12" s="1">
        <v>1999</v>
      </c>
      <c r="T12" s="1">
        <v>2000</v>
      </c>
      <c r="U12" s="1">
        <v>2001</v>
      </c>
      <c r="V12" s="1">
        <v>2002</v>
      </c>
      <c r="W12" s="1">
        <v>2003</v>
      </c>
      <c r="X12" s="1">
        <v>2004</v>
      </c>
      <c r="Y12" s="1">
        <v>2005</v>
      </c>
      <c r="Z12" s="1">
        <v>2006</v>
      </c>
      <c r="AA12" s="1">
        <v>2007</v>
      </c>
      <c r="AB12" s="1">
        <v>2008</v>
      </c>
      <c r="AC12" s="1">
        <v>2009</v>
      </c>
      <c r="AD12" s="1">
        <v>2010</v>
      </c>
      <c r="AE12" s="1">
        <v>2011</v>
      </c>
      <c r="AF12" s="1">
        <v>2012</v>
      </c>
      <c r="AG12" s="1">
        <v>2013</v>
      </c>
      <c r="AH12" s="1">
        <v>2014</v>
      </c>
      <c r="AI12" s="1">
        <v>2015</v>
      </c>
      <c r="AJ12" s="1">
        <v>2016</v>
      </c>
      <c r="AK12" s="1">
        <v>2017</v>
      </c>
      <c r="AL12" s="1">
        <v>2018</v>
      </c>
      <c r="AM12" s="1">
        <v>2019</v>
      </c>
      <c r="AN12" s="1">
        <v>2020</v>
      </c>
      <c r="AO12" s="1">
        <v>2021</v>
      </c>
      <c r="AP12" s="1">
        <v>2022</v>
      </c>
      <c r="AQ12" s="1">
        <v>2023</v>
      </c>
      <c r="AR12" s="1">
        <v>2024</v>
      </c>
      <c r="AS12" s="1">
        <v>2025</v>
      </c>
      <c r="AT12" s="1">
        <v>2026</v>
      </c>
      <c r="AU12" s="1">
        <v>2027</v>
      </c>
      <c r="AV12" s="1">
        <v>2028</v>
      </c>
      <c r="AW12" s="1">
        <v>2029</v>
      </c>
      <c r="AX12" s="1">
        <v>2030</v>
      </c>
      <c r="AY12" s="82">
        <v>2031</v>
      </c>
      <c r="AZ12" s="82">
        <v>2032</v>
      </c>
      <c r="BA12" s="82">
        <v>2033</v>
      </c>
      <c r="BB12" s="82">
        <v>2034</v>
      </c>
      <c r="BC12" s="82">
        <v>2035</v>
      </c>
    </row>
    <row r="13" spans="1:55">
      <c r="A13" s="60" t="s">
        <v>5477</v>
      </c>
      <c r="B13" s="1" t="s">
        <v>40</v>
      </c>
      <c r="C13" s="4" t="s">
        <v>14</v>
      </c>
      <c r="D13" s="4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63"/>
      <c r="AZ13" s="63"/>
      <c r="BA13" s="63"/>
      <c r="BB13" s="63"/>
      <c r="BC13" s="63"/>
    </row>
    <row r="14" spans="1:55">
      <c r="A14" s="1"/>
      <c r="B14" s="1" t="s">
        <v>42</v>
      </c>
      <c r="C14" s="1" t="s">
        <v>43</v>
      </c>
      <c r="D14" s="1" t="s">
        <v>8</v>
      </c>
      <c r="E14" s="1"/>
      <c r="F14" s="1"/>
      <c r="G14" s="17">
        <v>0.7430807668360585</v>
      </c>
      <c r="H14" s="17">
        <v>0.67163749463192524</v>
      </c>
      <c r="I14" s="17">
        <v>1.3288751783881942</v>
      </c>
      <c r="J14" s="17">
        <v>0.92749939734884923</v>
      </c>
      <c r="K14" s="17">
        <v>0.52738675761438625</v>
      </c>
      <c r="L14" s="17">
        <v>0.55426640458227783</v>
      </c>
      <c r="M14" s="17">
        <v>0.47009066802493288</v>
      </c>
      <c r="N14" s="17">
        <v>0.66906068636996574</v>
      </c>
      <c r="O14" s="17">
        <v>1.3452960153516618</v>
      </c>
      <c r="P14" s="17">
        <v>1.6039873545915218</v>
      </c>
      <c r="Q14" s="17">
        <v>1.5241568241229713</v>
      </c>
      <c r="R14" s="17">
        <v>1.8578787568728294</v>
      </c>
      <c r="S14" s="17">
        <v>1.5610910758777246</v>
      </c>
      <c r="T14" s="17">
        <v>1.9069391651544514</v>
      </c>
      <c r="U14" s="17">
        <v>1.4916183041092079</v>
      </c>
      <c r="V14" s="17">
        <v>0.91441830599548979</v>
      </c>
      <c r="W14" s="17">
        <v>0.74779986275109811</v>
      </c>
      <c r="X14" s="17">
        <v>1.0212093244754445</v>
      </c>
      <c r="Y14" s="17">
        <v>0.80469000000000002</v>
      </c>
      <c r="Z14" s="17">
        <v>0.7974</v>
      </c>
      <c r="AA14" s="17">
        <v>0.873057414901384</v>
      </c>
      <c r="AB14" s="17">
        <v>0.92830588474166875</v>
      </c>
      <c r="AC14" s="17">
        <v>0.8789183785102036</v>
      </c>
      <c r="AD14" s="17">
        <v>0.88596641294097001</v>
      </c>
      <c r="AE14" s="17">
        <v>0.92753460391573139</v>
      </c>
      <c r="AF14" s="17">
        <v>0.85780500000000004</v>
      </c>
      <c r="AG14" s="17">
        <v>0.62238038620087732</v>
      </c>
      <c r="AH14" s="17">
        <v>1.8558825485128596</v>
      </c>
      <c r="AI14" s="17">
        <v>1.6448166715037709</v>
      </c>
      <c r="AJ14" s="17">
        <v>1.974474890081839</v>
      </c>
      <c r="AK14" s="17">
        <v>1.4921438472947925</v>
      </c>
      <c r="AL14" s="17">
        <v>1.9278183376301448</v>
      </c>
      <c r="AM14" s="17">
        <v>1.7971672570820798</v>
      </c>
      <c r="AN14" s="17">
        <v>2.0145690120805209</v>
      </c>
      <c r="AO14" s="17">
        <v>1.4147374353296676</v>
      </c>
      <c r="AP14" s="17">
        <v>1.7558090827357793</v>
      </c>
      <c r="AQ14" s="17">
        <v>1.6875366644846037</v>
      </c>
      <c r="AR14" s="17">
        <v>1.494809641814393</v>
      </c>
      <c r="AS14" s="17">
        <v>1.4576952079290606</v>
      </c>
      <c r="AT14" s="17">
        <v>1.4747565558706495</v>
      </c>
      <c r="AU14" s="17">
        <v>1.5823900037705292</v>
      </c>
      <c r="AV14" s="17">
        <v>1.777507026870601</v>
      </c>
      <c r="AW14" s="17">
        <v>1.597935400394884</v>
      </c>
      <c r="AX14" s="17">
        <v>1.9292698207356707</v>
      </c>
      <c r="AY14" s="79">
        <v>1.5001359144894575</v>
      </c>
      <c r="AZ14" s="79">
        <v>1.4736200394017309</v>
      </c>
      <c r="BA14" s="79">
        <v>1.6107209382338494</v>
      </c>
      <c r="BB14" s="79">
        <v>1.5959630544243921</v>
      </c>
      <c r="BC14" s="79">
        <v>1.5684022215500444</v>
      </c>
    </row>
    <row r="15" spans="1:55">
      <c r="A15" s="1"/>
      <c r="B15" s="1" t="s">
        <v>44</v>
      </c>
      <c r="C15" s="1" t="s">
        <v>45</v>
      </c>
      <c r="D15" s="1" t="s">
        <v>8</v>
      </c>
      <c r="E15" s="1"/>
      <c r="F15" s="1"/>
      <c r="G15" s="17">
        <v>0.33478833592760349</v>
      </c>
      <c r="H15" s="17">
        <v>0.30260021414874766</v>
      </c>
      <c r="I15" s="17">
        <v>0.59871272341278969</v>
      </c>
      <c r="J15" s="17">
        <v>0.41787648620541351</v>
      </c>
      <c r="K15" s="17">
        <v>0.23760934591774835</v>
      </c>
      <c r="L15" s="17">
        <v>0.24971972836919898</v>
      </c>
      <c r="M15" s="17">
        <v>0.21179510963965612</v>
      </c>
      <c r="N15" s="17">
        <v>0.30143925643253722</v>
      </c>
      <c r="O15" s="17">
        <v>0.60611098336903302</v>
      </c>
      <c r="P15" s="17">
        <v>0.72266203252585148</v>
      </c>
      <c r="Q15" s="17">
        <v>0.68669510720011462</v>
      </c>
      <c r="R15" s="17">
        <v>0.83705051338776804</v>
      </c>
      <c r="S15" s="17">
        <v>0.70333550113246501</v>
      </c>
      <c r="T15" s="17">
        <v>0.85915423774934441</v>
      </c>
      <c r="U15" s="17">
        <v>0.6720351705483586</v>
      </c>
      <c r="V15" s="17">
        <v>0.41198291850488605</v>
      </c>
      <c r="W15" s="17">
        <v>0.33691448201964386</v>
      </c>
      <c r="X15" s="17">
        <v>0.46009664848493526</v>
      </c>
      <c r="Y15" s="17">
        <v>0.768926</v>
      </c>
      <c r="Z15" s="17">
        <v>0.76195999999999997</v>
      </c>
      <c r="AA15" s="17">
        <v>0.83425486312798913</v>
      </c>
      <c r="AB15" s="17">
        <v>0.88704784541981674</v>
      </c>
      <c r="AC15" s="17">
        <v>0.83985533946530566</v>
      </c>
      <c r="AD15" s="17">
        <v>0.84659012792137134</v>
      </c>
      <c r="AE15" s="17">
        <v>0.88631084374169888</v>
      </c>
      <c r="AF15" s="17">
        <v>1.0777549999999998</v>
      </c>
      <c r="AG15" s="17">
        <v>0.59471903570306051</v>
      </c>
      <c r="AH15" s="17">
        <v>1.7733988796900657</v>
      </c>
      <c r="AI15" s="17">
        <v>1.5717137083258252</v>
      </c>
      <c r="AJ15" s="17">
        <v>1.886720450522646</v>
      </c>
      <c r="AK15" s="17">
        <v>1.4258263429705795</v>
      </c>
      <c r="AL15" s="17">
        <v>1.8421375226243604</v>
      </c>
      <c r="AM15" s="17">
        <v>1.7172931567673206</v>
      </c>
      <c r="AN15" s="17">
        <v>1.9250326115436089</v>
      </c>
      <c r="AO15" s="17">
        <v>1.3518602159816824</v>
      </c>
      <c r="AP15" s="17">
        <v>1.6777731235030779</v>
      </c>
      <c r="AQ15" s="17">
        <v>1.6125350349519545</v>
      </c>
      <c r="AR15" s="17">
        <v>1.4283736577337534</v>
      </c>
      <c r="AS15" s="17">
        <v>1.3929087542433245</v>
      </c>
      <c r="AT15" s="17">
        <v>1.4092118200541761</v>
      </c>
      <c r="AU15" s="17">
        <v>1.5120615591585056</v>
      </c>
      <c r="AV15" s="17">
        <v>1.698506714565241</v>
      </c>
      <c r="AW15" s="17">
        <v>1.5269160492662224</v>
      </c>
      <c r="AX15" s="17">
        <v>1.8435244953696408</v>
      </c>
      <c r="AY15" s="79">
        <v>1.4334632071788149</v>
      </c>
      <c r="AZ15" s="79">
        <v>1.4081258154283205</v>
      </c>
      <c r="BA15" s="79">
        <v>1.5391333409790116</v>
      </c>
      <c r="BB15" s="79">
        <v>1.5250313631166412</v>
      </c>
      <c r="BC15" s="79">
        <v>1.4986954561478203</v>
      </c>
    </row>
    <row r="16" spans="1:55">
      <c r="A16" s="1"/>
      <c r="B16" s="1" t="s">
        <v>46</v>
      </c>
      <c r="C16" s="1" t="s">
        <v>47</v>
      </c>
      <c r="D16" s="1" t="s">
        <v>8</v>
      </c>
      <c r="E16" s="1"/>
      <c r="F16" s="1"/>
      <c r="G16" s="17">
        <v>0.39283089723633824</v>
      </c>
      <c r="H16" s="17">
        <v>0.35506229121932709</v>
      </c>
      <c r="I16" s="17">
        <v>0.70251209819901628</v>
      </c>
      <c r="J16" s="17">
        <v>0.49032411644573748</v>
      </c>
      <c r="K16" s="17">
        <v>0.27880389646786558</v>
      </c>
      <c r="L16" s="17">
        <v>0.29301386704852317</v>
      </c>
      <c r="M16" s="17">
        <v>0.24851422233541109</v>
      </c>
      <c r="N16" s="17">
        <v>0.3537000571974972</v>
      </c>
      <c r="O16" s="17">
        <v>0.71119300127930518</v>
      </c>
      <c r="P16" s="17">
        <v>0.84795061288262685</v>
      </c>
      <c r="Q16" s="17">
        <v>0.80574806867691429</v>
      </c>
      <c r="R16" s="17">
        <v>0.98217072973940245</v>
      </c>
      <c r="S16" s="17">
        <v>0.82527342298981032</v>
      </c>
      <c r="T16" s="17">
        <v>1.0081065970962044</v>
      </c>
      <c r="U16" s="17">
        <v>0.78854652534243408</v>
      </c>
      <c r="V16" s="17">
        <v>0.48340877549962413</v>
      </c>
      <c r="W16" s="17">
        <v>0.39532565522925822</v>
      </c>
      <c r="X16" s="17">
        <v>0.53986402703962044</v>
      </c>
      <c r="Y16" s="17">
        <v>0.214584</v>
      </c>
      <c r="Z16" s="17">
        <v>0.21264</v>
      </c>
      <c r="AA16" s="17">
        <v>0.23281531064036906</v>
      </c>
      <c r="AB16" s="17">
        <v>0.24754823593111164</v>
      </c>
      <c r="AC16" s="17">
        <v>0.23437823426938761</v>
      </c>
      <c r="AD16" s="17">
        <v>0.236257710117592</v>
      </c>
      <c r="AE16" s="17">
        <v>0.24734256104419503</v>
      </c>
      <c r="AF16" s="17">
        <v>0.26394000000000001</v>
      </c>
      <c r="AG16" s="17">
        <v>0.1659681029869006</v>
      </c>
      <c r="AH16" s="17">
        <v>0.4949020129367625</v>
      </c>
      <c r="AI16" s="17">
        <v>0.43861777906767219</v>
      </c>
      <c r="AJ16" s="17">
        <v>0.52652663735515703</v>
      </c>
      <c r="AK16" s="17">
        <v>0.39790502594527799</v>
      </c>
      <c r="AL16" s="17">
        <v>0.51408489003470526</v>
      </c>
      <c r="AM16" s="17">
        <v>0.47924460188855461</v>
      </c>
      <c r="AN16" s="17">
        <v>0.5372184032214723</v>
      </c>
      <c r="AO16" s="17">
        <v>0.37726331608791136</v>
      </c>
      <c r="AP16" s="17">
        <v>0.4682157553962078</v>
      </c>
      <c r="AQ16" s="17">
        <v>0.45000977719589424</v>
      </c>
      <c r="AR16" s="17">
        <v>0.39861590448383816</v>
      </c>
      <c r="AS16" s="17">
        <v>0.3887187221144161</v>
      </c>
      <c r="AT16" s="17">
        <v>0.39326841489883985</v>
      </c>
      <c r="AU16" s="17">
        <v>0.42197066767214109</v>
      </c>
      <c r="AV16" s="17">
        <v>0.47400187383216025</v>
      </c>
      <c r="AW16" s="17">
        <v>0.42611610677196904</v>
      </c>
      <c r="AX16" s="17">
        <v>0.51447195219617881</v>
      </c>
      <c r="AY16" s="79">
        <v>0.40003624386385533</v>
      </c>
      <c r="AZ16" s="79">
        <v>0.3929653438404615</v>
      </c>
      <c r="BA16" s="79">
        <v>0.42952558352902648</v>
      </c>
      <c r="BB16" s="79">
        <v>0.42559014784650451</v>
      </c>
      <c r="BC16" s="79">
        <v>0.41824059241334516</v>
      </c>
    </row>
    <row r="17" spans="1:55">
      <c r="A17" t="s">
        <v>5473</v>
      </c>
      <c r="B17" s="1" t="s">
        <v>48</v>
      </c>
      <c r="C17" s="83" t="s">
        <v>49</v>
      </c>
      <c r="D17" s="1" t="s">
        <v>8</v>
      </c>
      <c r="E17" s="1"/>
      <c r="F17" s="1"/>
      <c r="G17" s="17">
        <v>0.60635279052068436</v>
      </c>
      <c r="H17" s="17">
        <v>0.54066438822431728</v>
      </c>
      <c r="I17" s="17">
        <v>0.63499522179659518</v>
      </c>
      <c r="J17" s="17">
        <v>0.43467419322636153</v>
      </c>
      <c r="K17" s="17">
        <v>0.4230148318006835</v>
      </c>
      <c r="L17" s="17">
        <v>0.28756825010653364</v>
      </c>
      <c r="M17" s="17">
        <v>0.4987786822724477</v>
      </c>
      <c r="N17" s="17">
        <v>0.51079002442041044</v>
      </c>
      <c r="O17" s="17">
        <v>0.7916266432132506</v>
      </c>
      <c r="P17" s="17">
        <v>0.35928432227202473</v>
      </c>
      <c r="Q17" s="17">
        <v>0.51213195092412045</v>
      </c>
      <c r="R17" s="17">
        <v>0.60879465678153388</v>
      </c>
      <c r="S17" s="17">
        <v>0.61345840135180507</v>
      </c>
      <c r="T17" s="17">
        <v>0.77385161673787739</v>
      </c>
      <c r="U17" s="17">
        <v>0.60461488570440403</v>
      </c>
      <c r="V17" s="17">
        <v>0.42701589837960796</v>
      </c>
      <c r="W17" s="17">
        <v>0.55251973891581296</v>
      </c>
      <c r="X17" s="17">
        <v>0.52790680123332923</v>
      </c>
      <c r="Y17" s="17">
        <v>0.9903320000000001</v>
      </c>
      <c r="Z17" s="17">
        <v>1.1125240000000001</v>
      </c>
      <c r="AA17" s="17">
        <v>0.96592435971815205</v>
      </c>
      <c r="AB17" s="17">
        <v>0.86641537603268637</v>
      </c>
      <c r="AC17" s="17">
        <v>0.85621911245171611</v>
      </c>
      <c r="AD17" s="17">
        <v>0.88738193995339976</v>
      </c>
      <c r="AE17" s="17">
        <v>0.9174441809027537</v>
      </c>
      <c r="AF17" s="17">
        <v>1.4303581599999999</v>
      </c>
      <c r="AG17" s="17">
        <v>0.30003966661164722</v>
      </c>
      <c r="AH17" s="17">
        <v>0.39835572878543068</v>
      </c>
      <c r="AI17" s="17">
        <v>0.29551691401581709</v>
      </c>
      <c r="AJ17" s="17">
        <v>0.59878680705930398</v>
      </c>
      <c r="AK17" s="17">
        <v>0.51376464378029818</v>
      </c>
      <c r="AL17" s="17">
        <v>0.29024763948605908</v>
      </c>
      <c r="AM17" s="17">
        <v>0.28316141758068714</v>
      </c>
      <c r="AN17" s="17">
        <v>0.27550260120319098</v>
      </c>
      <c r="AO17" s="17">
        <v>0.18233540559499273</v>
      </c>
      <c r="AP17" s="17">
        <v>0.18305585288481194</v>
      </c>
      <c r="AQ17" s="17">
        <v>0.18744638162433308</v>
      </c>
      <c r="AR17" s="17">
        <v>0.31359294477776678</v>
      </c>
      <c r="AS17" s="17">
        <v>0.38667890845078351</v>
      </c>
      <c r="AT17" s="17">
        <v>0.42331664066021746</v>
      </c>
      <c r="AU17" s="17">
        <v>0.58030736967504704</v>
      </c>
      <c r="AV17" s="17">
        <v>0.63946756852553399</v>
      </c>
      <c r="AW17" s="17">
        <v>0.5749732388377069</v>
      </c>
      <c r="AX17" s="17">
        <v>0.57812674860212121</v>
      </c>
      <c r="AY17" s="79">
        <v>0.56953946216697471</v>
      </c>
      <c r="AZ17" s="79">
        <v>0.48384987705648957</v>
      </c>
      <c r="BA17" s="79">
        <v>0.49393946237597991</v>
      </c>
      <c r="BB17" s="79">
        <v>0.47957191482339007</v>
      </c>
      <c r="BC17" s="79">
        <v>0.53823502168225212</v>
      </c>
    </row>
    <row r="18" spans="1:55">
      <c r="A18" t="s">
        <v>5474</v>
      </c>
      <c r="B18" s="1" t="s">
        <v>50</v>
      </c>
      <c r="C18" s="83" t="s">
        <v>51</v>
      </c>
      <c r="D18" s="1" t="s">
        <v>8</v>
      </c>
      <c r="E18" s="1"/>
      <c r="F18" s="1"/>
      <c r="G18" s="17">
        <v>1.1199234969048302</v>
      </c>
      <c r="H18" s="17">
        <v>0.9985981128117406</v>
      </c>
      <c r="I18" s="17">
        <v>1.1728255900358422</v>
      </c>
      <c r="J18" s="17">
        <v>0.80283598938223477</v>
      </c>
      <c r="K18" s="17">
        <v>0.78130134317683042</v>
      </c>
      <c r="L18" s="17">
        <v>0.53113376452272754</v>
      </c>
      <c r="M18" s="17">
        <v>0.92123591210402389</v>
      </c>
      <c r="N18" s="17">
        <v>0.94342066083638398</v>
      </c>
      <c r="O18" s="17">
        <v>1.4621212145310853</v>
      </c>
      <c r="P18" s="17">
        <v>0.66359215438993169</v>
      </c>
      <c r="Q18" s="17">
        <v>0.94589917672040214</v>
      </c>
      <c r="R18" s="17">
        <v>1.1244335831855845</v>
      </c>
      <c r="S18" s="17">
        <v>1.1330474416677463</v>
      </c>
      <c r="T18" s="17">
        <v>1.4292910369198277</v>
      </c>
      <c r="U18" s="17">
        <v>1.1167136156779869</v>
      </c>
      <c r="V18" s="17">
        <v>0.78869124645503641</v>
      </c>
      <c r="W18" s="17">
        <v>1.0204947479241999</v>
      </c>
      <c r="X18" s="17">
        <v>0.97503506229333525</v>
      </c>
      <c r="Y18" s="17">
        <v>0.42442800000000003</v>
      </c>
      <c r="Z18" s="17">
        <v>0.476796</v>
      </c>
      <c r="AA18" s="17">
        <v>0.41396758273635081</v>
      </c>
      <c r="AB18" s="17">
        <v>0.37132087544257986</v>
      </c>
      <c r="AC18" s="17">
        <v>0.36695104819359259</v>
      </c>
      <c r="AD18" s="17">
        <v>0.3803065456943141</v>
      </c>
      <c r="AE18" s="17">
        <v>0.39319036324403722</v>
      </c>
      <c r="AF18" s="17">
        <v>0.66409485999999995</v>
      </c>
      <c r="AG18" s="17">
        <v>0.1285884285478488</v>
      </c>
      <c r="AH18" s="17">
        <v>0.17072388376518455</v>
      </c>
      <c r="AI18" s="17">
        <v>0.12665010600677873</v>
      </c>
      <c r="AJ18" s="17">
        <v>0.25662291731113029</v>
      </c>
      <c r="AK18" s="17">
        <v>0.22018484733441349</v>
      </c>
      <c r="AL18" s="17">
        <v>0.12439184549402531</v>
      </c>
      <c r="AM18" s="17">
        <v>0.12135489324886591</v>
      </c>
      <c r="AN18" s="17">
        <v>0.11807254337279613</v>
      </c>
      <c r="AO18" s="17">
        <v>7.8143745254996885E-2</v>
      </c>
      <c r="AP18" s="17">
        <v>7.8452508379205116E-2</v>
      </c>
      <c r="AQ18" s="17">
        <v>8.0334163553285584E-2</v>
      </c>
      <c r="AR18" s="17">
        <v>0.13439697633332859</v>
      </c>
      <c r="AS18" s="17">
        <v>0.16571953219319291</v>
      </c>
      <c r="AT18" s="17">
        <v>0.18142141742580747</v>
      </c>
      <c r="AU18" s="17">
        <v>0.24870315843216298</v>
      </c>
      <c r="AV18" s="17">
        <v>0.27405752936808597</v>
      </c>
      <c r="AW18" s="17">
        <v>0.24641710235901723</v>
      </c>
      <c r="AX18" s="17">
        <v>0.2477686065437662</v>
      </c>
      <c r="AY18" s="79">
        <v>0.24408834092870343</v>
      </c>
      <c r="AZ18" s="79">
        <v>0.20736423302420978</v>
      </c>
      <c r="BA18" s="79">
        <v>0.21168834101827708</v>
      </c>
      <c r="BB18" s="79">
        <v>0.20553082063859571</v>
      </c>
      <c r="BC18" s="79">
        <v>0.23067215214953657</v>
      </c>
    </row>
    <row r="19" spans="1:55">
      <c r="A19" t="s">
        <v>5475</v>
      </c>
      <c r="B19" s="1" t="s">
        <v>52</v>
      </c>
      <c r="C19" s="83" t="s">
        <v>53</v>
      </c>
      <c r="D19" s="1" t="s">
        <v>8</v>
      </c>
      <c r="E19" s="1"/>
      <c r="F19" s="1"/>
      <c r="G19" s="17">
        <v>0.27998087422620754</v>
      </c>
      <c r="H19" s="17">
        <v>0.24964952820293515</v>
      </c>
      <c r="I19" s="17">
        <v>0.29320639750896055</v>
      </c>
      <c r="J19" s="17">
        <v>0.20070899734555869</v>
      </c>
      <c r="K19" s="17">
        <v>0.19532533579420761</v>
      </c>
      <c r="L19" s="17">
        <v>0.13278344113068188</v>
      </c>
      <c r="M19" s="17">
        <v>0.23030897802600597</v>
      </c>
      <c r="N19" s="17">
        <v>0.235855165209096</v>
      </c>
      <c r="O19" s="17">
        <v>0.36553030363277134</v>
      </c>
      <c r="P19" s="17">
        <v>0.16589803859748292</v>
      </c>
      <c r="Q19" s="17">
        <v>0.23647479418010053</v>
      </c>
      <c r="R19" s="17">
        <v>0.28110839579639613</v>
      </c>
      <c r="S19" s="17">
        <v>0.28326186041693657</v>
      </c>
      <c r="T19" s="17">
        <v>0.35732275922995693</v>
      </c>
      <c r="U19" s="17">
        <v>0.27917840391949672</v>
      </c>
      <c r="V19" s="17">
        <v>0.1971728116137591</v>
      </c>
      <c r="W19" s="17">
        <v>0.25512368698104998</v>
      </c>
      <c r="X19" s="17">
        <v>0.24375876557333381</v>
      </c>
      <c r="Y19" s="17">
        <v>1.5562360000000002</v>
      </c>
      <c r="Z19" s="17">
        <v>1.7482520000000001</v>
      </c>
      <c r="AA19" s="17">
        <v>1.5178811366999532</v>
      </c>
      <c r="AB19" s="17">
        <v>1.3615098766227929</v>
      </c>
      <c r="AC19" s="17">
        <v>1.3454871767098395</v>
      </c>
      <c r="AD19" s="17">
        <v>1.3944573342124851</v>
      </c>
      <c r="AE19" s="17">
        <v>1.44169799856147</v>
      </c>
      <c r="AF19" s="17">
        <v>2.2987898999999996</v>
      </c>
      <c r="AG19" s="17">
        <v>0.47149090467544558</v>
      </c>
      <c r="AH19" s="17">
        <v>0.62598757380567671</v>
      </c>
      <c r="AI19" s="17">
        <v>0.46438372202485539</v>
      </c>
      <c r="AJ19" s="17">
        <v>0.94095069680747767</v>
      </c>
      <c r="AK19" s="17">
        <v>0.80734444022618279</v>
      </c>
      <c r="AL19" s="17">
        <v>0.45610343347809285</v>
      </c>
      <c r="AM19" s="17">
        <v>0.44496794191250832</v>
      </c>
      <c r="AN19" s="17">
        <v>0.4329326590335858</v>
      </c>
      <c r="AO19" s="17">
        <v>0.28652706593498856</v>
      </c>
      <c r="AP19" s="17">
        <v>0.28765919739041873</v>
      </c>
      <c r="AQ19" s="17">
        <v>0.29455859969538051</v>
      </c>
      <c r="AR19" s="17">
        <v>0.49278891322220486</v>
      </c>
      <c r="AS19" s="17">
        <v>0.607638284708374</v>
      </c>
      <c r="AT19" s="17">
        <v>0.66521186389462739</v>
      </c>
      <c r="AU19" s="17">
        <v>0.9119115809179309</v>
      </c>
      <c r="AV19" s="17">
        <v>1.004877607682982</v>
      </c>
      <c r="AW19" s="17">
        <v>0.90352937531639654</v>
      </c>
      <c r="AX19" s="17">
        <v>0.90848489066047611</v>
      </c>
      <c r="AY19" s="79">
        <v>0.89499058340524595</v>
      </c>
      <c r="AZ19" s="79">
        <v>0.76033552108876923</v>
      </c>
      <c r="BA19" s="79">
        <v>0.77619058373368266</v>
      </c>
      <c r="BB19" s="79">
        <v>0.75361300900818429</v>
      </c>
      <c r="BC19" s="79">
        <v>0.84579789121496751</v>
      </c>
    </row>
    <row r="20" spans="1:55">
      <c r="A20" t="s">
        <v>5476</v>
      </c>
      <c r="B20" s="1" t="s">
        <v>54</v>
      </c>
      <c r="C20" s="83" t="s">
        <v>55</v>
      </c>
      <c r="D20" s="1" t="s">
        <v>8</v>
      </c>
      <c r="E20" s="1"/>
      <c r="F20" s="1"/>
      <c r="G20" s="17">
        <v>0.54056403834827815</v>
      </c>
      <c r="H20" s="17">
        <v>0.48200277076100684</v>
      </c>
      <c r="I20" s="17">
        <v>0.56609879065860214</v>
      </c>
      <c r="J20" s="17">
        <v>0.38751242004584513</v>
      </c>
      <c r="K20" s="17">
        <v>0.37711808922827855</v>
      </c>
      <c r="L20" s="17">
        <v>0.25636734424005708</v>
      </c>
      <c r="M20" s="17">
        <v>0.44466162759752242</v>
      </c>
      <c r="N20" s="17">
        <v>0.45536974953410997</v>
      </c>
      <c r="O20" s="17">
        <v>0.70573583862289258</v>
      </c>
      <c r="P20" s="17">
        <v>0.32030228474056088</v>
      </c>
      <c r="Q20" s="17">
        <v>0.45656607817537698</v>
      </c>
      <c r="R20" s="17">
        <v>0.54274096423648555</v>
      </c>
      <c r="S20" s="17">
        <v>0.5468986965635122</v>
      </c>
      <c r="T20" s="17">
        <v>0.68988938711233838</v>
      </c>
      <c r="U20" s="17">
        <v>0.53901469469811258</v>
      </c>
      <c r="V20" s="17">
        <v>0.3806850435515966</v>
      </c>
      <c r="W20" s="17">
        <v>0.49257182617893736</v>
      </c>
      <c r="X20" s="17">
        <v>0.47062937090000179</v>
      </c>
      <c r="Y20" s="17">
        <v>0.56590400000000007</v>
      </c>
      <c r="Z20" s="17">
        <v>0.63572800000000007</v>
      </c>
      <c r="AA20" s="17">
        <v>0.55195677698180112</v>
      </c>
      <c r="AB20" s="17">
        <v>0.49509450059010646</v>
      </c>
      <c r="AC20" s="17">
        <v>0.48926806425812347</v>
      </c>
      <c r="AD20" s="17">
        <v>0.50707539425908554</v>
      </c>
      <c r="AE20" s="17">
        <v>0.52425381765871637</v>
      </c>
      <c r="AF20" s="17">
        <v>0.71517907999999997</v>
      </c>
      <c r="AG20" s="17">
        <v>0.17145123806379839</v>
      </c>
      <c r="AH20" s="17">
        <v>0.22763184502024608</v>
      </c>
      <c r="AI20" s="17">
        <v>0.16886680800903833</v>
      </c>
      <c r="AJ20" s="17">
        <v>0.34216388974817369</v>
      </c>
      <c r="AK20" s="17">
        <v>0.29357979644588467</v>
      </c>
      <c r="AL20" s="17">
        <v>0.16585579399203376</v>
      </c>
      <c r="AM20" s="17">
        <v>0.16180652433182122</v>
      </c>
      <c r="AN20" s="17">
        <v>0.15743005783039485</v>
      </c>
      <c r="AO20" s="17">
        <v>0.10419166033999584</v>
      </c>
      <c r="AP20" s="17">
        <v>0.10460334450560682</v>
      </c>
      <c r="AQ20" s="17">
        <v>0.10711221807104745</v>
      </c>
      <c r="AR20" s="17">
        <v>0.17919596844443814</v>
      </c>
      <c r="AS20" s="17">
        <v>0.22095937625759057</v>
      </c>
      <c r="AT20" s="17">
        <v>0.24189522323440998</v>
      </c>
      <c r="AU20" s="17">
        <v>0.33160421124288397</v>
      </c>
      <c r="AV20" s="17">
        <v>0.36541003915744796</v>
      </c>
      <c r="AW20" s="17">
        <v>0.32855613647868964</v>
      </c>
      <c r="AX20" s="17">
        <v>0.33035814205835495</v>
      </c>
      <c r="AY20" s="79">
        <v>0.32545112123827125</v>
      </c>
      <c r="AZ20" s="79">
        <v>0.27648564403227971</v>
      </c>
      <c r="BA20" s="79">
        <v>0.28225112135770281</v>
      </c>
      <c r="BB20" s="79">
        <v>0.27404109418479428</v>
      </c>
      <c r="BC20" s="79">
        <v>0.30756286953271544</v>
      </c>
    </row>
    <row r="21" spans="1:55">
      <c r="A21" s="1"/>
      <c r="B21" s="1" t="s">
        <v>56</v>
      </c>
      <c r="C21" s="1" t="s">
        <v>57</v>
      </c>
      <c r="D21" s="1" t="s">
        <v>8</v>
      </c>
      <c r="E21" s="1"/>
      <c r="F21" s="1"/>
      <c r="G21" s="17">
        <v>0.40814400000000001</v>
      </c>
      <c r="H21" s="17">
        <v>0.39798</v>
      </c>
      <c r="I21" s="17">
        <v>0.425238</v>
      </c>
      <c r="J21" s="17">
        <v>0.88486200000000004</v>
      </c>
      <c r="K21" s="17">
        <v>0.683562</v>
      </c>
      <c r="L21" s="17">
        <v>0.85707600000000006</v>
      </c>
      <c r="M21" s="17">
        <v>0.88373999999999997</v>
      </c>
      <c r="N21" s="17">
        <v>1.075866</v>
      </c>
      <c r="O21" s="17">
        <v>1.041018</v>
      </c>
      <c r="P21" s="17">
        <v>0.91416599999999992</v>
      </c>
      <c r="Q21" s="17">
        <v>1.1944680000000001</v>
      </c>
      <c r="R21" s="17">
        <v>0.82579200000000008</v>
      </c>
      <c r="S21" s="17">
        <v>1.2765060000000001</v>
      </c>
      <c r="T21" s="17">
        <v>1.201794</v>
      </c>
      <c r="U21" s="17">
        <v>1.6133040000000001</v>
      </c>
      <c r="V21" s="17">
        <v>2.0698000000000003</v>
      </c>
      <c r="W21" s="17">
        <v>1.415</v>
      </c>
      <c r="X21" s="17">
        <v>1.1031</v>
      </c>
      <c r="Y21" s="17">
        <v>1.0355000000000001</v>
      </c>
      <c r="Z21" s="17">
        <v>0.28970000000000001</v>
      </c>
      <c r="AA21" s="17">
        <v>0.96416996977002289</v>
      </c>
      <c r="AB21" s="17">
        <v>1.0474829794917409</v>
      </c>
      <c r="AC21" s="17">
        <v>1.0602062008599469</v>
      </c>
      <c r="AD21" s="17">
        <v>1.0741061198150028</v>
      </c>
      <c r="AE21" s="17">
        <v>1.1008391214677204</v>
      </c>
      <c r="AF21" s="17">
        <v>0.28810000000000002</v>
      </c>
      <c r="AG21" s="17">
        <v>6.8096733866150436E-2</v>
      </c>
      <c r="AH21" s="17">
        <v>0.1691717784097736</v>
      </c>
      <c r="AI21" s="17">
        <v>0.1673814919821309</v>
      </c>
      <c r="AJ21" s="17">
        <v>0.16538542550533394</v>
      </c>
      <c r="AK21" s="17">
        <v>0.65513214344267312</v>
      </c>
      <c r="AL21" s="17">
        <v>0.61696484384953265</v>
      </c>
      <c r="AM21" s="17">
        <v>0.35333708316292556</v>
      </c>
      <c r="AN21" s="17">
        <v>0.36352711521605746</v>
      </c>
      <c r="AO21" s="17">
        <v>0.38353677523382929</v>
      </c>
      <c r="AP21" s="17">
        <v>0.51137714081844377</v>
      </c>
      <c r="AQ21" s="17">
        <v>0.88446126946022696</v>
      </c>
      <c r="AR21" s="17">
        <v>1.1799349626109583</v>
      </c>
      <c r="AS21" s="17">
        <v>0.93707824812397977</v>
      </c>
      <c r="AT21" s="17">
        <v>0.94848238246713634</v>
      </c>
      <c r="AU21" s="17">
        <v>1.0285004445332797</v>
      </c>
      <c r="AV21" s="17">
        <v>1.1576783804374116</v>
      </c>
      <c r="AW21" s="17">
        <v>1.0790391426911059</v>
      </c>
      <c r="AX21" s="17">
        <v>1.073684843802597</v>
      </c>
      <c r="AY21" s="79">
        <v>1.0167631424915262</v>
      </c>
      <c r="AZ21" s="79">
        <v>1.1850961222247394</v>
      </c>
      <c r="BA21" s="79">
        <v>0.94221882973287374</v>
      </c>
      <c r="BB21" s="79">
        <v>1.051592885668388</v>
      </c>
      <c r="BC21" s="79">
        <v>1.0240066002217443</v>
      </c>
    </row>
    <row r="22" spans="1:55">
      <c r="A22" s="1"/>
      <c r="B22" s="1" t="s">
        <v>58</v>
      </c>
      <c r="C22" s="1" t="s">
        <v>59</v>
      </c>
      <c r="D22" s="1" t="s">
        <v>8</v>
      </c>
      <c r="E22" s="1"/>
      <c r="F22" s="1"/>
      <c r="G22" s="17">
        <v>0.210256</v>
      </c>
      <c r="H22" s="17">
        <v>0.20502000000000001</v>
      </c>
      <c r="I22" s="17">
        <v>0.21906200000000001</v>
      </c>
      <c r="J22" s="17">
        <v>0.45583800000000002</v>
      </c>
      <c r="K22" s="17">
        <v>0.35213800000000001</v>
      </c>
      <c r="L22" s="17">
        <v>0.44152400000000003</v>
      </c>
      <c r="M22" s="17">
        <v>0.45526000000000005</v>
      </c>
      <c r="N22" s="17">
        <v>0.554234</v>
      </c>
      <c r="O22" s="17">
        <v>0.53628200000000004</v>
      </c>
      <c r="P22" s="17">
        <v>0.47093400000000002</v>
      </c>
      <c r="Q22" s="17">
        <v>0.61533199999999999</v>
      </c>
      <c r="R22" s="17">
        <v>0.42540800000000006</v>
      </c>
      <c r="S22" s="17">
        <v>0.65759400000000001</v>
      </c>
      <c r="T22" s="17">
        <v>0.61910600000000016</v>
      </c>
      <c r="U22" s="17">
        <v>0.83109600000000017</v>
      </c>
      <c r="V22" s="17">
        <v>0.93820000000000003</v>
      </c>
      <c r="W22" s="17">
        <v>0.94359999999999999</v>
      </c>
      <c r="X22" s="17">
        <v>0.53320000000000001</v>
      </c>
      <c r="Y22" s="17">
        <v>0.64049999999999996</v>
      </c>
      <c r="Z22" s="17">
        <v>0.29170000000000001</v>
      </c>
      <c r="AA22" s="17">
        <v>0.43694662123493522</v>
      </c>
      <c r="AB22" s="17">
        <v>0.58273476357135601</v>
      </c>
      <c r="AC22" s="17">
        <v>0.6086834810811409</v>
      </c>
      <c r="AD22" s="17">
        <v>0.64149366754371639</v>
      </c>
      <c r="AE22" s="17">
        <v>0.67399669722142719</v>
      </c>
      <c r="AF22" s="17">
        <v>0.28810000000000002</v>
      </c>
      <c r="AG22" s="17">
        <v>1.5498175044426438E-2</v>
      </c>
      <c r="AH22" s="17">
        <v>3.6893112638557345E-2</v>
      </c>
      <c r="AI22" s="17">
        <v>3.5104576069948011E-2</v>
      </c>
      <c r="AJ22" s="17">
        <v>3.3390934265634713E-2</v>
      </c>
      <c r="AK22" s="17">
        <v>3.2661775639141702E-2</v>
      </c>
      <c r="AL22" s="17">
        <v>3.2016945622247973E-2</v>
      </c>
      <c r="AM22" s="17">
        <v>3.1351550016257397E-2</v>
      </c>
      <c r="AN22" s="17">
        <v>3.0987629467040756E-2</v>
      </c>
      <c r="AO22" s="17">
        <v>3.0542629119770813E-2</v>
      </c>
      <c r="AP22" s="17">
        <v>3.0205258149048623E-2</v>
      </c>
      <c r="AQ22" s="17">
        <v>7.6924143871522022E-2</v>
      </c>
      <c r="AR22" s="17">
        <v>7.829118673365737E-2</v>
      </c>
      <c r="AS22" s="17">
        <v>6.7840301051729723E-2</v>
      </c>
      <c r="AT22" s="17">
        <v>8.7874922526939667E-2</v>
      </c>
      <c r="AU22" s="17">
        <v>9.7403050249790721E-2</v>
      </c>
      <c r="AV22" s="17">
        <v>0.19380380398266492</v>
      </c>
      <c r="AW22" s="17">
        <v>0.18349348378671956</v>
      </c>
      <c r="AX22" s="17">
        <v>0.1099065618960911</v>
      </c>
      <c r="AY22" s="79">
        <v>0.17364299766333727</v>
      </c>
      <c r="AZ22" s="79">
        <v>0.15783010405554437</v>
      </c>
      <c r="BA22" s="79">
        <v>0.13523477970230721</v>
      </c>
      <c r="BB22" s="79">
        <v>0.14954067475640703</v>
      </c>
      <c r="BC22" s="79">
        <v>0.18689562903204737</v>
      </c>
    </row>
    <row r="23" spans="1:55">
      <c r="A23" s="1"/>
      <c r="B23" s="1" t="s">
        <v>60</v>
      </c>
      <c r="C23" s="1" t="s">
        <v>61</v>
      </c>
      <c r="D23" s="1" t="s">
        <v>8</v>
      </c>
      <c r="E23" s="1"/>
      <c r="F23" s="1"/>
      <c r="G23" s="17">
        <v>1.9095</v>
      </c>
      <c r="H23" s="17">
        <v>2.8365629999999999</v>
      </c>
      <c r="I23" s="17">
        <v>2.2281</v>
      </c>
      <c r="J23" s="17">
        <v>1.61</v>
      </c>
      <c r="K23" s="17">
        <v>1.4142000000000001</v>
      </c>
      <c r="L23" s="17">
        <v>1.5080250000000002</v>
      </c>
      <c r="M23" s="17">
        <v>0.83910000000000007</v>
      </c>
      <c r="N23" s="17">
        <v>1.2907</v>
      </c>
      <c r="O23" s="17">
        <v>3.8820000000000001</v>
      </c>
      <c r="P23" s="17">
        <v>3.8363</v>
      </c>
      <c r="Q23" s="17">
        <v>5.9918000000000005</v>
      </c>
      <c r="R23" s="17">
        <v>4.3921000000000001</v>
      </c>
      <c r="S23" s="17">
        <v>3.3323</v>
      </c>
      <c r="T23" s="17">
        <v>3.0750000000000002</v>
      </c>
      <c r="U23" s="17">
        <v>3.1429999999999998</v>
      </c>
      <c r="V23" s="17">
        <v>2.3030999999999997</v>
      </c>
      <c r="W23" s="17">
        <v>1.4487000000000001</v>
      </c>
      <c r="X23" s="17">
        <v>2.0606</v>
      </c>
      <c r="Y23" s="17">
        <v>3.4781999999999997</v>
      </c>
      <c r="Z23" s="17">
        <v>2.6520000000000001</v>
      </c>
      <c r="AA23" s="17">
        <v>2.9438208100000005</v>
      </c>
      <c r="AB23" s="17">
        <v>2.7560084900000006</v>
      </c>
      <c r="AC23" s="17">
        <v>2.603018580000001</v>
      </c>
      <c r="AD23" s="17">
        <v>2.6672277900000001</v>
      </c>
      <c r="AE23" s="17">
        <v>2.7898465399999997</v>
      </c>
      <c r="AF23" s="17">
        <v>1.23E-2</v>
      </c>
      <c r="AG23" s="17">
        <v>3.1020384310686984</v>
      </c>
      <c r="AH23" s="17">
        <v>3.1507011524307242</v>
      </c>
      <c r="AI23" s="17">
        <v>3.2513040292182609</v>
      </c>
      <c r="AJ23" s="17">
        <v>2.9124599327171175</v>
      </c>
      <c r="AK23" s="17">
        <v>3.2546599006749917</v>
      </c>
      <c r="AL23" s="17">
        <v>3.0940799724999022</v>
      </c>
      <c r="AM23" s="17">
        <v>2.6331105364442737</v>
      </c>
      <c r="AN23" s="17">
        <v>2.0979771049083027</v>
      </c>
      <c r="AO23" s="17">
        <v>1.7324728544910164</v>
      </c>
      <c r="AP23" s="17">
        <v>2.2259283705746307</v>
      </c>
      <c r="AQ23" s="17">
        <v>2.421750091633057</v>
      </c>
      <c r="AR23" s="17">
        <v>2.5726998108834671</v>
      </c>
      <c r="AS23" s="17">
        <v>2.4685379406760797</v>
      </c>
      <c r="AT23" s="17">
        <v>2.4398662181083028</v>
      </c>
      <c r="AU23" s="17">
        <v>2.5010746124840191</v>
      </c>
      <c r="AV23" s="17">
        <v>2.2011654810936485</v>
      </c>
      <c r="AW23" s="17">
        <v>2.1588704395028948</v>
      </c>
      <c r="AX23" s="17">
        <v>2.394063646593338</v>
      </c>
      <c r="AY23" s="79">
        <v>2.4258488725587237</v>
      </c>
      <c r="AZ23" s="79">
        <v>2.3484165810275228</v>
      </c>
      <c r="BA23" s="79">
        <v>2.3872579105870435</v>
      </c>
      <c r="BB23" s="79">
        <v>2.2966397529170033</v>
      </c>
      <c r="BC23" s="79">
        <v>2.1095570523736202</v>
      </c>
    </row>
    <row r="24" spans="1:55">
      <c r="A24" s="1"/>
      <c r="B24" s="1" t="s">
        <v>62</v>
      </c>
      <c r="C24" s="1" t="s">
        <v>63</v>
      </c>
      <c r="D24" s="1" t="s">
        <v>8</v>
      </c>
      <c r="E24" s="1"/>
      <c r="F24" s="1"/>
      <c r="G24" s="17">
        <v>0.14913168675370994</v>
      </c>
      <c r="H24" s="17">
        <v>0.1329757089339306</v>
      </c>
      <c r="I24" s="17">
        <v>0.15617625578296401</v>
      </c>
      <c r="J24" s="17">
        <v>0.1069075571805157</v>
      </c>
      <c r="K24" s="17">
        <v>0.10403995227613426</v>
      </c>
      <c r="L24" s="17">
        <v>7.0727040207687705E-2</v>
      </c>
      <c r="M24" s="17">
        <v>0.12267397357932248</v>
      </c>
      <c r="N24" s="17">
        <v>0.12562814768836453</v>
      </c>
      <c r="O24" s="17">
        <v>0.19469955185691878</v>
      </c>
      <c r="P24" s="17">
        <v>8.8365515657279348E-2</v>
      </c>
      <c r="Q24" s="17">
        <v>0.12595819278113293</v>
      </c>
      <c r="R24" s="17">
        <v>0.14973226061104264</v>
      </c>
      <c r="S24" s="17">
        <v>0.15087930257279522</v>
      </c>
      <c r="T24" s="17">
        <v>0.19032780702155982</v>
      </c>
      <c r="U24" s="17">
        <v>0.14870425130569837</v>
      </c>
      <c r="V24" s="17">
        <v>0.16880282991010148</v>
      </c>
      <c r="W24" s="17">
        <v>0.21751936506571806</v>
      </c>
      <c r="X24" s="17">
        <v>0.19732937621560423</v>
      </c>
      <c r="Y24" s="17">
        <v>0.10970000000000001</v>
      </c>
      <c r="Z24" s="17">
        <v>9.4200000000000006E-2</v>
      </c>
      <c r="AA24" s="17">
        <v>9.8923323863743931E-2</v>
      </c>
      <c r="AB24" s="17">
        <v>0.10283212131183471</v>
      </c>
      <c r="AC24" s="17">
        <v>0.11325872838672849</v>
      </c>
      <c r="AD24" s="17">
        <v>0.12860505588071519</v>
      </c>
      <c r="AE24" s="17">
        <v>0.14427776963302308</v>
      </c>
      <c r="AF24" s="17">
        <v>0.63137799999999988</v>
      </c>
      <c r="AG24" s="17">
        <v>0.19027006752624315</v>
      </c>
      <c r="AH24" s="17">
        <v>0.29185622581217857</v>
      </c>
      <c r="AI24" s="17">
        <v>9.0338276170532861E-2</v>
      </c>
      <c r="AJ24" s="17">
        <v>0.17974865837464088</v>
      </c>
      <c r="AK24" s="17">
        <v>0.13450948964917264</v>
      </c>
      <c r="AL24" s="17">
        <v>9.0857233495344733E-2</v>
      </c>
      <c r="AM24" s="17">
        <v>9.0556635263486479E-2</v>
      </c>
      <c r="AN24" s="17">
        <v>8.9975289626402138E-2</v>
      </c>
      <c r="AO24" s="17">
        <v>8.9391108156941748E-2</v>
      </c>
      <c r="AP24" s="17">
        <v>8.8594239259279797E-2</v>
      </c>
      <c r="AQ24" s="17">
        <v>8.7627220419056545E-2</v>
      </c>
      <c r="AR24" s="17">
        <v>8.6461693312511814E-2</v>
      </c>
      <c r="AS24" s="17">
        <v>8.5815123530778983E-2</v>
      </c>
      <c r="AT24" s="17">
        <v>8.5273479546958908E-2</v>
      </c>
      <c r="AU24" s="17">
        <v>8.4802731372539381E-2</v>
      </c>
      <c r="AV24" s="17">
        <v>8.4771537216403167E-2</v>
      </c>
      <c r="AW24" s="17">
        <v>8.8705668245677188E-2</v>
      </c>
      <c r="AX24" s="17">
        <v>8.4808403037291438E-2</v>
      </c>
      <c r="AY24" s="79">
        <v>8.4638253094730151E-2</v>
      </c>
      <c r="AZ24" s="79">
        <v>8.4502133140681127E-2</v>
      </c>
      <c r="BA24" s="79">
        <v>8.4176012417438689E-2</v>
      </c>
      <c r="BB24" s="79">
        <v>8.3861235023700326E-2</v>
      </c>
      <c r="BC24" s="79">
        <v>8.3569144288970137E-2</v>
      </c>
    </row>
    <row r="25" spans="1:55">
      <c r="A25" s="1"/>
      <c r="B25" s="1" t="s">
        <v>64</v>
      </c>
      <c r="C25" s="1" t="s">
        <v>65</v>
      </c>
      <c r="D25" s="1" t="s">
        <v>8</v>
      </c>
      <c r="E25" s="1"/>
      <c r="F25" s="1"/>
      <c r="G25" s="17">
        <v>6.0347113246290073E-2</v>
      </c>
      <c r="H25" s="17">
        <v>5.3809491066069394E-2</v>
      </c>
      <c r="I25" s="17">
        <v>6.3197744217035973E-2</v>
      </c>
      <c r="J25" s="17">
        <v>4.326084281948428E-2</v>
      </c>
      <c r="K25" s="17">
        <v>4.2100447723865751E-2</v>
      </c>
      <c r="L25" s="17">
        <v>2.8620159792312291E-2</v>
      </c>
      <c r="M25" s="17">
        <v>4.9640826420677527E-2</v>
      </c>
      <c r="N25" s="17">
        <v>5.0836252311635494E-2</v>
      </c>
      <c r="O25" s="17">
        <v>7.8786448143081236E-2</v>
      </c>
      <c r="P25" s="17">
        <v>3.5757684342720655E-2</v>
      </c>
      <c r="Q25" s="17">
        <v>5.0969807218867055E-2</v>
      </c>
      <c r="R25" s="17">
        <v>6.059013938895734E-2</v>
      </c>
      <c r="S25" s="17">
        <v>6.1054297427204751E-2</v>
      </c>
      <c r="T25" s="17">
        <v>7.7017392978440125E-2</v>
      </c>
      <c r="U25" s="17">
        <v>6.0174148694301641E-2</v>
      </c>
      <c r="V25" s="17">
        <v>6.8307170089898533E-2</v>
      </c>
      <c r="W25" s="17">
        <v>8.8020634934281985E-2</v>
      </c>
      <c r="X25" s="17">
        <v>7.9850623784395738E-2</v>
      </c>
      <c r="Y25" s="17">
        <v>0.10970000000000001</v>
      </c>
      <c r="Z25" s="17">
        <v>9.4200000000000006E-2</v>
      </c>
      <c r="AA25" s="17">
        <v>9.8923323863743931E-2</v>
      </c>
      <c r="AB25" s="17">
        <v>0.10283212131183471</v>
      </c>
      <c r="AC25" s="17">
        <v>0.11325872838672849</v>
      </c>
      <c r="AD25" s="17">
        <v>0.12860505588071519</v>
      </c>
      <c r="AE25" s="17">
        <v>0.14427776963302308</v>
      </c>
      <c r="AF25" s="17">
        <v>0</v>
      </c>
      <c r="AG25" s="17">
        <v>3.2961651119326439E-2</v>
      </c>
      <c r="AH25" s="17">
        <v>6.166555325859787E-2</v>
      </c>
      <c r="AI25" s="17">
        <v>5.5016403965236035E-2</v>
      </c>
      <c r="AJ25" s="17">
        <v>7.7009688929833439E-2</v>
      </c>
      <c r="AK25" s="17">
        <v>6.990568159961473E-2</v>
      </c>
      <c r="AL25" s="17">
        <v>4.7476373140786801E-2</v>
      </c>
      <c r="AM25" s="17">
        <v>4.7378062679948228E-2</v>
      </c>
      <c r="AN25" s="17">
        <v>4.7754207524933825E-2</v>
      </c>
      <c r="AO25" s="17">
        <v>4.0838806086803264E-2</v>
      </c>
      <c r="AP25" s="17">
        <v>3.5996591809611359E-2</v>
      </c>
      <c r="AQ25" s="17">
        <v>3.4273735254070445E-2</v>
      </c>
      <c r="AR25" s="17">
        <v>4.2042634063666082E-2</v>
      </c>
      <c r="AS25" s="17">
        <v>5.1643215144832999E-2</v>
      </c>
      <c r="AT25" s="17">
        <v>5.2175287936046554E-2</v>
      </c>
      <c r="AU25" s="17">
        <v>6.3380225124443523E-2</v>
      </c>
      <c r="AV25" s="17">
        <v>6.5595660821495455E-2</v>
      </c>
      <c r="AW25" s="17">
        <v>6.2026667393759415E-2</v>
      </c>
      <c r="AX25" s="17">
        <v>6.3231698213859863E-2</v>
      </c>
      <c r="AY25" s="79">
        <v>6.2839583831206219E-2</v>
      </c>
      <c r="AZ25" s="79">
        <v>5.5394800098843226E-2</v>
      </c>
      <c r="BA25" s="79">
        <v>5.3766270818041834E-2</v>
      </c>
      <c r="BB25" s="79">
        <v>5.4443874628480556E-2</v>
      </c>
      <c r="BC25" s="79">
        <v>5.8836774406162765E-2</v>
      </c>
    </row>
    <row r="26" spans="1:55">
      <c r="A26" s="1"/>
      <c r="B26" s="1" t="s">
        <v>66</v>
      </c>
      <c r="C26" s="1" t="s">
        <v>67</v>
      </c>
      <c r="D26" s="1" t="s">
        <v>8</v>
      </c>
      <c r="E26" s="1"/>
      <c r="F26" s="1"/>
      <c r="G26" s="17">
        <v>6.7900000000000002E-2</v>
      </c>
      <c r="H26" s="17">
        <v>9.3099999999999988E-2</v>
      </c>
      <c r="I26" s="17">
        <v>0.17349999999999999</v>
      </c>
      <c r="J26" s="17">
        <v>0.1865</v>
      </c>
      <c r="K26" s="17">
        <v>9.8900000000000002E-2</v>
      </c>
      <c r="L26" s="17">
        <v>0.1036</v>
      </c>
      <c r="M26" s="17">
        <v>0.1033</v>
      </c>
      <c r="N26" s="17">
        <v>0.10299999999999999</v>
      </c>
      <c r="O26" s="17">
        <v>0.16839999999999999</v>
      </c>
      <c r="P26" s="17">
        <v>9.3099999999999988E-2</v>
      </c>
      <c r="Q26" s="17">
        <v>0.1729</v>
      </c>
      <c r="R26" s="17">
        <v>0.18819999999999998</v>
      </c>
      <c r="S26" s="17">
        <v>0.14849999999999999</v>
      </c>
      <c r="T26" s="17">
        <v>0.13639999999999999</v>
      </c>
      <c r="U26" s="17">
        <v>0.11509999999999999</v>
      </c>
      <c r="V26" s="17">
        <v>0.34855169999999996</v>
      </c>
      <c r="W26" s="17">
        <v>0.44914379999999998</v>
      </c>
      <c r="X26" s="17">
        <v>0.4074546</v>
      </c>
      <c r="Y26" s="17">
        <v>3.5369000000000002</v>
      </c>
      <c r="Z26" s="17">
        <v>3.9733000000000001</v>
      </c>
      <c r="AA26" s="17">
        <v>3.449729856136257</v>
      </c>
      <c r="AB26" s="17">
        <v>3.0943406286881654</v>
      </c>
      <c r="AC26" s="17">
        <v>3.0579254016132715</v>
      </c>
      <c r="AD26" s="17">
        <v>3.1692212141192844</v>
      </c>
      <c r="AE26" s="17">
        <v>3.2765863603669771</v>
      </c>
      <c r="AF26" s="17">
        <v>1.8499999999999999E-2</v>
      </c>
      <c r="AG26" s="17">
        <v>0.16181634937424333</v>
      </c>
      <c r="AH26" s="17">
        <v>0.31194703134616619</v>
      </c>
      <c r="AI26" s="17">
        <v>0.16907738252929461</v>
      </c>
      <c r="AJ26" s="17">
        <v>0.12143033558994011</v>
      </c>
      <c r="AK26" s="17">
        <v>0.12890542724748763</v>
      </c>
      <c r="AL26" s="17">
        <v>0.12144299954333651</v>
      </c>
      <c r="AM26" s="17">
        <v>0.12091705577652061</v>
      </c>
      <c r="AN26" s="17">
        <v>0.12045256114636523</v>
      </c>
      <c r="AO26" s="17">
        <v>0.11983120935928464</v>
      </c>
      <c r="AP26" s="17">
        <v>0.11914374231366014</v>
      </c>
      <c r="AQ26" s="17">
        <v>0.11843494309152859</v>
      </c>
      <c r="AR26" s="17">
        <v>0.11771365488724839</v>
      </c>
      <c r="AS26" s="17">
        <v>0.11730668249096406</v>
      </c>
      <c r="AT26" s="17">
        <v>0.1169798180937066</v>
      </c>
      <c r="AU26" s="17">
        <v>0.18816541026376887</v>
      </c>
      <c r="AV26" s="17">
        <v>0.20696001417600257</v>
      </c>
      <c r="AW26" s="17">
        <v>0.20297468852986231</v>
      </c>
      <c r="AX26" s="17">
        <v>0.20646880292369324</v>
      </c>
      <c r="AY26" s="79">
        <v>0.22441570123439919</v>
      </c>
      <c r="AZ26" s="79">
        <v>0.19415802703854287</v>
      </c>
      <c r="BA26" s="79">
        <v>0.20212122149061157</v>
      </c>
      <c r="BB26" s="79">
        <v>0.18285534815209181</v>
      </c>
      <c r="BC26" s="79">
        <v>0.20121711124087907</v>
      </c>
    </row>
    <row r="27" spans="1:55">
      <c r="A27" s="1"/>
      <c r="B27" s="1" t="s">
        <v>68</v>
      </c>
      <c r="C27" s="1" t="s">
        <v>69</v>
      </c>
      <c r="D27" s="1" t="s">
        <v>8</v>
      </c>
      <c r="E27" s="1"/>
      <c r="F27" s="1"/>
      <c r="G27" s="17">
        <v>0.34329999999999999</v>
      </c>
      <c r="H27" s="17">
        <v>0.83960000000000001</v>
      </c>
      <c r="I27" s="17">
        <v>0.4824</v>
      </c>
      <c r="J27" s="17">
        <v>0.71140000000000003</v>
      </c>
      <c r="K27" s="17">
        <v>0.39800000000000002</v>
      </c>
      <c r="L27" s="17">
        <v>0.2858</v>
      </c>
      <c r="M27" s="17">
        <v>0.30269999999999997</v>
      </c>
      <c r="N27" s="17">
        <v>0.52510000000000001</v>
      </c>
      <c r="O27" s="17">
        <v>0.63970000000000005</v>
      </c>
      <c r="P27" s="17">
        <v>0.7984</v>
      </c>
      <c r="Q27" s="17">
        <v>2.4916999999999998</v>
      </c>
      <c r="R27" s="17">
        <v>1.8120000000000001</v>
      </c>
      <c r="S27" s="17">
        <v>1.2810999999999999</v>
      </c>
      <c r="T27" s="17">
        <v>1.1297999999999999</v>
      </c>
      <c r="U27" s="17">
        <v>0.46079999999999999</v>
      </c>
      <c r="V27" s="17">
        <v>0.1757</v>
      </c>
      <c r="W27" s="17">
        <v>0.44230000000000003</v>
      </c>
      <c r="X27" s="17">
        <v>0.30010000000000003</v>
      </c>
      <c r="Y27" s="17">
        <v>0.32750000000000001</v>
      </c>
      <c r="Z27" s="17">
        <v>0.47720000000000001</v>
      </c>
      <c r="AA27" s="17">
        <v>0.55912742999999965</v>
      </c>
      <c r="AB27" s="17">
        <v>0.54529235000000031</v>
      </c>
      <c r="AC27" s="17">
        <v>0.40671768999999997</v>
      </c>
      <c r="AD27" s="17">
        <v>0.44228138999999994</v>
      </c>
      <c r="AE27" s="17">
        <v>0.46866431000000008</v>
      </c>
      <c r="AF27" s="17">
        <v>0.28320000000000001</v>
      </c>
      <c r="AG27" s="17">
        <v>0.45895982162675519</v>
      </c>
      <c r="AH27" s="17">
        <v>0.77379881433381548</v>
      </c>
      <c r="AI27" s="17">
        <v>0.42876708024435239</v>
      </c>
      <c r="AJ27" s="17">
        <v>0.43224052426550424</v>
      </c>
      <c r="AK27" s="17">
        <v>0.40203711645446133</v>
      </c>
      <c r="AL27" s="17">
        <v>0.20116022924208257</v>
      </c>
      <c r="AM27" s="17">
        <v>0.20736844230318757</v>
      </c>
      <c r="AN27" s="17">
        <v>0.16768442823177199</v>
      </c>
      <c r="AO27" s="17">
        <v>0.14573295202461387</v>
      </c>
      <c r="AP27" s="17">
        <v>0.12922672293344331</v>
      </c>
      <c r="AQ27" s="17">
        <v>0.12921391154706099</v>
      </c>
      <c r="AR27" s="17">
        <v>0.1775517430058457</v>
      </c>
      <c r="AS27" s="17">
        <v>0.22144895182200103</v>
      </c>
      <c r="AT27" s="17">
        <v>0.3041525594862507</v>
      </c>
      <c r="AU27" s="17">
        <v>0.47472530114624562</v>
      </c>
      <c r="AV27" s="17">
        <v>0.51925286428731277</v>
      </c>
      <c r="AW27" s="17">
        <v>0.53251006812593416</v>
      </c>
      <c r="AX27" s="17">
        <v>0.52508794505821021</v>
      </c>
      <c r="AY27" s="79">
        <v>0.56080750180820615</v>
      </c>
      <c r="AZ27" s="79">
        <v>0.48927105697102913</v>
      </c>
      <c r="BA27" s="79">
        <v>0.49803534120896897</v>
      </c>
      <c r="BB27" s="79">
        <v>0.43858268779163434</v>
      </c>
      <c r="BC27" s="79">
        <v>0.48952344246687385</v>
      </c>
    </row>
    <row r="28" spans="1:55">
      <c r="A28" s="1"/>
      <c r="B28" s="1" t="s">
        <v>70</v>
      </c>
      <c r="C28" s="1" t="s">
        <v>71</v>
      </c>
      <c r="D28" s="1" t="s">
        <v>8</v>
      </c>
      <c r="E28" s="1"/>
      <c r="F28" s="1"/>
      <c r="G28" s="17">
        <v>0.20303249999999998</v>
      </c>
      <c r="H28" s="17">
        <v>0.28772999999999999</v>
      </c>
      <c r="I28" s="17">
        <v>0.3148125</v>
      </c>
      <c r="J28" s="17">
        <v>0.34934699999999996</v>
      </c>
      <c r="K28" s="17">
        <v>0.195408</v>
      </c>
      <c r="L28" s="17">
        <v>0.33637499999999998</v>
      </c>
      <c r="M28" s="17">
        <v>0.13727549999999999</v>
      </c>
      <c r="N28" s="17">
        <v>0.35469449999999997</v>
      </c>
      <c r="O28" s="17">
        <v>0.25029750000000001</v>
      </c>
      <c r="P28" s="17">
        <v>0.1968915</v>
      </c>
      <c r="Q28" s="17">
        <v>0.43252649999999998</v>
      </c>
      <c r="R28" s="17">
        <v>0.54820499999999994</v>
      </c>
      <c r="S28" s="17">
        <v>0.97724699999999987</v>
      </c>
      <c r="T28" s="17">
        <v>0.84756149999999986</v>
      </c>
      <c r="U28" s="17">
        <v>0.64639199999999997</v>
      </c>
      <c r="V28" s="17">
        <v>0.33719399999999999</v>
      </c>
      <c r="W28" s="17">
        <v>0.39087360000000004</v>
      </c>
      <c r="X28" s="17">
        <v>0.30558060000000004</v>
      </c>
      <c r="Y28" s="17">
        <v>3.7835000000000001</v>
      </c>
      <c r="Z28" s="17">
        <v>1.3673</v>
      </c>
      <c r="AA28" s="17">
        <v>1.8872418900000005</v>
      </c>
      <c r="AB28" s="17">
        <v>1.84246679</v>
      </c>
      <c r="AC28" s="17">
        <v>1.9964261199999997</v>
      </c>
      <c r="AD28" s="17">
        <v>2.11022474</v>
      </c>
      <c r="AE28" s="17">
        <v>2.13389308</v>
      </c>
      <c r="AF28" s="17">
        <v>0.22219999999999998</v>
      </c>
      <c r="AG28" s="17">
        <v>8.8556846205776016E-2</v>
      </c>
      <c r="AH28" s="17">
        <v>0.32779420900204376</v>
      </c>
      <c r="AI28" s="17">
        <v>0.44271821850943793</v>
      </c>
      <c r="AJ28" s="17">
        <v>0.68227498720543867</v>
      </c>
      <c r="AK28" s="17">
        <v>0.62843044576327756</v>
      </c>
      <c r="AL28" s="17">
        <v>0.48486564517424735</v>
      </c>
      <c r="AM28" s="17">
        <v>0.35845262330144589</v>
      </c>
      <c r="AN28" s="17">
        <v>0.25761992458522293</v>
      </c>
      <c r="AO28" s="17">
        <v>0.20214393737529357</v>
      </c>
      <c r="AP28" s="17">
        <v>0.16569447046234181</v>
      </c>
      <c r="AQ28" s="17">
        <v>0.14608544455060801</v>
      </c>
      <c r="AR28" s="17">
        <v>0.14750190685618164</v>
      </c>
      <c r="AS28" s="17">
        <v>0.15796895941224814</v>
      </c>
      <c r="AT28" s="17">
        <v>0.20780889289201981</v>
      </c>
      <c r="AU28" s="17">
        <v>0.2949245410840397</v>
      </c>
      <c r="AV28" s="17">
        <v>0.33114054755235062</v>
      </c>
      <c r="AW28" s="17">
        <v>0.27648285066498196</v>
      </c>
      <c r="AX28" s="17">
        <v>0.25479422017282849</v>
      </c>
      <c r="AY28" s="79">
        <v>0.26109713466627049</v>
      </c>
      <c r="AZ28" s="79">
        <v>0.21733251118494334</v>
      </c>
      <c r="BA28" s="79">
        <v>0.20155112325617269</v>
      </c>
      <c r="BB28" s="79">
        <v>0.18953906398710302</v>
      </c>
      <c r="BC28" s="79">
        <v>0.18419167085144605</v>
      </c>
    </row>
    <row r="29" spans="1:55">
      <c r="A29" s="1"/>
      <c r="B29" s="1" t="s">
        <v>72</v>
      </c>
      <c r="C29" s="1" t="s">
        <v>73</v>
      </c>
      <c r="D29" s="1" t="s">
        <v>8</v>
      </c>
      <c r="E29" s="1"/>
      <c r="F29" s="1"/>
      <c r="G29" s="17">
        <v>0.38546750000000002</v>
      </c>
      <c r="H29" s="17">
        <v>0.54627000000000003</v>
      </c>
      <c r="I29" s="17">
        <v>0.59768750000000004</v>
      </c>
      <c r="J29" s="17">
        <v>0.66325300000000009</v>
      </c>
      <c r="K29" s="17">
        <v>0.37099200000000004</v>
      </c>
      <c r="L29" s="17">
        <v>0.638625</v>
      </c>
      <c r="M29" s="17">
        <v>0.26062450000000004</v>
      </c>
      <c r="N29" s="17">
        <v>0.67340549999999999</v>
      </c>
      <c r="O29" s="17">
        <v>0.47520250000000003</v>
      </c>
      <c r="P29" s="17">
        <v>0.37380850000000004</v>
      </c>
      <c r="Q29" s="17">
        <v>0.82117350000000011</v>
      </c>
      <c r="R29" s="17">
        <v>1.0407950000000001</v>
      </c>
      <c r="S29" s="17">
        <v>1.855353</v>
      </c>
      <c r="T29" s="17">
        <v>1.6091385</v>
      </c>
      <c r="U29" s="17">
        <v>1.2272080000000001</v>
      </c>
      <c r="V29" s="17">
        <v>1.1038060000000001</v>
      </c>
      <c r="W29" s="17">
        <v>1.2795264000000002</v>
      </c>
      <c r="X29" s="17">
        <v>1.0003194000000002</v>
      </c>
      <c r="Y29" s="17">
        <v>3.7835000000000001</v>
      </c>
      <c r="Z29" s="17">
        <v>1.3673</v>
      </c>
      <c r="AA29" s="17">
        <v>1.8872418900000005</v>
      </c>
      <c r="AB29" s="17">
        <v>1.84246679</v>
      </c>
      <c r="AC29" s="17">
        <v>1.9964261199999997</v>
      </c>
      <c r="AD29" s="17">
        <v>2.11022474</v>
      </c>
      <c r="AE29" s="17">
        <v>2.13389308</v>
      </c>
      <c r="AF29" s="17">
        <v>0.53979999999999995</v>
      </c>
      <c r="AG29" s="17">
        <v>0.32394759212046165</v>
      </c>
      <c r="AH29" s="17">
        <v>1.0949852790644115</v>
      </c>
      <c r="AI29" s="17">
        <v>1.1039800508730797</v>
      </c>
      <c r="AJ29" s="17">
        <v>1.6217948768385979</v>
      </c>
      <c r="AK29" s="17">
        <v>1.5445460882839968</v>
      </c>
      <c r="AL29" s="17">
        <v>1.4381237324148548</v>
      </c>
      <c r="AM29" s="17">
        <v>1.2626305324021518</v>
      </c>
      <c r="AN29" s="17">
        <v>0.98115016933691646</v>
      </c>
      <c r="AO29" s="17">
        <v>0.93523588867878404</v>
      </c>
      <c r="AP29" s="17">
        <v>0.86403124270468101</v>
      </c>
      <c r="AQ29" s="17">
        <v>0.82481580092812701</v>
      </c>
      <c r="AR29" s="17">
        <v>0.86056740059036108</v>
      </c>
      <c r="AS29" s="17">
        <v>0.87565857582011319</v>
      </c>
      <c r="AT29" s="17">
        <v>0.97745039866280514</v>
      </c>
      <c r="AU29" s="17">
        <v>1.1451075467162957</v>
      </c>
      <c r="AV29" s="17">
        <v>1.2327301841427003</v>
      </c>
      <c r="AW29" s="17">
        <v>1.0690664495631288</v>
      </c>
      <c r="AX29" s="17">
        <v>1.0893581394999849</v>
      </c>
      <c r="AY29" s="79">
        <v>1.1173698542892117</v>
      </c>
      <c r="AZ29" s="79">
        <v>1.0144627036797251</v>
      </c>
      <c r="BA29" s="79">
        <v>1.0024298723651732</v>
      </c>
      <c r="BB29" s="79">
        <v>0.95409155489134545</v>
      </c>
      <c r="BC29" s="79">
        <v>0.92969882471123144</v>
      </c>
    </row>
    <row r="30" spans="1:55">
      <c r="A30" s="1"/>
      <c r="B30" s="1" t="s">
        <v>74</v>
      </c>
      <c r="C30" s="1" t="s">
        <v>75</v>
      </c>
      <c r="D30" s="1" t="s">
        <v>8</v>
      </c>
      <c r="E30" s="1"/>
      <c r="F30" s="1"/>
      <c r="G30" s="17">
        <v>0.66609400000000007</v>
      </c>
      <c r="H30" s="17">
        <v>1.1484180000000002</v>
      </c>
      <c r="I30" s="17">
        <v>0.55253399999999997</v>
      </c>
      <c r="J30" s="17">
        <v>0.6476320000000001</v>
      </c>
      <c r="K30" s="17">
        <v>0.68836400000000009</v>
      </c>
      <c r="L30" s="17">
        <v>0.40613802400000004</v>
      </c>
      <c r="M30" s="17">
        <v>0.97611110000000012</v>
      </c>
      <c r="N30" s="17">
        <v>0.44944599999999996</v>
      </c>
      <c r="O30" s="17">
        <v>1.0394595600000001</v>
      </c>
      <c r="P30" s="17">
        <v>1.9108285600000001</v>
      </c>
      <c r="Q30" s="17">
        <v>2.0233162</v>
      </c>
      <c r="R30" s="17">
        <v>1.5876980000000001</v>
      </c>
      <c r="S30" s="17">
        <v>1.3800260000000002</v>
      </c>
      <c r="T30" s="17">
        <v>1.4298360000000001</v>
      </c>
      <c r="U30" s="17">
        <v>1.3088299999999999</v>
      </c>
      <c r="V30" s="17">
        <v>1.4430000000000001</v>
      </c>
      <c r="W30" s="17">
        <v>1.3551</v>
      </c>
      <c r="X30" s="17">
        <v>1.248</v>
      </c>
      <c r="Y30" s="17">
        <v>1.1154000000000002</v>
      </c>
      <c r="Z30" s="17">
        <v>1.0509999999999999</v>
      </c>
      <c r="AA30" s="17">
        <v>1.2799544001277074</v>
      </c>
      <c r="AB30" s="17">
        <v>1.4046792195590034</v>
      </c>
      <c r="AC30" s="17">
        <v>1.4878548079657998</v>
      </c>
      <c r="AD30" s="17">
        <v>1.4917427808967407</v>
      </c>
      <c r="AE30" s="17">
        <v>1.4158867115217983</v>
      </c>
      <c r="AF30" s="17">
        <v>0.59610000000000007</v>
      </c>
      <c r="AG30" s="17">
        <v>2.4028280783182128</v>
      </c>
      <c r="AH30" s="17">
        <v>3.6495005621788419</v>
      </c>
      <c r="AI30" s="17">
        <v>1.9525559838726507</v>
      </c>
      <c r="AJ30" s="17">
        <v>1.7587411980075816</v>
      </c>
      <c r="AK30" s="17">
        <v>1.8171325645485608</v>
      </c>
      <c r="AL30" s="17">
        <v>1.0627996797893307</v>
      </c>
      <c r="AM30" s="17">
        <v>1.0223609499448858</v>
      </c>
      <c r="AN30" s="17">
        <v>0.92139430817916734</v>
      </c>
      <c r="AO30" s="17">
        <v>0.58408173874745428</v>
      </c>
      <c r="AP30" s="17">
        <v>0.58360378922512324</v>
      </c>
      <c r="AQ30" s="17">
        <v>0.58107650252652188</v>
      </c>
      <c r="AR30" s="17">
        <v>0.94912316675675312</v>
      </c>
      <c r="AS30" s="17">
        <v>1.2171308514387658</v>
      </c>
      <c r="AT30" s="17">
        <v>1.2690828435201573</v>
      </c>
      <c r="AU30" s="17">
        <v>1.6467081763579383</v>
      </c>
      <c r="AV30" s="17">
        <v>2.0475684083172085</v>
      </c>
      <c r="AW30" s="17">
        <v>2.3679443533786668</v>
      </c>
      <c r="AX30" s="17">
        <v>2.2878869793976935</v>
      </c>
      <c r="AY30" s="79">
        <v>2.2528712208554738</v>
      </c>
      <c r="AZ30" s="79">
        <v>1.963343637580472</v>
      </c>
      <c r="BA30" s="79">
        <v>1.9760683966783996</v>
      </c>
      <c r="BB30" s="79">
        <v>1.8697116842994976</v>
      </c>
      <c r="BC30" s="79">
        <v>1.8476486180173188</v>
      </c>
    </row>
    <row r="31" spans="1:55">
      <c r="A31" s="1"/>
      <c r="B31" s="1" t="s">
        <v>76</v>
      </c>
      <c r="C31" s="1" t="s">
        <v>77</v>
      </c>
      <c r="D31" s="1" t="s">
        <v>8</v>
      </c>
      <c r="E31" s="1"/>
      <c r="F31" s="1"/>
      <c r="G31" s="17">
        <v>1.2930060000000001</v>
      </c>
      <c r="H31" s="17">
        <v>2.229282</v>
      </c>
      <c r="I31" s="17">
        <v>1.0725660000000001</v>
      </c>
      <c r="J31" s="17">
        <v>1.2571680000000001</v>
      </c>
      <c r="K31" s="17">
        <v>1.3362360000000002</v>
      </c>
      <c r="L31" s="17">
        <v>0.78838557600000003</v>
      </c>
      <c r="M31" s="17">
        <v>1.8948039000000001</v>
      </c>
      <c r="N31" s="17">
        <v>0.87245399999999995</v>
      </c>
      <c r="O31" s="17">
        <v>2.0177744400000002</v>
      </c>
      <c r="P31" s="17">
        <v>3.7092554399999997</v>
      </c>
      <c r="Q31" s="17">
        <v>3.9276137999999996</v>
      </c>
      <c r="R31" s="17">
        <v>3.0820020000000001</v>
      </c>
      <c r="S31" s="17">
        <v>2.6788740000000009</v>
      </c>
      <c r="T31" s="17">
        <v>2.7755639999999997</v>
      </c>
      <c r="U31" s="17">
        <v>2.5406699999999995</v>
      </c>
      <c r="V31" s="17">
        <v>1.5496500000000002</v>
      </c>
      <c r="W31" s="17">
        <v>3.1783999999999999</v>
      </c>
      <c r="X31" s="17">
        <v>3.2438500000000001</v>
      </c>
      <c r="Y31" s="17">
        <v>1.3588</v>
      </c>
      <c r="Z31" s="17">
        <v>0.66200000000000003</v>
      </c>
      <c r="AA31" s="17">
        <v>1.2854712808283151</v>
      </c>
      <c r="AB31" s="17">
        <v>1.5350817518422488</v>
      </c>
      <c r="AC31" s="17">
        <v>1.3825302212329729</v>
      </c>
      <c r="AD31" s="17">
        <v>1.2973344781524432</v>
      </c>
      <c r="AE31" s="17">
        <v>1.2292386545826346</v>
      </c>
      <c r="AF31" s="17">
        <v>1.188699999999999</v>
      </c>
      <c r="AG31" s="17">
        <v>2.1969904760716377</v>
      </c>
      <c r="AH31" s="17">
        <v>4.0254961509055036</v>
      </c>
      <c r="AI31" s="17">
        <v>5.2036268985100405</v>
      </c>
      <c r="AJ31" s="17">
        <v>6.346462078821288</v>
      </c>
      <c r="AK31" s="17">
        <v>5.8977328270172338</v>
      </c>
      <c r="AL31" s="17">
        <v>5.9472347378660864</v>
      </c>
      <c r="AM31" s="17">
        <v>4.8354540541014712</v>
      </c>
      <c r="AN31" s="17">
        <v>4.3897236487885971</v>
      </c>
      <c r="AO31" s="17">
        <v>4.576463519412739</v>
      </c>
      <c r="AP31" s="17">
        <v>4.460735095681196</v>
      </c>
      <c r="AQ31" s="17">
        <v>4.439942215619757</v>
      </c>
      <c r="AR31" s="17">
        <v>5.0074672888355938</v>
      </c>
      <c r="AS31" s="17">
        <v>4.8855798633677248</v>
      </c>
      <c r="AT31" s="17">
        <v>5.2005126230254266</v>
      </c>
      <c r="AU31" s="17">
        <v>5.5368075552386351</v>
      </c>
      <c r="AV31" s="17">
        <v>5.7463388912153341</v>
      </c>
      <c r="AW31" s="17">
        <v>5.3132040754415994</v>
      </c>
      <c r="AX31" s="17">
        <v>5.7795039969789208</v>
      </c>
      <c r="AY31" s="79">
        <v>4.9355512851571515</v>
      </c>
      <c r="AZ31" s="79">
        <v>5.4429469695055115</v>
      </c>
      <c r="BA31" s="79">
        <v>5.1265749128137141</v>
      </c>
      <c r="BB31" s="79">
        <v>4.940220559957277</v>
      </c>
      <c r="BC31" s="79">
        <v>4.5871864558610334</v>
      </c>
    </row>
    <row r="32" spans="1:55">
      <c r="A32" s="1"/>
      <c r="B32" s="1" t="s">
        <v>78</v>
      </c>
      <c r="C32" s="1" t="s">
        <v>79</v>
      </c>
      <c r="D32" s="1" t="s">
        <v>5466</v>
      </c>
      <c r="E32" s="1" t="s">
        <v>80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79"/>
      <c r="AJ32" s="79">
        <v>62.384391594819228</v>
      </c>
      <c r="AK32" s="79">
        <v>62.197238420034772</v>
      </c>
      <c r="AL32" s="79">
        <v>62.010646704774665</v>
      </c>
      <c r="AM32" s="79">
        <v>61.824614764660339</v>
      </c>
      <c r="AN32" s="79">
        <v>61.639140920366359</v>
      </c>
      <c r="AO32" s="79">
        <v>61.454223497605263</v>
      </c>
      <c r="AP32" s="79">
        <v>61.269860827112446</v>
      </c>
      <c r="AQ32" s="79">
        <v>61.086051244631108</v>
      </c>
      <c r="AR32" s="79">
        <v>60.902793090897212</v>
      </c>
      <c r="AS32" s="79">
        <v>60.720084711624523</v>
      </c>
      <c r="AT32" s="79">
        <v>60.537924457489652</v>
      </c>
      <c r="AU32" s="79">
        <v>60.356310684117183</v>
      </c>
      <c r="AV32" s="79">
        <v>60.175241752064828</v>
      </c>
      <c r="AW32" s="79">
        <v>59.994716026808632</v>
      </c>
      <c r="AX32" s="79">
        <v>59.814731878728203</v>
      </c>
      <c r="AY32" s="79">
        <v>59.635287683092017</v>
      </c>
      <c r="AZ32" s="79">
        <v>59.456381820042743</v>
      </c>
      <c r="BA32" s="79">
        <v>59.278012674582612</v>
      </c>
      <c r="BB32" s="79">
        <v>59.100178636558866</v>
      </c>
      <c r="BC32" s="79">
        <v>58.922878100649186</v>
      </c>
    </row>
    <row r="33" spans="1:55">
      <c r="A33" s="1"/>
      <c r="B33" s="1" t="s">
        <v>81</v>
      </c>
      <c r="C33" s="1" t="s">
        <v>82</v>
      </c>
      <c r="D33" s="1" t="s">
        <v>5466</v>
      </c>
      <c r="E33" s="1" t="s">
        <v>80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79"/>
      <c r="AJ33" s="79">
        <v>33.941167416011552</v>
      </c>
      <c r="AK33" s="79">
        <v>33.839343913763514</v>
      </c>
      <c r="AL33" s="79">
        <v>33.737825882022221</v>
      </c>
      <c r="AM33" s="79">
        <v>33.636612404376152</v>
      </c>
      <c r="AN33" s="79">
        <v>33.535702567163021</v>
      </c>
      <c r="AO33" s="79">
        <v>33.435095459461529</v>
      </c>
      <c r="AP33" s="79">
        <v>33.334790173083142</v>
      </c>
      <c r="AQ33" s="79">
        <v>33.234785802563891</v>
      </c>
      <c r="AR33" s="79">
        <v>33.135081445156203</v>
      </c>
      <c r="AS33" s="79">
        <v>33.035676200820731</v>
      </c>
      <c r="AT33" s="79">
        <v>32.93656917221827</v>
      </c>
      <c r="AU33" s="79">
        <v>32.837759464701612</v>
      </c>
      <c r="AV33" s="79">
        <v>32.739246186307504</v>
      </c>
      <c r="AW33" s="79">
        <v>32.641028447748582</v>
      </c>
      <c r="AX33" s="79">
        <v>32.543105362405335</v>
      </c>
      <c r="AY33" s="79">
        <v>32.44547604631812</v>
      </c>
      <c r="AZ33" s="79">
        <v>32.348139618179168</v>
      </c>
      <c r="BA33" s="79">
        <v>32.251095199324631</v>
      </c>
      <c r="BB33" s="79">
        <v>32.154341913726654</v>
      </c>
      <c r="BC33" s="79">
        <v>32.057878887985474</v>
      </c>
    </row>
    <row r="34" spans="1:55">
      <c r="A34" s="1"/>
      <c r="B34" s="1" t="s">
        <v>83</v>
      </c>
      <c r="C34" s="1" t="s">
        <v>84</v>
      </c>
      <c r="D34" s="1" t="s">
        <v>5466</v>
      </c>
      <c r="E34" s="1" t="s">
        <v>80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79"/>
      <c r="AJ34" s="79">
        <v>30.121461372110968</v>
      </c>
      <c r="AK34" s="79">
        <v>30.031096987994633</v>
      </c>
      <c r="AL34" s="79">
        <v>29.941003697030649</v>
      </c>
      <c r="AM34" s="79">
        <v>29.851180685939557</v>
      </c>
      <c r="AN34" s="79">
        <v>29.761627143881739</v>
      </c>
      <c r="AO34" s="79">
        <v>29.672342262450094</v>
      </c>
      <c r="AP34" s="79">
        <v>29.583325235662745</v>
      </c>
      <c r="AQ34" s="79">
        <v>29.494575259955756</v>
      </c>
      <c r="AR34" s="79">
        <v>29.406091534175889</v>
      </c>
      <c r="AS34" s="79">
        <v>29.317873259573361</v>
      </c>
      <c r="AT34" s="79">
        <v>29.229919639794641</v>
      </c>
      <c r="AU34" s="79">
        <v>29.142229880875256</v>
      </c>
      <c r="AV34" s="79">
        <v>29.054803191232629</v>
      </c>
      <c r="AW34" s="79">
        <v>28.96763878165893</v>
      </c>
      <c r="AX34" s="79">
        <v>28.880735865313955</v>
      </c>
      <c r="AY34" s="79">
        <v>28.794093657718012</v>
      </c>
      <c r="AZ34" s="79">
        <v>28.707711376744857</v>
      </c>
      <c r="BA34" s="79">
        <v>28.621588242614621</v>
      </c>
      <c r="BB34" s="79">
        <v>28.535723477886776</v>
      </c>
      <c r="BC34" s="79">
        <v>28.450116307453115</v>
      </c>
    </row>
    <row r="35" spans="1:55">
      <c r="A35" s="1"/>
      <c r="B35" s="1" t="s">
        <v>48</v>
      </c>
      <c r="C35" s="83" t="s">
        <v>49</v>
      </c>
      <c r="D35" s="1" t="s">
        <v>5466</v>
      </c>
      <c r="E35" s="1" t="s">
        <v>80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79"/>
      <c r="AJ35" s="79">
        <v>45.137552265494115</v>
      </c>
      <c r="AK35" s="79">
        <v>44.92991952507284</v>
      </c>
      <c r="AL35" s="79">
        <v>44.723241895257502</v>
      </c>
      <c r="AM35" s="79">
        <v>44.517514982539318</v>
      </c>
      <c r="AN35" s="79">
        <v>44.312734413619637</v>
      </c>
      <c r="AO35" s="79">
        <v>44.108895835316986</v>
      </c>
      <c r="AP35" s="79">
        <v>43.905994914474526</v>
      </c>
      <c r="AQ35" s="79">
        <v>43.704027337867942</v>
      </c>
      <c r="AR35" s="79">
        <v>43.502988812113749</v>
      </c>
      <c r="AS35" s="79">
        <v>43.302875063578021</v>
      </c>
      <c r="AT35" s="79">
        <v>43.10368183828556</v>
      </c>
      <c r="AU35" s="79">
        <v>42.905404901829442</v>
      </c>
      <c r="AV35" s="79">
        <v>42.708040039281023</v>
      </c>
      <c r="AW35" s="79">
        <v>42.511583055100331</v>
      </c>
      <c r="AX35" s="79">
        <v>42.316029773046864</v>
      </c>
      <c r="AY35" s="79">
        <v>42.121376036090844</v>
      </c>
      <c r="AZ35" s="79">
        <v>41.927617706324824</v>
      </c>
      <c r="BA35" s="79">
        <v>41.734750664875726</v>
      </c>
      <c r="BB35" s="79">
        <v>41.542770811817299</v>
      </c>
      <c r="BC35" s="79">
        <v>41.351674066082936</v>
      </c>
    </row>
    <row r="36" spans="1:55">
      <c r="A36" s="1"/>
      <c r="B36" s="1" t="s">
        <v>50</v>
      </c>
      <c r="C36" s="83" t="s">
        <v>51</v>
      </c>
      <c r="D36" s="1" t="s">
        <v>5466</v>
      </c>
      <c r="E36" s="1" t="s">
        <v>80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79"/>
      <c r="AJ36" s="79">
        <v>70.683211168839094</v>
      </c>
      <c r="AK36" s="79">
        <v>70.358068397462432</v>
      </c>
      <c r="AL36" s="79">
        <v>70.034421282834103</v>
      </c>
      <c r="AM36" s="79">
        <v>69.712262944933059</v>
      </c>
      <c r="AN36" s="79">
        <v>69.391586535386367</v>
      </c>
      <c r="AO36" s="79">
        <v>69.072385237323587</v>
      </c>
      <c r="AP36" s="79">
        <v>68.754652265231897</v>
      </c>
      <c r="AQ36" s="79">
        <v>68.438380864811833</v>
      </c>
      <c r="AR36" s="79">
        <v>68.123564312833693</v>
      </c>
      <c r="AS36" s="79">
        <v>67.810195916994658</v>
      </c>
      <c r="AT36" s="79">
        <v>67.498269015776486</v>
      </c>
      <c r="AU36" s="79">
        <v>67.187776978303916</v>
      </c>
      <c r="AV36" s="79">
        <v>66.87871320420372</v>
      </c>
      <c r="AW36" s="79">
        <v>66.571071123464378</v>
      </c>
      <c r="AX36" s="79">
        <v>66.264844196296437</v>
      </c>
      <c r="AY36" s="79">
        <v>65.960025912993473</v>
      </c>
      <c r="AZ36" s="79">
        <v>65.656609793793706</v>
      </c>
      <c r="BA36" s="79">
        <v>65.354589388742255</v>
      </c>
      <c r="BB36" s="79">
        <v>65.053958277554031</v>
      </c>
      <c r="BC36" s="79">
        <v>64.754710069477284</v>
      </c>
    </row>
    <row r="37" spans="1:55">
      <c r="A37" s="1"/>
      <c r="B37" s="1" t="s">
        <v>52</v>
      </c>
      <c r="C37" s="83" t="s">
        <v>53</v>
      </c>
      <c r="D37" s="1" t="s">
        <v>5466</v>
      </c>
      <c r="E37" s="1" t="s">
        <v>80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79"/>
      <c r="AJ37" s="79">
        <v>30.856786163795057</v>
      </c>
      <c r="AK37" s="79">
        <v>30.714844947441598</v>
      </c>
      <c r="AL37" s="79">
        <v>30.573556660683366</v>
      </c>
      <c r="AM37" s="79">
        <v>30.432918300044221</v>
      </c>
      <c r="AN37" s="79">
        <v>30.292926875864016</v>
      </c>
      <c r="AO37" s="79">
        <v>30.15357941223504</v>
      </c>
      <c r="AP37" s="79">
        <v>30.014872946938755</v>
      </c>
      <c r="AQ37" s="79">
        <v>29.876804531382835</v>
      </c>
      <c r="AR37" s="79">
        <v>29.73937123053847</v>
      </c>
      <c r="AS37" s="79">
        <v>29.602570122877992</v>
      </c>
      <c r="AT37" s="79">
        <v>29.466398300312751</v>
      </c>
      <c r="AU37" s="79">
        <v>29.330852868131309</v>
      </c>
      <c r="AV37" s="79">
        <v>29.195930944937903</v>
      </c>
      <c r="AW37" s="79">
        <v>29.061629662591187</v>
      </c>
      <c r="AX37" s="79">
        <v>28.927946166143265</v>
      </c>
      <c r="AY37" s="79">
        <v>28.794877613779004</v>
      </c>
      <c r="AZ37" s="79">
        <v>28.662421176755618</v>
      </c>
      <c r="BA37" s="79">
        <v>28.53057403934254</v>
      </c>
      <c r="BB37" s="79">
        <v>28.399333398761563</v>
      </c>
      <c r="BC37" s="79">
        <v>28.26869646512726</v>
      </c>
    </row>
    <row r="38" spans="1:55">
      <c r="A38" s="1"/>
      <c r="B38" s="1" t="s">
        <v>54</v>
      </c>
      <c r="C38" s="83" t="s">
        <v>55</v>
      </c>
      <c r="D38" s="1" t="s">
        <v>5466</v>
      </c>
      <c r="E38" s="1" t="s">
        <v>80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79"/>
      <c r="AJ38" s="79">
        <v>37.264533896638305</v>
      </c>
      <c r="AK38" s="79">
        <v>37.093117040713764</v>
      </c>
      <c r="AL38" s="79">
        <v>36.922488702326476</v>
      </c>
      <c r="AM38" s="79">
        <v>36.752645254295771</v>
      </c>
      <c r="AN38" s="79">
        <v>36.583583086126012</v>
      </c>
      <c r="AO38" s="79">
        <v>36.415298603929834</v>
      </c>
      <c r="AP38" s="79">
        <v>36.247788230351752</v>
      </c>
      <c r="AQ38" s="79">
        <v>36.08104840449213</v>
      </c>
      <c r="AR38" s="79">
        <v>35.915075581831466</v>
      </c>
      <c r="AS38" s="79">
        <v>35.749866234155043</v>
      </c>
      <c r="AT38" s="79">
        <v>35.58541684947793</v>
      </c>
      <c r="AU38" s="79">
        <v>35.421723931970327</v>
      </c>
      <c r="AV38" s="79">
        <v>35.258784001883264</v>
      </c>
      <c r="AW38" s="79">
        <v>35.096593595474602</v>
      </c>
      <c r="AX38" s="79">
        <v>34.935149264935419</v>
      </c>
      <c r="AY38" s="79">
        <v>34.77444757831671</v>
      </c>
      <c r="AZ38" s="79">
        <v>34.614485119456454</v>
      </c>
      <c r="BA38" s="79">
        <v>34.455258487906953</v>
      </c>
      <c r="BB38" s="79">
        <v>34.296764298862577</v>
      </c>
      <c r="BC38" s="79">
        <v>34.138999183087805</v>
      </c>
    </row>
    <row r="39" spans="1:55">
      <c r="A39" s="1"/>
      <c r="B39" s="1" t="s">
        <v>56</v>
      </c>
      <c r="C39" s="1" t="s">
        <v>57</v>
      </c>
      <c r="D39" s="1" t="s">
        <v>5466</v>
      </c>
      <c r="E39" s="1" t="s">
        <v>80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79"/>
      <c r="AJ39" s="79">
        <v>44.164351097040289</v>
      </c>
      <c r="AK39" s="79">
        <v>43.983277257542426</v>
      </c>
      <c r="AL39" s="79">
        <v>43.802945820786505</v>
      </c>
      <c r="AM39" s="79">
        <v>43.623353742921282</v>
      </c>
      <c r="AN39" s="79">
        <v>43.444497992575307</v>
      </c>
      <c r="AO39" s="79">
        <v>43.266375550805748</v>
      </c>
      <c r="AP39" s="79">
        <v>43.088983411047444</v>
      </c>
      <c r="AQ39" s="79">
        <v>42.912318579062152</v>
      </c>
      <c r="AR39" s="79">
        <v>42.736378072887995</v>
      </c>
      <c r="AS39" s="79">
        <v>42.561158922789154</v>
      </c>
      <c r="AT39" s="79">
        <v>42.386658171205717</v>
      </c>
      <c r="AU39" s="79">
        <v>42.212872872703777</v>
      </c>
      <c r="AV39" s="79">
        <v>42.039800093925692</v>
      </c>
      <c r="AW39" s="79">
        <v>41.867436913540594</v>
      </c>
      <c r="AX39" s="79">
        <v>41.695780422195078</v>
      </c>
      <c r="AY39" s="79">
        <v>41.524827722464082</v>
      </c>
      <c r="AZ39" s="79">
        <v>41.354575928801978</v>
      </c>
      <c r="BA39" s="79">
        <v>41.185022167493891</v>
      </c>
      <c r="BB39" s="79">
        <v>41.016163576607163</v>
      </c>
      <c r="BC39" s="79">
        <v>40.847997305943075</v>
      </c>
    </row>
    <row r="40" spans="1:55">
      <c r="A40" s="1"/>
      <c r="B40" s="1" t="s">
        <v>58</v>
      </c>
      <c r="C40" s="1" t="s">
        <v>59</v>
      </c>
      <c r="D40" s="1" t="s">
        <v>5466</v>
      </c>
      <c r="E40" s="1" t="s">
        <v>80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79"/>
      <c r="AJ40" s="79">
        <v>23.30977158051844</v>
      </c>
      <c r="AK40" s="79">
        <v>23.214201517038315</v>
      </c>
      <c r="AL40" s="79">
        <v>23.119023290818458</v>
      </c>
      <c r="AM40" s="79">
        <v>23.0242352953261</v>
      </c>
      <c r="AN40" s="79">
        <v>22.929835930615262</v>
      </c>
      <c r="AO40" s="79">
        <v>22.83582360329974</v>
      </c>
      <c r="AP40" s="79">
        <v>22.742196726526213</v>
      </c>
      <c r="AQ40" s="79">
        <v>22.648953719947457</v>
      </c>
      <c r="AR40" s="79">
        <v>22.556093009695672</v>
      </c>
      <c r="AS40" s="79">
        <v>22.463613028355919</v>
      </c>
      <c r="AT40" s="79">
        <v>22.37151221493966</v>
      </c>
      <c r="AU40" s="79">
        <v>22.279789014858409</v>
      </c>
      <c r="AV40" s="79">
        <v>22.188441879897489</v>
      </c>
      <c r="AW40" s="79">
        <v>22.097469268189908</v>
      </c>
      <c r="AX40" s="79">
        <v>22.006869644190328</v>
      </c>
      <c r="AY40" s="79">
        <v>21.916641478649147</v>
      </c>
      <c r="AZ40" s="79">
        <v>21.826783248586686</v>
      </c>
      <c r="BA40" s="79">
        <v>21.737293437267482</v>
      </c>
      <c r="BB40" s="79">
        <v>21.648170534174685</v>
      </c>
      <c r="BC40" s="79">
        <v>21.559413034984569</v>
      </c>
    </row>
    <row r="41" spans="1:55">
      <c r="A41" s="1"/>
      <c r="B41" s="1" t="s">
        <v>60</v>
      </c>
      <c r="C41" s="1" t="s">
        <v>61</v>
      </c>
      <c r="D41" s="1" t="s">
        <v>5466</v>
      </c>
      <c r="E41" s="1" t="s">
        <v>80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79"/>
      <c r="AJ41" s="79">
        <v>156.32699587357362</v>
      </c>
      <c r="AK41" s="79">
        <v>155.7485859888414</v>
      </c>
      <c r="AL41" s="79">
        <v>155.17231622068269</v>
      </c>
      <c r="AM41" s="79">
        <v>154.59817865066617</v>
      </c>
      <c r="AN41" s="79">
        <v>154.0261653896587</v>
      </c>
      <c r="AO41" s="79">
        <v>153.45626857771697</v>
      </c>
      <c r="AP41" s="79">
        <v>152.88848038397941</v>
      </c>
      <c r="AQ41" s="79">
        <v>152.3227930065587</v>
      </c>
      <c r="AR41" s="79">
        <v>151.75919867243442</v>
      </c>
      <c r="AS41" s="79">
        <v>151.1976896373464</v>
      </c>
      <c r="AT41" s="79">
        <v>150.63825818568822</v>
      </c>
      <c r="AU41" s="79">
        <v>150.08089663040116</v>
      </c>
      <c r="AV41" s="79">
        <v>149.52559731286865</v>
      </c>
      <c r="AW41" s="79">
        <v>148.97235260281104</v>
      </c>
      <c r="AX41" s="79">
        <v>148.42115489818065</v>
      </c>
      <c r="AY41" s="79">
        <v>147.87199662505736</v>
      </c>
      <c r="AZ41" s="79">
        <v>147.32487023754464</v>
      </c>
      <c r="BA41" s="79">
        <v>146.77976821766572</v>
      </c>
      <c r="BB41" s="79">
        <v>146.23668307526034</v>
      </c>
      <c r="BC41" s="79">
        <v>145.69560734788189</v>
      </c>
    </row>
    <row r="42" spans="1:55">
      <c r="A42" s="1"/>
      <c r="B42" s="1" t="s">
        <v>62</v>
      </c>
      <c r="C42" s="1" t="s">
        <v>63</v>
      </c>
      <c r="D42" s="1" t="s">
        <v>5466</v>
      </c>
      <c r="E42" s="1" t="s">
        <v>80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79"/>
      <c r="AJ42" s="79">
        <v>11.045549358588387</v>
      </c>
      <c r="AK42" s="79">
        <v>10.946139414361092</v>
      </c>
      <c r="AL42" s="79">
        <v>10.847624159631842</v>
      </c>
      <c r="AM42" s="79">
        <v>10.749995542195155</v>
      </c>
      <c r="AN42" s="79">
        <v>10.653245582315398</v>
      </c>
      <c r="AO42" s="79">
        <v>10.55736637207456</v>
      </c>
      <c r="AP42" s="79">
        <v>10.462350074725888</v>
      </c>
      <c r="AQ42" s="79">
        <v>10.368188924053355</v>
      </c>
      <c r="AR42" s="79">
        <v>10.274875223736874</v>
      </c>
      <c r="AS42" s="79">
        <v>10.182401346723243</v>
      </c>
      <c r="AT42" s="79">
        <v>10.090759734602733</v>
      </c>
      <c r="AU42" s="79">
        <v>9.9999428969913087</v>
      </c>
      <c r="AV42" s="79">
        <v>9.9099434109183875</v>
      </c>
      <c r="AW42" s="79">
        <v>9.8207539202201222</v>
      </c>
      <c r="AX42" s="79">
        <v>9.7323671349381407</v>
      </c>
      <c r="AY42" s="79">
        <v>9.644775830723697</v>
      </c>
      <c r="AZ42" s="79">
        <v>9.557972848247184</v>
      </c>
      <c r="BA42" s="79">
        <v>9.4719510926129598</v>
      </c>
      <c r="BB42" s="79">
        <v>9.3867035327794426</v>
      </c>
      <c r="BC42" s="79">
        <v>9.302223200984427</v>
      </c>
    </row>
    <row r="43" spans="1:55">
      <c r="A43" s="1"/>
      <c r="B43" s="1" t="s">
        <v>64</v>
      </c>
      <c r="C43" s="1" t="s">
        <v>65</v>
      </c>
      <c r="D43" s="1" t="s">
        <v>5466</v>
      </c>
      <c r="E43" s="1" t="s">
        <v>80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79"/>
      <c r="AJ43" s="79">
        <v>4.6222177267215478</v>
      </c>
      <c r="AK43" s="79">
        <v>4.6004008590514225</v>
      </c>
      <c r="AL43" s="79">
        <v>4.5786869669966999</v>
      </c>
      <c r="AM43" s="79">
        <v>4.5570755645124761</v>
      </c>
      <c r="AN43" s="79">
        <v>4.5355661678479775</v>
      </c>
      <c r="AO43" s="79">
        <v>4.5141582955357356</v>
      </c>
      <c r="AP43" s="79">
        <v>4.492851468380807</v>
      </c>
      <c r="AQ43" s="79">
        <v>4.4716452094500498</v>
      </c>
      <c r="AR43" s="79">
        <v>4.4505390440614461</v>
      </c>
      <c r="AS43" s="79">
        <v>4.429532499773476</v>
      </c>
      <c r="AT43" s="79">
        <v>4.4086251063745454</v>
      </c>
      <c r="AU43" s="79">
        <v>4.3878163958724574</v>
      </c>
      <c r="AV43" s="79">
        <v>4.3671059024839396</v>
      </c>
      <c r="AW43" s="79">
        <v>4.346493162624216</v>
      </c>
      <c r="AX43" s="79">
        <v>4.3259777148966299</v>
      </c>
      <c r="AY43" s="79">
        <v>4.3055591000823181</v>
      </c>
      <c r="AZ43" s="79">
        <v>4.2852368611299294</v>
      </c>
      <c r="BA43" s="79">
        <v>4.2650105431453964</v>
      </c>
      <c r="BB43" s="79">
        <v>4.2448796933817503</v>
      </c>
      <c r="BC43" s="79">
        <v>4.2248438612289885</v>
      </c>
    </row>
    <row r="44" spans="1:55">
      <c r="A44" s="1"/>
      <c r="B44" s="1" t="s">
        <v>66</v>
      </c>
      <c r="C44" s="1" t="s">
        <v>67</v>
      </c>
      <c r="D44" s="1" t="s">
        <v>5466</v>
      </c>
      <c r="E44" s="1" t="s">
        <v>80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79"/>
      <c r="AJ44" s="79">
        <v>39.290563382963562</v>
      </c>
      <c r="AK44" s="79">
        <v>39.105111923795974</v>
      </c>
      <c r="AL44" s="79">
        <v>38.920535795515661</v>
      </c>
      <c r="AM44" s="79">
        <v>38.73683086656083</v>
      </c>
      <c r="AN44" s="79">
        <v>38.553993024870664</v>
      </c>
      <c r="AO44" s="79">
        <v>38.372018177793279</v>
      </c>
      <c r="AP44" s="79">
        <v>38.190902251994096</v>
      </c>
      <c r="AQ44" s="79">
        <v>38.010641193364684</v>
      </c>
      <c r="AR44" s="79">
        <v>37.831230966932004</v>
      </c>
      <c r="AS44" s="79">
        <v>37.652667556768087</v>
      </c>
      <c r="AT44" s="79">
        <v>37.474946965900145</v>
      </c>
      <c r="AU44" s="79">
        <v>37.298065216221097</v>
      </c>
      <c r="AV44" s="79">
        <v>37.122018348400537</v>
      </c>
      <c r="AW44" s="79">
        <v>36.946802421796086</v>
      </c>
      <c r="AX44" s="79">
        <v>36.772413514365212</v>
      </c>
      <c r="AY44" s="79">
        <v>36.59884772257741</v>
      </c>
      <c r="AZ44" s="79">
        <v>36.426101161326848</v>
      </c>
      <c r="BA44" s="79">
        <v>36.254169963845385</v>
      </c>
      <c r="BB44" s="79">
        <v>36.083050281616039</v>
      </c>
      <c r="BC44" s="79">
        <v>35.91273828428681</v>
      </c>
    </row>
    <row r="45" spans="1:55">
      <c r="A45" s="1"/>
      <c r="B45" s="1" t="s">
        <v>68</v>
      </c>
      <c r="C45" s="1" t="s">
        <v>69</v>
      </c>
      <c r="D45" s="1" t="s">
        <v>5466</v>
      </c>
      <c r="E45" s="1" t="s">
        <v>80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79"/>
      <c r="AJ45" s="79">
        <v>56.256069504878042</v>
      </c>
      <c r="AK45" s="79">
        <v>56.121054938066337</v>
      </c>
      <c r="AL45" s="79">
        <v>55.986364406214982</v>
      </c>
      <c r="AM45" s="79">
        <v>55.851997131640069</v>
      </c>
      <c r="AN45" s="79">
        <v>55.717952338524135</v>
      </c>
      <c r="AO45" s="79">
        <v>55.584229252911683</v>
      </c>
      <c r="AP45" s="79">
        <v>55.4508271027047</v>
      </c>
      <c r="AQ45" s="79">
        <v>55.317745117658212</v>
      </c>
      <c r="AR45" s="79">
        <v>55.184982529375837</v>
      </c>
      <c r="AS45" s="79">
        <v>55.052538571305341</v>
      </c>
      <c r="AT45" s="79">
        <v>54.920412478734214</v>
      </c>
      <c r="AU45" s="79">
        <v>54.788603488785256</v>
      </c>
      <c r="AV45" s="79">
        <v>54.657110840412173</v>
      </c>
      <c r="AW45" s="79">
        <v>54.525933774395185</v>
      </c>
      <c r="AX45" s="79">
        <v>54.39507153333664</v>
      </c>
      <c r="AY45" s="79">
        <v>54.264523361656636</v>
      </c>
      <c r="AZ45" s="79">
        <v>54.134288505588664</v>
      </c>
      <c r="BA45" s="79">
        <v>54.004366213175253</v>
      </c>
      <c r="BB45" s="79">
        <v>53.874755734263637</v>
      </c>
      <c r="BC45" s="79">
        <v>53.745456320501404</v>
      </c>
    </row>
    <row r="46" spans="1:55">
      <c r="A46" s="1"/>
      <c r="B46" s="1" t="s">
        <v>70</v>
      </c>
      <c r="C46" s="1" t="s">
        <v>71</v>
      </c>
      <c r="D46" s="1" t="s">
        <v>5466</v>
      </c>
      <c r="E46" s="1" t="s">
        <v>80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79"/>
      <c r="AJ46" s="79">
        <v>32.04632718492045</v>
      </c>
      <c r="AK46" s="79">
        <v>31.979029897832117</v>
      </c>
      <c r="AL46" s="79">
        <v>31.911873935046671</v>
      </c>
      <c r="AM46" s="79">
        <v>31.844858999783074</v>
      </c>
      <c r="AN46" s="79">
        <v>31.77798479588353</v>
      </c>
      <c r="AO46" s="79">
        <v>31.711251027812175</v>
      </c>
      <c r="AP46" s="79">
        <v>31.64465740065377</v>
      </c>
      <c r="AQ46" s="79">
        <v>31.578203620112397</v>
      </c>
      <c r="AR46" s="79">
        <v>31.511889392510163</v>
      </c>
      <c r="AS46" s="79">
        <v>31.445714424785891</v>
      </c>
      <c r="AT46" s="79">
        <v>31.379678424493839</v>
      </c>
      <c r="AU46" s="79">
        <v>31.313781099802402</v>
      </c>
      <c r="AV46" s="79">
        <v>31.248022159492816</v>
      </c>
      <c r="AW46" s="79">
        <v>31.182401312957882</v>
      </c>
      <c r="AX46" s="79">
        <v>31.116918270200671</v>
      </c>
      <c r="AY46" s="79">
        <v>31.051572741833251</v>
      </c>
      <c r="AZ46" s="79">
        <v>30.986364439075402</v>
      </c>
      <c r="BA46" s="79">
        <v>30.921293073753343</v>
      </c>
      <c r="BB46" s="79">
        <v>30.856358358298461</v>
      </c>
      <c r="BC46" s="79">
        <v>30.791560005746035</v>
      </c>
    </row>
    <row r="47" spans="1:55">
      <c r="A47" s="1"/>
      <c r="B47" s="1" t="s">
        <v>72</v>
      </c>
      <c r="C47" s="1" t="s">
        <v>73</v>
      </c>
      <c r="D47" s="1" t="s">
        <v>5466</v>
      </c>
      <c r="E47" s="1" t="s">
        <v>80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79"/>
      <c r="AJ47" s="79">
        <v>49.686885930837022</v>
      </c>
      <c r="AK47" s="79">
        <v>49.567637404603012</v>
      </c>
      <c r="AL47" s="79">
        <v>49.448675074831968</v>
      </c>
      <c r="AM47" s="79">
        <v>49.329998254652374</v>
      </c>
      <c r="AN47" s="79">
        <v>49.211606258841208</v>
      </c>
      <c r="AO47" s="79">
        <v>49.093498403819993</v>
      </c>
      <c r="AP47" s="79">
        <v>48.975674007650824</v>
      </c>
      <c r="AQ47" s="79">
        <v>48.858132390032466</v>
      </c>
      <c r="AR47" s="79">
        <v>48.740872872296393</v>
      </c>
      <c r="AS47" s="79">
        <v>48.623894777402882</v>
      </c>
      <c r="AT47" s="79">
        <v>48.507197429937115</v>
      </c>
      <c r="AU47" s="79">
        <v>48.390780156105265</v>
      </c>
      <c r="AV47" s="79">
        <v>48.274642283730614</v>
      </c>
      <c r="AW47" s="79">
        <v>48.158783142249661</v>
      </c>
      <c r="AX47" s="79">
        <v>48.043202062708261</v>
      </c>
      <c r="AY47" s="79">
        <v>47.927898377757764</v>
      </c>
      <c r="AZ47" s="79">
        <v>47.812871421651145</v>
      </c>
      <c r="BA47" s="79">
        <v>47.698120530239187</v>
      </c>
      <c r="BB47" s="79">
        <v>47.583645040966616</v>
      </c>
      <c r="BC47" s="79">
        <v>47.469444292868296</v>
      </c>
    </row>
    <row r="48" spans="1:55">
      <c r="A48" s="1"/>
      <c r="B48" s="1" t="s">
        <v>74</v>
      </c>
      <c r="C48" s="1" t="s">
        <v>75</v>
      </c>
      <c r="D48" s="1" t="s">
        <v>5466</v>
      </c>
      <c r="E48" s="1" t="s">
        <v>80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79"/>
      <c r="AJ48" s="79">
        <v>59.295097649945966</v>
      </c>
      <c r="AK48" s="79">
        <v>59.029060311823208</v>
      </c>
      <c r="AL48" s="79">
        <v>58.764216594557496</v>
      </c>
      <c r="AM48" s="79">
        <v>58.500561142769918</v>
      </c>
      <c r="AN48" s="79">
        <v>58.238088625109356</v>
      </c>
      <c r="AO48" s="79">
        <v>57.976793734144699</v>
      </c>
      <c r="AP48" s="79">
        <v>57.716671186257507</v>
      </c>
      <c r="AQ48" s="79">
        <v>57.457715721535166</v>
      </c>
      <c r="AR48" s="79">
        <v>57.199922103664548</v>
      </c>
      <c r="AS48" s="79">
        <v>56.943285119826108</v>
      </c>
      <c r="AT48" s="79">
        <v>56.687799580588489</v>
      </c>
      <c r="AU48" s="79">
        <v>56.433460319803586</v>
      </c>
      <c r="AV48" s="79">
        <v>56.18026219450207</v>
      </c>
      <c r="AW48" s="79">
        <v>55.928200084789403</v>
      </c>
      <c r="AX48" s="79">
        <v>55.677268893742315</v>
      </c>
      <c r="AY48" s="79">
        <v>55.427463547305727</v>
      </c>
      <c r="AZ48" s="79">
        <v>55.178778994190154</v>
      </c>
      <c r="BA48" s="79">
        <v>54.931210205769553</v>
      </c>
      <c r="BB48" s="79">
        <v>54.684752175979668</v>
      </c>
      <c r="BC48" s="79">
        <v>54.439399921216776</v>
      </c>
    </row>
    <row r="49" spans="1:55">
      <c r="A49" s="1"/>
      <c r="B49" s="1" t="s">
        <v>76</v>
      </c>
      <c r="C49" s="1" t="s">
        <v>77</v>
      </c>
      <c r="D49" s="1" t="s">
        <v>5466</v>
      </c>
      <c r="E49" s="1" t="s">
        <v>80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79"/>
      <c r="AJ49" s="79">
        <v>101.53669564251267</v>
      </c>
      <c r="AK49" s="79">
        <v>100.62286538173005</v>
      </c>
      <c r="AL49" s="79">
        <v>99.717259593294486</v>
      </c>
      <c r="AM49" s="79">
        <v>98.819804256954839</v>
      </c>
      <c r="AN49" s="79">
        <v>97.930426018642251</v>
      </c>
      <c r="AO49" s="79">
        <v>97.049052184474476</v>
      </c>
      <c r="AP49" s="79">
        <v>96.175610714814212</v>
      </c>
      <c r="AQ49" s="79">
        <v>95.310030218380888</v>
      </c>
      <c r="AR49" s="79">
        <v>94.45223994641546</v>
      </c>
      <c r="AS49" s="79">
        <v>93.602169786897718</v>
      </c>
      <c r="AT49" s="79">
        <v>92.759750258815643</v>
      </c>
      <c r="AU49" s="79">
        <v>91.924912506486308</v>
      </c>
      <c r="AV49" s="79">
        <v>91.097588293927927</v>
      </c>
      <c r="AW49" s="79">
        <v>90.277709999282578</v>
      </c>
      <c r="AX49" s="79">
        <v>89.465210609289031</v>
      </c>
      <c r="AY49" s="79">
        <v>88.66002371380543</v>
      </c>
      <c r="AZ49" s="79">
        <v>87.862083500381175</v>
      </c>
      <c r="BA49" s="79">
        <v>87.071324748877743</v>
      </c>
      <c r="BB49" s="79">
        <v>86.287682826137839</v>
      </c>
      <c r="BC49" s="79">
        <v>85.511093680702601</v>
      </c>
    </row>
    <row r="50" spans="1:5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79"/>
      <c r="AZ50" s="79"/>
      <c r="BA50" s="79"/>
      <c r="BB50" s="79"/>
      <c r="BC50" s="79"/>
    </row>
    <row r="51" spans="1:5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79"/>
      <c r="AZ51" s="79"/>
      <c r="BA51" s="79"/>
      <c r="BB51" s="79"/>
      <c r="BC51" s="79"/>
    </row>
    <row r="52" spans="1:55">
      <c r="A52" s="1"/>
      <c r="B52" s="1"/>
      <c r="C52" s="4" t="s">
        <v>85</v>
      </c>
      <c r="D52" s="4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79"/>
      <c r="AZ52" s="79"/>
      <c r="BA52" s="79"/>
      <c r="BB52" s="79"/>
      <c r="BC52" s="79"/>
    </row>
    <row r="53" spans="1:55">
      <c r="A53" s="1"/>
      <c r="B53" s="1" t="s">
        <v>86</v>
      </c>
      <c r="C53" s="1" t="s">
        <v>43</v>
      </c>
      <c r="D53" s="1" t="s">
        <v>8</v>
      </c>
      <c r="E53" s="1"/>
      <c r="F53" s="1"/>
      <c r="G53" s="17">
        <v>4.6720565328458212</v>
      </c>
      <c r="H53" s="17">
        <v>1.5093528080297529</v>
      </c>
      <c r="I53" s="17">
        <v>1.6326353993862486</v>
      </c>
      <c r="J53" s="17">
        <v>2.6697249363466713</v>
      </c>
      <c r="K53" s="17">
        <v>1.9057770751539596</v>
      </c>
      <c r="L53" s="17">
        <v>1.3124038157725313</v>
      </c>
      <c r="M53" s="17">
        <v>1.0072288765130091</v>
      </c>
      <c r="N53" s="17">
        <v>1.7837576251023464</v>
      </c>
      <c r="O53" s="17">
        <v>1.8651544507889506</v>
      </c>
      <c r="P53" s="17">
        <v>2.2166108874593542</v>
      </c>
      <c r="Q53" s="17">
        <v>2.5878733797903091</v>
      </c>
      <c r="R53" s="17">
        <v>4.1569475087148886</v>
      </c>
      <c r="S53" s="17">
        <v>5.6567509684797317</v>
      </c>
      <c r="T53" s="17">
        <v>5.4289813283833865</v>
      </c>
      <c r="U53" s="17">
        <v>3.5235074071425996</v>
      </c>
      <c r="V53" s="17">
        <v>2.4352050691170355</v>
      </c>
      <c r="W53" s="17">
        <v>2.1414388221232086</v>
      </c>
      <c r="X53" s="17">
        <v>2.302555021843534</v>
      </c>
      <c r="Y53" s="17">
        <v>1.4488319999999999</v>
      </c>
      <c r="Z53" s="17">
        <v>4.2056000000000004</v>
      </c>
      <c r="AA53" s="17">
        <v>2.5994797107084047</v>
      </c>
      <c r="AB53" s="17">
        <v>2.6698126381317313</v>
      </c>
      <c r="AC53" s="17">
        <v>2.4533274635786939</v>
      </c>
      <c r="AD53" s="17">
        <v>2.3671787571438605</v>
      </c>
      <c r="AE53" s="17">
        <v>2.4929445565970005</v>
      </c>
      <c r="AF53" s="17">
        <v>1.528254</v>
      </c>
      <c r="AG53" s="17">
        <v>2.2950784817587873</v>
      </c>
      <c r="AH53" s="17">
        <v>6.2494566534592844</v>
      </c>
      <c r="AI53" s="17">
        <v>5.4158308554550043</v>
      </c>
      <c r="AJ53" s="17">
        <v>4.8761836173015976</v>
      </c>
      <c r="AK53" s="17">
        <v>3.9716736434724673</v>
      </c>
      <c r="AL53" s="17">
        <v>3.5128480125826167</v>
      </c>
      <c r="AM53" s="17">
        <v>4.2624950903495868</v>
      </c>
      <c r="AN53" s="17">
        <v>4.1112156632412971</v>
      </c>
      <c r="AO53" s="17">
        <v>3.7007066457998592</v>
      </c>
      <c r="AP53" s="17">
        <v>4.3211519396077769</v>
      </c>
      <c r="AQ53" s="17">
        <v>3.7114271354875035</v>
      </c>
      <c r="AR53" s="17">
        <v>3.8182542800693642</v>
      </c>
      <c r="AS53" s="17">
        <v>4.2268754478008255</v>
      </c>
      <c r="AT53" s="17">
        <v>4.2698477569858388</v>
      </c>
      <c r="AU53" s="17">
        <v>4.8972378455373722</v>
      </c>
      <c r="AV53" s="17">
        <v>5.4872319490592201</v>
      </c>
      <c r="AW53" s="17">
        <v>4.7888648895634143</v>
      </c>
      <c r="AX53" s="17">
        <v>5.0156351289120025</v>
      </c>
      <c r="AY53" s="79">
        <v>5.4033861533299543</v>
      </c>
      <c r="AZ53" s="79">
        <v>4.7973778500937865</v>
      </c>
      <c r="BA53" s="79">
        <v>5.005953619838694</v>
      </c>
      <c r="BB53" s="79">
        <v>4.8926084235573342</v>
      </c>
      <c r="BC53" s="79">
        <v>4.8952817886810776</v>
      </c>
    </row>
    <row r="54" spans="1:55">
      <c r="A54" s="1"/>
      <c r="B54" s="1" t="s">
        <v>87</v>
      </c>
      <c r="C54" s="1" t="s">
        <v>45</v>
      </c>
      <c r="D54" s="1" t="s">
        <v>8</v>
      </c>
      <c r="E54" s="1"/>
      <c r="F54" s="1"/>
      <c r="G54" s="17">
        <v>2.1049529227503614</v>
      </c>
      <c r="H54" s="17">
        <v>0.68002529130110145</v>
      </c>
      <c r="I54" s="17">
        <v>0.7355691506648977</v>
      </c>
      <c r="J54" s="17">
        <v>1.2028204856244402</v>
      </c>
      <c r="K54" s="17">
        <v>0.85863066858321024</v>
      </c>
      <c r="L54" s="17">
        <v>0.59129169957975791</v>
      </c>
      <c r="M54" s="17">
        <v>0.45379788377757357</v>
      </c>
      <c r="N54" s="17">
        <v>0.80365590613912508</v>
      </c>
      <c r="O54" s="17">
        <v>0.84032851164530364</v>
      </c>
      <c r="P54" s="17">
        <v>0.99867403858570003</v>
      </c>
      <c r="Q54" s="17">
        <v>1.1659430052271653</v>
      </c>
      <c r="R54" s="17">
        <v>1.8728751988922039</v>
      </c>
      <c r="S54" s="17">
        <v>2.5485981174802896</v>
      </c>
      <c r="T54" s="17">
        <v>2.4459785609179971</v>
      </c>
      <c r="U54" s="17">
        <v>1.587484475595518</v>
      </c>
      <c r="V54" s="17">
        <v>1.0971596751232116</v>
      </c>
      <c r="W54" s="17">
        <v>0.96480594269985731</v>
      </c>
      <c r="X54" s="17">
        <v>1.0373953930028383</v>
      </c>
      <c r="Y54" s="17">
        <v>0.90551999999999988</v>
      </c>
      <c r="Z54" s="17">
        <v>2.6284999999999998</v>
      </c>
      <c r="AA54" s="17">
        <v>1.6246748191927527</v>
      </c>
      <c r="AB54" s="17">
        <v>1.668632898832332</v>
      </c>
      <c r="AC54" s="17">
        <v>1.5333296647366834</v>
      </c>
      <c r="AD54" s="17">
        <v>1.4794867232149127</v>
      </c>
      <c r="AE54" s="17">
        <v>1.5580903478731252</v>
      </c>
      <c r="AF54" s="17">
        <v>1.9201140000000001</v>
      </c>
      <c r="AG54" s="17">
        <v>1.4344240510992419</v>
      </c>
      <c r="AH54" s="17">
        <v>3.9059104084120517</v>
      </c>
      <c r="AI54" s="17">
        <v>3.384894284659377</v>
      </c>
      <c r="AJ54" s="17">
        <v>3.0476147608134978</v>
      </c>
      <c r="AK54" s="17">
        <v>2.4822960271702916</v>
      </c>
      <c r="AL54" s="17">
        <v>2.1955300078641349</v>
      </c>
      <c r="AM54" s="17">
        <v>2.6640594314684916</v>
      </c>
      <c r="AN54" s="17">
        <v>2.5695097895258101</v>
      </c>
      <c r="AO54" s="17">
        <v>2.3129416536249114</v>
      </c>
      <c r="AP54" s="17">
        <v>2.7007199622548601</v>
      </c>
      <c r="AQ54" s="17">
        <v>2.3196419596796893</v>
      </c>
      <c r="AR54" s="17">
        <v>2.3864089250433524</v>
      </c>
      <c r="AS54" s="17">
        <v>2.6417971548755155</v>
      </c>
      <c r="AT54" s="17">
        <v>2.6686548481161485</v>
      </c>
      <c r="AU54" s="17">
        <v>3.0607736534608572</v>
      </c>
      <c r="AV54" s="17">
        <v>3.4295199681620119</v>
      </c>
      <c r="AW54" s="17">
        <v>2.9930405559771338</v>
      </c>
      <c r="AX54" s="17">
        <v>3.1347719555700007</v>
      </c>
      <c r="AY54" s="79">
        <v>3.377116345831221</v>
      </c>
      <c r="AZ54" s="79">
        <v>2.9983611563086163</v>
      </c>
      <c r="BA54" s="79">
        <v>3.1287210123991835</v>
      </c>
      <c r="BB54" s="79">
        <v>3.0578802647233334</v>
      </c>
      <c r="BC54" s="79">
        <v>3.0595511179256727</v>
      </c>
    </row>
    <row r="55" spans="1:55">
      <c r="A55" s="1"/>
      <c r="B55" s="1" t="s">
        <v>88</v>
      </c>
      <c r="C55" s="1" t="s">
        <v>47</v>
      </c>
      <c r="D55" s="1" t="s">
        <v>8</v>
      </c>
      <c r="E55" s="1"/>
      <c r="F55" s="1"/>
      <c r="G55" s="17">
        <v>2.4698905444038184</v>
      </c>
      <c r="H55" s="17">
        <v>0.79792190066914614</v>
      </c>
      <c r="I55" s="17">
        <v>0.86309544994885412</v>
      </c>
      <c r="J55" s="17">
        <v>1.4113545780288896</v>
      </c>
      <c r="K55" s="17">
        <v>1.0074922562628299</v>
      </c>
      <c r="L55" s="17">
        <v>0.69380448464771105</v>
      </c>
      <c r="M55" s="17">
        <v>0.53247323970941751</v>
      </c>
      <c r="N55" s="17">
        <v>0.94298646875852898</v>
      </c>
      <c r="O55" s="17">
        <v>0.98601703756574599</v>
      </c>
      <c r="P55" s="17">
        <v>1.1718150739549462</v>
      </c>
      <c r="Q55" s="17">
        <v>1.368083614982526</v>
      </c>
      <c r="R55" s="17">
        <v>2.1975772923929076</v>
      </c>
      <c r="S55" s="17">
        <v>2.9904509140399775</v>
      </c>
      <c r="T55" s="17">
        <v>2.8700401106986155</v>
      </c>
      <c r="U55" s="17">
        <v>1.8627081172618836</v>
      </c>
      <c r="V55" s="17">
        <v>1.2873752557597529</v>
      </c>
      <c r="W55" s="17">
        <v>1.1320752351769341</v>
      </c>
      <c r="X55" s="17">
        <v>1.2172495851536278</v>
      </c>
      <c r="Y55" s="17">
        <v>0.23284799999999997</v>
      </c>
      <c r="Z55" s="17">
        <v>0.67589999999999995</v>
      </c>
      <c r="AA55" s="17">
        <v>0.41777352493527931</v>
      </c>
      <c r="AB55" s="17">
        <v>0.42907703112831391</v>
      </c>
      <c r="AC55" s="17">
        <v>0.39428477093229003</v>
      </c>
      <c r="AD55" s="17">
        <v>0.38043944311240613</v>
      </c>
      <c r="AE55" s="17">
        <v>0.4006518037388036</v>
      </c>
      <c r="AF55" s="17">
        <v>0.47023199999999998</v>
      </c>
      <c r="AG55" s="17">
        <v>0.36885189885409075</v>
      </c>
      <c r="AH55" s="17">
        <v>1.0043769621630991</v>
      </c>
      <c r="AI55" s="17">
        <v>0.87040138748383977</v>
      </c>
      <c r="AJ55" s="17">
        <v>0.78367236706632804</v>
      </c>
      <c r="AK55" s="17">
        <v>0.63830469270093215</v>
      </c>
      <c r="AL55" s="17">
        <v>0.56456485916506327</v>
      </c>
      <c r="AM55" s="17">
        <v>0.6850438538061836</v>
      </c>
      <c r="AN55" s="17">
        <v>0.66073108873520836</v>
      </c>
      <c r="AO55" s="17">
        <v>0.59475642521783445</v>
      </c>
      <c r="AP55" s="17">
        <v>0.69447084743696408</v>
      </c>
      <c r="AQ55" s="17">
        <v>0.5964793610604916</v>
      </c>
      <c r="AR55" s="17">
        <v>0.61364800929686203</v>
      </c>
      <c r="AS55" s="17">
        <v>0.67931926839656109</v>
      </c>
      <c r="AT55" s="17">
        <v>0.68622553237272399</v>
      </c>
      <c r="AU55" s="17">
        <v>0.78705608231850621</v>
      </c>
      <c r="AV55" s="17">
        <v>0.88187656324166019</v>
      </c>
      <c r="AW55" s="17">
        <v>0.7696390001084058</v>
      </c>
      <c r="AX55" s="17">
        <v>0.80608421714657164</v>
      </c>
      <c r="AY55" s="79">
        <v>0.86840134607088548</v>
      </c>
      <c r="AZ55" s="79">
        <v>0.77100715447935853</v>
      </c>
      <c r="BA55" s="79">
        <v>0.8045282603312186</v>
      </c>
      <c r="BB55" s="79">
        <v>0.78631206807171439</v>
      </c>
      <c r="BC55" s="79">
        <v>0.78674171603803023</v>
      </c>
    </row>
    <row r="56" spans="1:55">
      <c r="A56" t="s">
        <v>5473</v>
      </c>
      <c r="B56" s="1" t="s">
        <v>89</v>
      </c>
      <c r="C56" s="83" t="s">
        <v>49</v>
      </c>
      <c r="D56" s="1" t="s">
        <v>8</v>
      </c>
      <c r="E56" s="1"/>
      <c r="F56" s="1"/>
      <c r="G56" s="17">
        <v>1.1645465043915073</v>
      </c>
      <c r="H56" s="17">
        <v>1.1001820295846425</v>
      </c>
      <c r="I56" s="17">
        <v>0.77513011814390298</v>
      </c>
      <c r="J56" s="17">
        <v>0.68998963836582305</v>
      </c>
      <c r="K56" s="17">
        <v>0.47628477138962716</v>
      </c>
      <c r="L56" s="17">
        <v>0.72979317264235954</v>
      </c>
      <c r="M56" s="17">
        <v>1.1207523315363412</v>
      </c>
      <c r="N56" s="17">
        <v>1.7296949802124721</v>
      </c>
      <c r="O56" s="17">
        <v>1.2091017784188862</v>
      </c>
      <c r="P56" s="17">
        <v>0.64730626181604856</v>
      </c>
      <c r="Q56" s="17">
        <v>0.79226517966966792</v>
      </c>
      <c r="R56" s="17">
        <v>1.1545493376429821</v>
      </c>
      <c r="S56" s="17">
        <v>1.6151595389454148</v>
      </c>
      <c r="T56" s="17">
        <v>1.1894365697530624</v>
      </c>
      <c r="U56" s="17">
        <v>1.2257225823958589</v>
      </c>
      <c r="V56" s="17">
        <v>1.0573849449768578</v>
      </c>
      <c r="W56" s="17">
        <v>0.72875294390060763</v>
      </c>
      <c r="X56" s="17">
        <v>0.92132453975849626</v>
      </c>
      <c r="Y56" s="17">
        <v>1.6346550000000002</v>
      </c>
      <c r="Z56" s="17">
        <v>2.0905169999999997</v>
      </c>
      <c r="AA56" s="17">
        <v>1.7691131441651935</v>
      </c>
      <c r="AB56" s="17">
        <v>1.7050112905317358</v>
      </c>
      <c r="AC56" s="17">
        <v>1.6258923167686812</v>
      </c>
      <c r="AD56" s="17">
        <v>1.7031142550524103</v>
      </c>
      <c r="AE56" s="17">
        <v>1.7922187054531598</v>
      </c>
      <c r="AF56" s="17">
        <v>3.2384038400000015</v>
      </c>
      <c r="AG56" s="17">
        <v>0.69783976392009373</v>
      </c>
      <c r="AH56" s="17">
        <v>1.1303874397435516</v>
      </c>
      <c r="AI56" s="17">
        <v>0.47519289857638281</v>
      </c>
      <c r="AJ56" s="17">
        <v>0.97615940653080679</v>
      </c>
      <c r="AK56" s="17">
        <v>0.77211418849766988</v>
      </c>
      <c r="AL56" s="17">
        <v>0.42116642187528608</v>
      </c>
      <c r="AM56" s="17">
        <v>0.42005537479448574</v>
      </c>
      <c r="AN56" s="17">
        <v>0.4189418935372704</v>
      </c>
      <c r="AO56" s="17">
        <v>0.41723107131978582</v>
      </c>
      <c r="AP56" s="17">
        <v>0.41476519296279452</v>
      </c>
      <c r="AQ56" s="17">
        <v>0.41228987731570138</v>
      </c>
      <c r="AR56" s="17">
        <v>0.40958069131340646</v>
      </c>
      <c r="AS56" s="17">
        <v>0.40848118400846634</v>
      </c>
      <c r="AT56" s="17">
        <v>0.46390422113907809</v>
      </c>
      <c r="AU56" s="17">
        <v>0.80290625975253305</v>
      </c>
      <c r="AV56" s="17">
        <v>0.93271226017955322</v>
      </c>
      <c r="AW56" s="17">
        <v>0.8152165386362662</v>
      </c>
      <c r="AX56" s="17">
        <v>0.77348437263519643</v>
      </c>
      <c r="AY56" s="79">
        <v>0.74996190324250034</v>
      </c>
      <c r="AZ56" s="79">
        <v>0.61426756013634409</v>
      </c>
      <c r="BA56" s="79">
        <v>0.63917371402626388</v>
      </c>
      <c r="BB56" s="79">
        <v>0.59402532975346234</v>
      </c>
      <c r="BC56" s="79">
        <v>0.66133233998590624</v>
      </c>
    </row>
    <row r="57" spans="1:55">
      <c r="A57" t="s">
        <v>5474</v>
      </c>
      <c r="B57" s="1" t="s">
        <v>90</v>
      </c>
      <c r="C57" s="83" t="s">
        <v>51</v>
      </c>
      <c r="D57" s="1" t="s">
        <v>8</v>
      </c>
      <c r="E57" s="1"/>
      <c r="F57" s="1"/>
      <c r="G57" s="17">
        <v>2.1508979819924536</v>
      </c>
      <c r="H57" s="17">
        <v>2.0320178699041631</v>
      </c>
      <c r="I57" s="17">
        <v>1.4316524077056443</v>
      </c>
      <c r="J57" s="17">
        <v>1.2743993607470525</v>
      </c>
      <c r="K57" s="17">
        <v>0.87969003365045617</v>
      </c>
      <c r="L57" s="17">
        <v>1.3479158250777785</v>
      </c>
      <c r="M57" s="17">
        <v>2.0700108747262438</v>
      </c>
      <c r="N57" s="17">
        <v>3.1947177964742988</v>
      </c>
      <c r="O57" s="17">
        <v>2.2331908304370804</v>
      </c>
      <c r="P57" s="17">
        <v>1.195563875741235</v>
      </c>
      <c r="Q57" s="17">
        <v>1.4633005807224375</v>
      </c>
      <c r="R57" s="17">
        <v>2.1324333816489229</v>
      </c>
      <c r="S57" s="17">
        <v>2.983172745624953</v>
      </c>
      <c r="T57" s="17">
        <v>2.1968695178271713</v>
      </c>
      <c r="U57" s="17">
        <v>2.2638891783333217</v>
      </c>
      <c r="V57" s="17">
        <v>1.9529723680105797</v>
      </c>
      <c r="W57" s="17">
        <v>1.3459945399311508</v>
      </c>
      <c r="X57" s="17">
        <v>1.701671067538973</v>
      </c>
      <c r="Y57" s="17">
        <v>0.59441999999999995</v>
      </c>
      <c r="Z57" s="17">
        <v>0.76018799999999986</v>
      </c>
      <c r="AA57" s="17">
        <v>0.64331387060552492</v>
      </c>
      <c r="AB57" s="17">
        <v>0.62000410564790387</v>
      </c>
      <c r="AC57" s="17">
        <v>0.59123356973406582</v>
      </c>
      <c r="AD57" s="17">
        <v>0.61931427456451282</v>
      </c>
      <c r="AE57" s="17">
        <v>0.651715892892058</v>
      </c>
      <c r="AF57" s="17">
        <v>1.5035446400000005</v>
      </c>
      <c r="AG57" s="17">
        <v>0.25375991415276133</v>
      </c>
      <c r="AH57" s="17">
        <v>0.41104997808856419</v>
      </c>
      <c r="AI57" s="17">
        <v>0.1727974176641392</v>
      </c>
      <c r="AJ57" s="17">
        <v>0.35496705692029334</v>
      </c>
      <c r="AK57" s="17">
        <v>0.28076879581733444</v>
      </c>
      <c r="AL57" s="17">
        <v>0.15315142613646765</v>
      </c>
      <c r="AM57" s="17">
        <v>0.15274740901617662</v>
      </c>
      <c r="AN57" s="17">
        <v>0.15234250674082558</v>
      </c>
      <c r="AO57" s="17">
        <v>0.1517203895708312</v>
      </c>
      <c r="AP57" s="17">
        <v>0.15082370653192526</v>
      </c>
      <c r="AQ57" s="17">
        <v>0.14992359175116413</v>
      </c>
      <c r="AR57" s="17">
        <v>0.14893843320487507</v>
      </c>
      <c r="AS57" s="17">
        <v>0.14853861236671503</v>
      </c>
      <c r="AT57" s="17">
        <v>0.16869244405057385</v>
      </c>
      <c r="AU57" s="17">
        <v>0.29196591263728472</v>
      </c>
      <c r="AV57" s="17">
        <v>0.3391680946107466</v>
      </c>
      <c r="AW57" s="17">
        <v>0.29644237768591492</v>
      </c>
      <c r="AX57" s="17">
        <v>0.28126704459461688</v>
      </c>
      <c r="AY57" s="79">
        <v>0.2727134193609092</v>
      </c>
      <c r="AZ57" s="79">
        <v>0.22337002186776148</v>
      </c>
      <c r="BA57" s="79">
        <v>0.2324268051004596</v>
      </c>
      <c r="BB57" s="79">
        <v>0.21600921081944083</v>
      </c>
      <c r="BC57" s="79">
        <v>0.24048448726760224</v>
      </c>
    </row>
    <row r="58" spans="1:55">
      <c r="A58" t="s">
        <v>5475</v>
      </c>
      <c r="B58" s="1" t="s">
        <v>91</v>
      </c>
      <c r="C58" s="83" t="s">
        <v>53</v>
      </c>
      <c r="D58" s="1" t="s">
        <v>8</v>
      </c>
      <c r="E58" s="1"/>
      <c r="F58" s="1"/>
      <c r="G58" s="17">
        <v>0.53772449549811341</v>
      </c>
      <c r="H58" s="17">
        <v>0.50800446747604078</v>
      </c>
      <c r="I58" s="17">
        <v>0.35791310192641107</v>
      </c>
      <c r="J58" s="17">
        <v>0.31859984018676313</v>
      </c>
      <c r="K58" s="17">
        <v>0.21992250841261404</v>
      </c>
      <c r="L58" s="17">
        <v>0.33697895626944463</v>
      </c>
      <c r="M58" s="17">
        <v>0.51750271868156095</v>
      </c>
      <c r="N58" s="17">
        <v>0.79867944911857469</v>
      </c>
      <c r="O58" s="17">
        <v>0.55829770760927011</v>
      </c>
      <c r="P58" s="17">
        <v>0.29889096893530875</v>
      </c>
      <c r="Q58" s="17">
        <v>0.36582514518060938</v>
      </c>
      <c r="R58" s="17">
        <v>0.53310834541223073</v>
      </c>
      <c r="S58" s="17">
        <v>0.74579318640623826</v>
      </c>
      <c r="T58" s="17">
        <v>0.54921737945679283</v>
      </c>
      <c r="U58" s="17">
        <v>0.56597229458333043</v>
      </c>
      <c r="V58" s="17">
        <v>0.48824309200264493</v>
      </c>
      <c r="W58" s="17">
        <v>0.3364986349827877</v>
      </c>
      <c r="X58" s="17">
        <v>0.42541776688474325</v>
      </c>
      <c r="Y58" s="17">
        <v>2.1300050000000001</v>
      </c>
      <c r="Z58" s="17">
        <v>2.7240069999999998</v>
      </c>
      <c r="AA58" s="17">
        <v>2.305208036336464</v>
      </c>
      <c r="AB58" s="17">
        <v>2.2216813785716556</v>
      </c>
      <c r="AC58" s="17">
        <v>2.118586958213736</v>
      </c>
      <c r="AD58" s="17">
        <v>2.2192094838561709</v>
      </c>
      <c r="AE58" s="17">
        <v>2.335315282863208</v>
      </c>
      <c r="AF58" s="17">
        <v>5.2045776000000012</v>
      </c>
      <c r="AG58" s="17">
        <v>0.90930635904739476</v>
      </c>
      <c r="AH58" s="17">
        <v>1.4729290881506885</v>
      </c>
      <c r="AI58" s="17">
        <v>0.61919074662983209</v>
      </c>
      <c r="AJ58" s="17">
        <v>1.2719652872977179</v>
      </c>
      <c r="AK58" s="17">
        <v>1.0060881850121153</v>
      </c>
      <c r="AL58" s="17">
        <v>0.54879261032234239</v>
      </c>
      <c r="AM58" s="17">
        <v>0.54734488230796619</v>
      </c>
      <c r="AN58" s="17">
        <v>0.5458939824879584</v>
      </c>
      <c r="AO58" s="17">
        <v>0.54366472929547838</v>
      </c>
      <c r="AP58" s="17">
        <v>0.54045161507273221</v>
      </c>
      <c r="AQ58" s="17">
        <v>0.53722620377500474</v>
      </c>
      <c r="AR58" s="17">
        <v>0.53369605231746897</v>
      </c>
      <c r="AS58" s="17">
        <v>0.53226336098072891</v>
      </c>
      <c r="AT58" s="17">
        <v>0.60448125784788964</v>
      </c>
      <c r="AU58" s="17">
        <v>1.0462111869502702</v>
      </c>
      <c r="AV58" s="17">
        <v>1.2153523390218419</v>
      </c>
      <c r="AW58" s="17">
        <v>1.0622518533745287</v>
      </c>
      <c r="AX58" s="17">
        <v>1.0078735764640439</v>
      </c>
      <c r="AY58" s="79">
        <v>0.97722308604325792</v>
      </c>
      <c r="AZ58" s="79">
        <v>0.8004092450261453</v>
      </c>
      <c r="BA58" s="79">
        <v>0.83286271827664693</v>
      </c>
      <c r="BB58" s="79">
        <v>0.77403300543632958</v>
      </c>
      <c r="BC58" s="79">
        <v>0.86173607937557473</v>
      </c>
    </row>
    <row r="59" spans="1:55">
      <c r="A59" t="s">
        <v>5476</v>
      </c>
      <c r="B59" s="1" t="s">
        <v>92</v>
      </c>
      <c r="C59" s="83" t="s">
        <v>55</v>
      </c>
      <c r="D59" s="1" t="s">
        <v>8</v>
      </c>
      <c r="E59" s="1"/>
      <c r="F59" s="1"/>
      <c r="G59" s="17">
        <v>1.0381942181179253</v>
      </c>
      <c r="H59" s="17">
        <v>0.980813233035153</v>
      </c>
      <c r="I59" s="17">
        <v>0.69102917222404159</v>
      </c>
      <c r="J59" s="17">
        <v>0.61512636070036175</v>
      </c>
      <c r="K59" s="17">
        <v>0.42460828654730265</v>
      </c>
      <c r="L59" s="17">
        <v>0.65061124601041742</v>
      </c>
      <c r="M59" s="17">
        <v>0.99915167505585367</v>
      </c>
      <c r="N59" s="17">
        <v>1.542024574194655</v>
      </c>
      <c r="O59" s="17">
        <v>1.077915283534763</v>
      </c>
      <c r="P59" s="17">
        <v>0.57707409350740779</v>
      </c>
      <c r="Q59" s="17">
        <v>0.70630509442728517</v>
      </c>
      <c r="R59" s="17">
        <v>1.029281735295865</v>
      </c>
      <c r="S59" s="17">
        <v>1.4399161290233935</v>
      </c>
      <c r="T59" s="17">
        <v>1.0603837329629731</v>
      </c>
      <c r="U59" s="17">
        <v>1.092732744687489</v>
      </c>
      <c r="V59" s="17">
        <v>0.94265959500991836</v>
      </c>
      <c r="W59" s="17">
        <v>0.64968388118545384</v>
      </c>
      <c r="X59" s="17">
        <v>0.82136162581778727</v>
      </c>
      <c r="Y59" s="17">
        <v>0.59441999999999995</v>
      </c>
      <c r="Z59" s="17">
        <v>0.76018799999999986</v>
      </c>
      <c r="AA59" s="17">
        <v>0.64331387060552492</v>
      </c>
      <c r="AB59" s="17">
        <v>0.62000410564790387</v>
      </c>
      <c r="AC59" s="17">
        <v>0.59123356973406582</v>
      </c>
      <c r="AD59" s="17">
        <v>0.61931427456451282</v>
      </c>
      <c r="AE59" s="17">
        <v>0.651715892892058</v>
      </c>
      <c r="AF59" s="17">
        <v>1.6192019200000007</v>
      </c>
      <c r="AG59" s="17">
        <v>0.25375991415276133</v>
      </c>
      <c r="AH59" s="17">
        <v>0.41104997808856419</v>
      </c>
      <c r="AI59" s="17">
        <v>0.1727974176641392</v>
      </c>
      <c r="AJ59" s="17">
        <v>0.35496705692029334</v>
      </c>
      <c r="AK59" s="17">
        <v>0.28076879581733444</v>
      </c>
      <c r="AL59" s="17">
        <v>0.15315142613646765</v>
      </c>
      <c r="AM59" s="17">
        <v>0.15274740901617662</v>
      </c>
      <c r="AN59" s="17">
        <v>0.15234250674082558</v>
      </c>
      <c r="AO59" s="17">
        <v>0.1517203895708312</v>
      </c>
      <c r="AP59" s="17">
        <v>0.15082370653192526</v>
      </c>
      <c r="AQ59" s="17">
        <v>0.14992359175116413</v>
      </c>
      <c r="AR59" s="17">
        <v>0.14893843320487507</v>
      </c>
      <c r="AS59" s="17">
        <v>0.14853861236671503</v>
      </c>
      <c r="AT59" s="17">
        <v>0.16869244405057385</v>
      </c>
      <c r="AU59" s="17">
        <v>0.29196591263728472</v>
      </c>
      <c r="AV59" s="17">
        <v>0.3391680946107466</v>
      </c>
      <c r="AW59" s="17">
        <v>0.29644237768591492</v>
      </c>
      <c r="AX59" s="17">
        <v>0.28126704459461688</v>
      </c>
      <c r="AY59" s="79">
        <v>0.2727134193609092</v>
      </c>
      <c r="AZ59" s="79">
        <v>0.22337002186776148</v>
      </c>
      <c r="BA59" s="79">
        <v>0.2324268051004596</v>
      </c>
      <c r="BB59" s="79">
        <v>0.21600921081944083</v>
      </c>
      <c r="BC59" s="79">
        <v>0.24048448726760224</v>
      </c>
    </row>
    <row r="60" spans="1:55">
      <c r="A60" s="1"/>
      <c r="B60" s="1" t="s">
        <v>93</v>
      </c>
      <c r="C60" s="1" t="s">
        <v>57</v>
      </c>
      <c r="D60" s="1" t="s">
        <v>8</v>
      </c>
      <c r="E60" s="1"/>
      <c r="F60" s="1"/>
      <c r="G60" s="17">
        <v>1.6924380000000001</v>
      </c>
      <c r="H60" s="17">
        <v>1.484802</v>
      </c>
      <c r="I60" s="17">
        <v>2.0873819999999998</v>
      </c>
      <c r="J60" s="17">
        <v>2.0856660000000002</v>
      </c>
      <c r="K60" s="17">
        <v>2.3110560000000002</v>
      </c>
      <c r="L60" s="17">
        <v>3.1661519999999999</v>
      </c>
      <c r="M60" s="17">
        <v>2.39778</v>
      </c>
      <c r="N60" s="17">
        <v>1.4201721599999999</v>
      </c>
      <c r="O60" s="17">
        <v>2.9824739999999998</v>
      </c>
      <c r="P60" s="17">
        <v>1.9324140000000003</v>
      </c>
      <c r="Q60" s="17">
        <v>1.907796</v>
      </c>
      <c r="R60" s="17">
        <v>2.3078220000000003</v>
      </c>
      <c r="S60" s="17">
        <v>2.4817980000000004</v>
      </c>
      <c r="T60" s="17">
        <v>2.3626019999999999</v>
      </c>
      <c r="U60" s="17">
        <v>2.16249</v>
      </c>
      <c r="V60" s="17">
        <v>2.6243000000000003</v>
      </c>
      <c r="W60" s="17">
        <v>3.7761</v>
      </c>
      <c r="X60" s="17">
        <v>2.5621999999999998</v>
      </c>
      <c r="Y60" s="17">
        <v>3.0191999999999997</v>
      </c>
      <c r="Z60" s="17">
        <v>2.9931000000000001</v>
      </c>
      <c r="AA60" s="17">
        <v>2.8918301090794269</v>
      </c>
      <c r="AB60" s="17">
        <v>3.782360064278282</v>
      </c>
      <c r="AC60" s="17">
        <v>3.4705377413257055</v>
      </c>
      <c r="AD60" s="17">
        <v>3.2160116321090824</v>
      </c>
      <c r="AE60" s="17">
        <v>3.051869368429998</v>
      </c>
      <c r="AF60" s="17">
        <v>0.85760000000000003</v>
      </c>
      <c r="AG60" s="17">
        <v>0.11847483420589473</v>
      </c>
      <c r="AH60" s="17">
        <v>0.29523063878320072</v>
      </c>
      <c r="AI60" s="17">
        <v>0.2912713941735865</v>
      </c>
      <c r="AJ60" s="17">
        <v>0.28386449274099351</v>
      </c>
      <c r="AK60" s="17">
        <v>0.27852618540218788</v>
      </c>
      <c r="AL60" s="17">
        <v>0.27376619469175278</v>
      </c>
      <c r="AM60" s="17">
        <v>0.26965124945142332</v>
      </c>
      <c r="AN60" s="17">
        <v>0.26647050799538496</v>
      </c>
      <c r="AO60" s="17">
        <v>0.2632897665393466</v>
      </c>
      <c r="AP60" s="17">
        <v>0.26017575392504327</v>
      </c>
      <c r="AQ60" s="17">
        <v>0.25648342468236929</v>
      </c>
      <c r="AR60" s="17">
        <v>0.25345838385704605</v>
      </c>
      <c r="AS60" s="17">
        <v>0.25094493081835839</v>
      </c>
      <c r="AT60" s="17">
        <v>0.24865390725212089</v>
      </c>
      <c r="AU60" s="17">
        <v>0.24662979905282373</v>
      </c>
      <c r="AV60" s="17">
        <v>0.24473914853699674</v>
      </c>
      <c r="AW60" s="17">
        <v>0.21896402126946315</v>
      </c>
      <c r="AX60" s="17">
        <v>0.24191429423687871</v>
      </c>
      <c r="AY60" s="79">
        <v>0.2402238302462569</v>
      </c>
      <c r="AZ60" s="79">
        <v>0.23875579572808533</v>
      </c>
      <c r="BA60" s="79">
        <v>0.23726551826266873</v>
      </c>
      <c r="BB60" s="79">
        <v>0.23577524079725212</v>
      </c>
      <c r="BC60" s="79">
        <v>0.23412926270112036</v>
      </c>
    </row>
    <row r="61" spans="1:55">
      <c r="A61" s="1"/>
      <c r="B61" s="1" t="s">
        <v>94</v>
      </c>
      <c r="C61" s="1" t="s">
        <v>59</v>
      </c>
      <c r="D61" s="1" t="s">
        <v>8</v>
      </c>
      <c r="E61" s="1"/>
      <c r="F61" s="1"/>
      <c r="G61" s="17">
        <v>0.87186200000000003</v>
      </c>
      <c r="H61" s="17">
        <v>0.76489800000000008</v>
      </c>
      <c r="I61" s="17">
        <v>1.075318</v>
      </c>
      <c r="J61" s="17">
        <v>1.0744339999999999</v>
      </c>
      <c r="K61" s="17">
        <v>1.190544</v>
      </c>
      <c r="L61" s="17">
        <v>1.6310480000000001</v>
      </c>
      <c r="M61" s="17">
        <v>1.23522</v>
      </c>
      <c r="N61" s="17">
        <v>0.73160384000000001</v>
      </c>
      <c r="O61" s="17">
        <v>1.5364259999999998</v>
      </c>
      <c r="P61" s="17">
        <v>0.99548600000000009</v>
      </c>
      <c r="Q61" s="17">
        <v>0.98280400000000012</v>
      </c>
      <c r="R61" s="17">
        <v>1.1888779999999999</v>
      </c>
      <c r="S61" s="17">
        <v>1.2785020000000002</v>
      </c>
      <c r="T61" s="17">
        <v>1.217098</v>
      </c>
      <c r="U61" s="17">
        <v>1.1140099999999999</v>
      </c>
      <c r="V61" s="17">
        <v>1.2012</v>
      </c>
      <c r="W61" s="17">
        <v>1.5534000000000001</v>
      </c>
      <c r="X61" s="17">
        <v>0.81710000000000005</v>
      </c>
      <c r="Y61" s="17">
        <v>1.2970999999999999</v>
      </c>
      <c r="Z61" s="17">
        <v>1.4250999999999998</v>
      </c>
      <c r="AA61" s="17">
        <v>1.3376018689940781</v>
      </c>
      <c r="AB61" s="17">
        <v>1.4693053926132156</v>
      </c>
      <c r="AC61" s="17">
        <v>1.3354667382339562</v>
      </c>
      <c r="AD61" s="17">
        <v>1.249250206816515</v>
      </c>
      <c r="AE61" s="17">
        <v>1.1945016318338744</v>
      </c>
      <c r="AF61" s="17">
        <v>0.85760000000000003</v>
      </c>
      <c r="AG61" s="17">
        <v>0.49940022319452632</v>
      </c>
      <c r="AH61" s="17">
        <v>0.69457314165882078</v>
      </c>
      <c r="AI61" s="17">
        <v>0.55643134624640267</v>
      </c>
      <c r="AJ61" s="17">
        <v>0.19874447559166869</v>
      </c>
      <c r="AK61" s="17">
        <v>0.21704209724651452</v>
      </c>
      <c r="AL61" s="17">
        <v>0.50266596442316813</v>
      </c>
      <c r="AM61" s="17">
        <v>0.75344285431156466</v>
      </c>
      <c r="AN61" s="17">
        <v>0.58828691921238774</v>
      </c>
      <c r="AO61" s="17">
        <v>0.61957671044860541</v>
      </c>
      <c r="AP61" s="17">
        <v>0.47779534488905467</v>
      </c>
      <c r="AQ61" s="17">
        <v>0.62000041158620744</v>
      </c>
      <c r="AR61" s="17">
        <v>0.71475071553637071</v>
      </c>
      <c r="AS61" s="17">
        <v>0.66566503246031106</v>
      </c>
      <c r="AT61" s="17">
        <v>0.76774542797134682</v>
      </c>
      <c r="AU61" s="17">
        <v>0.82700638351538447</v>
      </c>
      <c r="AV61" s="17">
        <v>0.82691540404650743</v>
      </c>
      <c r="AW61" s="17">
        <v>0.83894414358904468</v>
      </c>
      <c r="AX61" s="17">
        <v>0.83016264631149861</v>
      </c>
      <c r="AY61" s="79">
        <v>0.72337169886394026</v>
      </c>
      <c r="AZ61" s="79">
        <v>0.8306494303917108</v>
      </c>
      <c r="BA61" s="79">
        <v>0.7124152620556492</v>
      </c>
      <c r="BB61" s="79">
        <v>0.71267375358155372</v>
      </c>
      <c r="BC61" s="79">
        <v>0.77141743191337375</v>
      </c>
    </row>
    <row r="62" spans="1:55">
      <c r="A62" s="1"/>
      <c r="B62" s="1" t="s">
        <v>95</v>
      </c>
      <c r="C62" s="1" t="s">
        <v>61</v>
      </c>
      <c r="D62" s="1" t="s">
        <v>8</v>
      </c>
      <c r="E62" s="1"/>
      <c r="F62" s="1"/>
      <c r="G62" s="17">
        <v>5.2438000000000002</v>
      </c>
      <c r="H62" s="17">
        <v>3.0779999999999998</v>
      </c>
      <c r="I62" s="17">
        <v>3.5724999999999998</v>
      </c>
      <c r="J62" s="17">
        <v>4.5848000000000004</v>
      </c>
      <c r="K62" s="17">
        <v>3.4581999999999997</v>
      </c>
      <c r="L62" s="17">
        <v>3.2988000000000004</v>
      </c>
      <c r="M62" s="17">
        <v>3.1168</v>
      </c>
      <c r="N62" s="17">
        <v>3.8371</v>
      </c>
      <c r="O62" s="17">
        <v>5.0454999999999997</v>
      </c>
      <c r="P62" s="17">
        <v>6.3580129999999997</v>
      </c>
      <c r="Q62" s="17">
        <v>4.7816999999999998</v>
      </c>
      <c r="R62" s="17">
        <v>6.0843999999999996</v>
      </c>
      <c r="S62" s="17">
        <v>5.7608000000000006</v>
      </c>
      <c r="T62" s="17">
        <v>5.1916000000000002</v>
      </c>
      <c r="U62" s="17">
        <v>6.0718000000000005</v>
      </c>
      <c r="V62" s="17">
        <v>2.7429000000000001</v>
      </c>
      <c r="W62" s="17">
        <v>4.8205</v>
      </c>
      <c r="X62" s="17">
        <v>3.1579999999999999</v>
      </c>
      <c r="Y62" s="17">
        <v>4.7521000000000004</v>
      </c>
      <c r="Z62" s="17">
        <v>4.5863000000000005</v>
      </c>
      <c r="AA62" s="17">
        <v>4.2521218800000069</v>
      </c>
      <c r="AB62" s="17">
        <v>4.1643903399999962</v>
      </c>
      <c r="AC62" s="17">
        <v>4.2213762000000035</v>
      </c>
      <c r="AD62" s="17">
        <v>4.5285378099999987</v>
      </c>
      <c r="AE62" s="17">
        <v>4.8078776500000027</v>
      </c>
      <c r="AF62" s="17">
        <v>0</v>
      </c>
      <c r="AG62" s="17">
        <v>1.1444434149858278</v>
      </c>
      <c r="AH62" s="17">
        <v>2.8599618715137547</v>
      </c>
      <c r="AI62" s="17">
        <v>3.4440934481443213</v>
      </c>
      <c r="AJ62" s="17">
        <v>3.5029706072141904</v>
      </c>
      <c r="AK62" s="17">
        <v>3.3521678257066831</v>
      </c>
      <c r="AL62" s="17">
        <v>1.6802520053157297</v>
      </c>
      <c r="AM62" s="17">
        <v>1.534042481144589</v>
      </c>
      <c r="AN62" s="17">
        <v>1.1261346394142664</v>
      </c>
      <c r="AO62" s="17">
        <v>1.1250942337221039</v>
      </c>
      <c r="AP62" s="17">
        <v>1.1232131502088503</v>
      </c>
      <c r="AQ62" s="17">
        <v>1.1208273354097511</v>
      </c>
      <c r="AR62" s="17">
        <v>1.5442254261086537</v>
      </c>
      <c r="AS62" s="17">
        <v>1.6668460389841313</v>
      </c>
      <c r="AT62" s="17">
        <v>1.617110353021286</v>
      </c>
      <c r="AU62" s="17">
        <v>1.3842297996039221</v>
      </c>
      <c r="AV62" s="17">
        <v>1.1281487746870473</v>
      </c>
      <c r="AW62" s="17">
        <v>1.0144477343588467</v>
      </c>
      <c r="AX62" s="17">
        <v>1.1259123630146486</v>
      </c>
      <c r="AY62" s="79">
        <v>1.1233122530250756</v>
      </c>
      <c r="AZ62" s="79">
        <v>1.118724170981491</v>
      </c>
      <c r="BA62" s="79">
        <v>1.1120223400769276</v>
      </c>
      <c r="BB62" s="79">
        <v>1.1066735109315013</v>
      </c>
      <c r="BC62" s="79">
        <v>1.1010027723658169</v>
      </c>
    </row>
    <row r="63" spans="1:55">
      <c r="A63" s="1"/>
      <c r="B63" s="1" t="s">
        <v>96</v>
      </c>
      <c r="C63" s="1" t="s">
        <v>63</v>
      </c>
      <c r="D63" s="1" t="s">
        <v>8</v>
      </c>
      <c r="E63" s="1"/>
      <c r="F63" s="1"/>
      <c r="G63" s="17">
        <v>0.5481317139383739</v>
      </c>
      <c r="H63" s="17">
        <v>0.5178364790468617</v>
      </c>
      <c r="I63" s="17">
        <v>0.36484021769957081</v>
      </c>
      <c r="J63" s="17">
        <v>0.32476607988686124</v>
      </c>
      <c r="K63" s="17">
        <v>0.22417892894792907</v>
      </c>
      <c r="L63" s="17">
        <v>0.34350090875073974</v>
      </c>
      <c r="M63" s="17">
        <v>0.52751856114705731</v>
      </c>
      <c r="N63" s="17">
        <v>0.81413723755914813</v>
      </c>
      <c r="O63" s="17">
        <v>0.56910310376739748</v>
      </c>
      <c r="P63" s="17">
        <v>0.30467575952895537</v>
      </c>
      <c r="Q63" s="17">
        <v>0.37290539208903378</v>
      </c>
      <c r="R63" s="17">
        <v>0.54342622203767876</v>
      </c>
      <c r="S63" s="17">
        <v>0.76022740442525871</v>
      </c>
      <c r="T63" s="17">
        <v>0.55984703327961061</v>
      </c>
      <c r="U63" s="17">
        <v>0.57692622610435551</v>
      </c>
      <c r="V63" s="17">
        <v>0.37201976634398637</v>
      </c>
      <c r="W63" s="17">
        <v>0.26963174813441793</v>
      </c>
      <c r="X63" s="17">
        <v>0.34990048025184839</v>
      </c>
      <c r="Y63" s="17">
        <v>0.25180000000000002</v>
      </c>
      <c r="Z63" s="17">
        <v>0.24840000000000001</v>
      </c>
      <c r="AA63" s="17">
        <v>0.2696633082872934</v>
      </c>
      <c r="AB63" s="17">
        <v>0.33187896960079466</v>
      </c>
      <c r="AC63" s="17">
        <v>0.24932755554944439</v>
      </c>
      <c r="AD63" s="17">
        <v>0.2462404319623952</v>
      </c>
      <c r="AE63" s="17">
        <v>0.25827766589951878</v>
      </c>
      <c r="AF63" s="17">
        <v>1.4294720000000003</v>
      </c>
      <c r="AG63" s="17">
        <v>0.40916101983269731</v>
      </c>
      <c r="AH63" s="17">
        <v>0.58409120867190978</v>
      </c>
      <c r="AI63" s="17">
        <v>0.17905697253619593</v>
      </c>
      <c r="AJ63" s="17">
        <v>0.17821376164350927</v>
      </c>
      <c r="AK63" s="17">
        <v>0.17796958860508649</v>
      </c>
      <c r="AL63" s="17">
        <v>0.17772541556666371</v>
      </c>
      <c r="AM63" s="17">
        <v>0.17608457274846256</v>
      </c>
      <c r="AN63" s="17">
        <v>0.17407258691185884</v>
      </c>
      <c r="AO63" s="17">
        <v>0.17167643549480324</v>
      </c>
      <c r="AP63" s="17">
        <v>0.16871054698809448</v>
      </c>
      <c r="AQ63" s="17">
        <v>0.16573489155984886</v>
      </c>
      <c r="AR63" s="17">
        <v>0.16273319100750475</v>
      </c>
      <c r="AS63" s="17">
        <v>0.16061376903399499</v>
      </c>
      <c r="AT63" s="17">
        <v>0.15874177573942033</v>
      </c>
      <c r="AU63" s="17">
        <v>0.15700651934636239</v>
      </c>
      <c r="AV63" s="17">
        <v>0.15598099258498671</v>
      </c>
      <c r="AW63" s="17">
        <v>0.13962107344660896</v>
      </c>
      <c r="AX63" s="17">
        <v>0.15439224001498247</v>
      </c>
      <c r="AY63" s="79">
        <v>0.15334392377002065</v>
      </c>
      <c r="AZ63" s="79">
        <v>0.15225979547942345</v>
      </c>
      <c r="BA63" s="79">
        <v>0.15099660696064959</v>
      </c>
      <c r="BB63" s="79">
        <v>0.14964877178855582</v>
      </c>
      <c r="BC63" s="79">
        <v>0.14845395172054035</v>
      </c>
    </row>
    <row r="64" spans="1:55">
      <c r="A64" s="1"/>
      <c r="B64" s="1" t="s">
        <v>97</v>
      </c>
      <c r="C64" s="1" t="s">
        <v>65</v>
      </c>
      <c r="D64" s="1" t="s">
        <v>8</v>
      </c>
      <c r="E64" s="1"/>
      <c r="F64" s="1"/>
      <c r="G64" s="17">
        <v>0.22180508606162622</v>
      </c>
      <c r="H64" s="17">
        <v>0.20954592095313826</v>
      </c>
      <c r="I64" s="17">
        <v>0.14763498230042921</v>
      </c>
      <c r="J64" s="17">
        <v>0.13141872011313882</v>
      </c>
      <c r="K64" s="17">
        <v>9.0715471052070965E-2</v>
      </c>
      <c r="L64" s="17">
        <v>0.13899989124926035</v>
      </c>
      <c r="M64" s="17">
        <v>0.21346383885294262</v>
      </c>
      <c r="N64" s="17">
        <v>0.32944596244085222</v>
      </c>
      <c r="O64" s="17">
        <v>0.23029129623260253</v>
      </c>
      <c r="P64" s="17">
        <v>0.12328904047104472</v>
      </c>
      <c r="Q64" s="17">
        <v>0.15089860791096629</v>
      </c>
      <c r="R64" s="17">
        <v>0.2199009779623213</v>
      </c>
      <c r="S64" s="17">
        <v>0.30763099557474127</v>
      </c>
      <c r="T64" s="17">
        <v>0.22654576672038956</v>
      </c>
      <c r="U64" s="17">
        <v>0.23345697389564446</v>
      </c>
      <c r="V64" s="17">
        <v>0.15054023365601354</v>
      </c>
      <c r="W64" s="17">
        <v>0.1091082518655821</v>
      </c>
      <c r="X64" s="17">
        <v>0.14158951974815162</v>
      </c>
      <c r="Y64" s="17">
        <v>0.25180000000000002</v>
      </c>
      <c r="Z64" s="17">
        <v>0.24840000000000001</v>
      </c>
      <c r="AA64" s="17">
        <v>0.2696633082872934</v>
      </c>
      <c r="AB64" s="17">
        <v>0.33187896960079466</v>
      </c>
      <c r="AC64" s="17">
        <v>0.24932755554944439</v>
      </c>
      <c r="AD64" s="17">
        <v>0.2462404319623952</v>
      </c>
      <c r="AE64" s="17">
        <v>0.25827766589951878</v>
      </c>
      <c r="AF64" s="17">
        <v>0</v>
      </c>
      <c r="AG64" s="17">
        <v>6.5576541639789473E-2</v>
      </c>
      <c r="AH64" s="17">
        <v>0.15546107780299659</v>
      </c>
      <c r="AI64" s="17">
        <v>8.7716983396899789E-2</v>
      </c>
      <c r="AJ64" s="17">
        <v>0.10384530928842699</v>
      </c>
      <c r="AK64" s="17">
        <v>9.9184201942699987E-2</v>
      </c>
      <c r="AL64" s="17">
        <v>3.7962776429782769E-2</v>
      </c>
      <c r="AM64" s="17">
        <v>4.1338199071090334E-2</v>
      </c>
      <c r="AN64" s="17">
        <v>2.7111727274187467E-2</v>
      </c>
      <c r="AO64" s="17">
        <v>1.6646469775941926E-2</v>
      </c>
      <c r="AP64" s="17">
        <v>1.6620013509132732E-2</v>
      </c>
      <c r="AQ64" s="17">
        <v>1.6575374667760889E-2</v>
      </c>
      <c r="AR64" s="17">
        <v>2.5272684106150571E-2</v>
      </c>
      <c r="AS64" s="17">
        <v>3.2915510333881057E-2</v>
      </c>
      <c r="AT64" s="17">
        <v>4.4606578203586517E-2</v>
      </c>
      <c r="AU64" s="17">
        <v>7.7666444351806099E-2</v>
      </c>
      <c r="AV64" s="17">
        <v>8.0474637590472103E-2</v>
      </c>
      <c r="AW64" s="17">
        <v>7.0710496734028599E-2</v>
      </c>
      <c r="AX64" s="17">
        <v>7.9699383057851986E-2</v>
      </c>
      <c r="AY64" s="79">
        <v>6.8976540985219631E-2</v>
      </c>
      <c r="AZ64" s="79">
        <v>5.3478955854178313E-2</v>
      </c>
      <c r="BA64" s="79">
        <v>5.6530541063581151E-2</v>
      </c>
      <c r="BB64" s="79">
        <v>5.4310205787844464E-2</v>
      </c>
      <c r="BC64" s="79">
        <v>5.4545041008079942E-2</v>
      </c>
    </row>
    <row r="65" spans="1:55">
      <c r="A65" s="1"/>
      <c r="B65" s="1" t="s">
        <v>98</v>
      </c>
      <c r="C65" s="1" t="s">
        <v>67</v>
      </c>
      <c r="D65" s="1" t="s">
        <v>8</v>
      </c>
      <c r="E65" s="1"/>
      <c r="F65" s="1"/>
      <c r="G65" s="17">
        <v>0.23799999999999999</v>
      </c>
      <c r="H65" s="17">
        <v>0.17499999999999999</v>
      </c>
      <c r="I65" s="17">
        <v>0.22190000000000001</v>
      </c>
      <c r="J65" s="17">
        <v>0.18659999999999999</v>
      </c>
      <c r="K65" s="17">
        <v>0.33439999999999998</v>
      </c>
      <c r="L65" s="17">
        <v>0.22409999999999999</v>
      </c>
      <c r="M65" s="17">
        <v>0.1966</v>
      </c>
      <c r="N65" s="17">
        <v>0.28989999999999999</v>
      </c>
      <c r="O65" s="17">
        <v>0.19939999999999999</v>
      </c>
      <c r="P65" s="17">
        <v>0.25030000000000002</v>
      </c>
      <c r="Q65" s="17">
        <v>0.33189999999999997</v>
      </c>
      <c r="R65" s="17">
        <v>0.25900000000000001</v>
      </c>
      <c r="S65" s="17">
        <v>0.33539999999999998</v>
      </c>
      <c r="T65" s="17">
        <v>0.30019999999999997</v>
      </c>
      <c r="U65" s="17">
        <v>0.20430000000000001</v>
      </c>
      <c r="V65" s="17">
        <v>0.76816319999999993</v>
      </c>
      <c r="W65" s="17">
        <v>0.55674780000000001</v>
      </c>
      <c r="X65" s="17">
        <v>0.72249029999999992</v>
      </c>
      <c r="Y65" s="17">
        <v>4.9535</v>
      </c>
      <c r="Z65" s="17">
        <v>6.3348999999999993</v>
      </c>
      <c r="AA65" s="17">
        <v>5.3609489217127075</v>
      </c>
      <c r="AB65" s="17">
        <v>5.1667008803991994</v>
      </c>
      <c r="AC65" s="17">
        <v>4.9269464144505486</v>
      </c>
      <c r="AD65" s="17">
        <v>5.1609522880376071</v>
      </c>
      <c r="AE65" s="17">
        <v>5.4309657741004838</v>
      </c>
      <c r="AF65" s="17">
        <v>0</v>
      </c>
      <c r="AG65" s="17">
        <v>0.32309587454513145</v>
      </c>
      <c r="AH65" s="17">
        <v>0.69505414062810278</v>
      </c>
      <c r="AI65" s="17">
        <v>0.37141648432991231</v>
      </c>
      <c r="AJ65" s="17">
        <v>0.25397066017909697</v>
      </c>
      <c r="AK65" s="17">
        <v>0.25378623188391841</v>
      </c>
      <c r="AL65" s="17">
        <v>0.25365690292638066</v>
      </c>
      <c r="AM65" s="17">
        <v>0.25243413397300657</v>
      </c>
      <c r="AN65" s="17">
        <v>0.25123978430896315</v>
      </c>
      <c r="AO65" s="17">
        <v>0.24988105171377487</v>
      </c>
      <c r="AP65" s="17">
        <v>0.2484964473807518</v>
      </c>
      <c r="AQ65" s="17">
        <v>0.2469072052658508</v>
      </c>
      <c r="AR65" s="17">
        <v>0.24535391121009262</v>
      </c>
      <c r="AS65" s="17">
        <v>0.24421483917130182</v>
      </c>
      <c r="AT65" s="17">
        <v>0.24330220149052975</v>
      </c>
      <c r="AU65" s="17">
        <v>0.31387660723785682</v>
      </c>
      <c r="AV65" s="17">
        <v>0.35131369869782775</v>
      </c>
      <c r="AW65" s="17">
        <v>0.35212650997859085</v>
      </c>
      <c r="AX65" s="17">
        <v>0.36207906756015829</v>
      </c>
      <c r="AY65" s="79">
        <v>0.36663384259615983</v>
      </c>
      <c r="AZ65" s="79">
        <v>0.31687340574778966</v>
      </c>
      <c r="BA65" s="79">
        <v>0.32135639031110891</v>
      </c>
      <c r="BB65" s="79">
        <v>0.29742332379427183</v>
      </c>
      <c r="BC65" s="79">
        <v>0.3222673491990774</v>
      </c>
    </row>
    <row r="66" spans="1:55">
      <c r="A66" s="1"/>
      <c r="B66" s="1" t="s">
        <v>99</v>
      </c>
      <c r="C66" s="1" t="s">
        <v>69</v>
      </c>
      <c r="D66" s="1" t="s">
        <v>8</v>
      </c>
      <c r="E66" s="1"/>
      <c r="F66" s="1"/>
      <c r="G66" s="17">
        <v>0.61850000000000005</v>
      </c>
      <c r="H66" s="17">
        <v>2.2084999999999999</v>
      </c>
      <c r="I66" s="17">
        <v>1.4847000000000001</v>
      </c>
      <c r="J66" s="17">
        <v>0.95320000000000005</v>
      </c>
      <c r="K66" s="17">
        <v>0.90810000000000002</v>
      </c>
      <c r="L66" s="17">
        <v>0.42230000000000001</v>
      </c>
      <c r="M66" s="17">
        <v>0.60639999999999994</v>
      </c>
      <c r="N66" s="17">
        <v>0.6167999999999999</v>
      </c>
      <c r="O66" s="17">
        <v>1.0635999999999999</v>
      </c>
      <c r="P66" s="17">
        <v>1.0459000000000001</v>
      </c>
      <c r="Q66" s="17">
        <v>2.0405000000000002</v>
      </c>
      <c r="R66" s="17">
        <v>2.3144</v>
      </c>
      <c r="S66" s="17">
        <v>1.7478</v>
      </c>
      <c r="T66" s="17">
        <v>1.9861</v>
      </c>
      <c r="U66" s="17">
        <v>1.1522000000000001</v>
      </c>
      <c r="V66" s="17">
        <v>0.38150000000000001</v>
      </c>
      <c r="W66" s="17">
        <v>0.92549999999999999</v>
      </c>
      <c r="X66" s="17">
        <v>1.1422999999999999</v>
      </c>
      <c r="Y66" s="17">
        <v>1.5630999999999999</v>
      </c>
      <c r="Z66" s="17">
        <v>1.7925</v>
      </c>
      <c r="AA66" s="17">
        <v>1.7621433593581584</v>
      </c>
      <c r="AB66" s="17">
        <v>1.4336343163011998</v>
      </c>
      <c r="AC66" s="17">
        <v>1.3691762784064214</v>
      </c>
      <c r="AD66" s="17">
        <v>1.5800612145564872</v>
      </c>
      <c r="AE66" s="17">
        <v>1.6433892859138417</v>
      </c>
      <c r="AF66" s="17">
        <v>0.35549999999999998</v>
      </c>
      <c r="AG66" s="17">
        <v>0.7093233580054763</v>
      </c>
      <c r="AH66" s="17">
        <v>1.5273545655345808</v>
      </c>
      <c r="AI66" s="17">
        <v>0.64611269829667473</v>
      </c>
      <c r="AJ66" s="17">
        <v>0.41498060251948216</v>
      </c>
      <c r="AK66" s="17">
        <v>0.41479757619465618</v>
      </c>
      <c r="AL66" s="17">
        <v>0.41473121486869963</v>
      </c>
      <c r="AM66" s="17">
        <v>0.41193889249436</v>
      </c>
      <c r="AN66" s="17">
        <v>0.4094895402634427</v>
      </c>
      <c r="AO66" s="17">
        <v>0.40726820572142924</v>
      </c>
      <c r="AP66" s="17">
        <v>0.40496568475977313</v>
      </c>
      <c r="AQ66" s="17">
        <v>0.40242323534819546</v>
      </c>
      <c r="AR66" s="17">
        <v>0.39974755585109895</v>
      </c>
      <c r="AS66" s="17">
        <v>0.39827119714445358</v>
      </c>
      <c r="AT66" s="17">
        <v>0.39683409194360558</v>
      </c>
      <c r="AU66" s="17">
        <v>0.75462152803702343</v>
      </c>
      <c r="AV66" s="17">
        <v>0.91083160616919323</v>
      </c>
      <c r="AW66" s="17">
        <v>0.96778686236996725</v>
      </c>
      <c r="AX66" s="17">
        <v>0.97077909967990061</v>
      </c>
      <c r="AY66" s="79">
        <v>1.0107870215184427</v>
      </c>
      <c r="AZ66" s="79">
        <v>0.83145876973299992</v>
      </c>
      <c r="BA66" s="79">
        <v>0.7890174868490234</v>
      </c>
      <c r="BB66" s="79">
        <v>0.75943036070218928</v>
      </c>
      <c r="BC66" s="79">
        <v>0.81260068252833961</v>
      </c>
    </row>
    <row r="67" spans="1:55">
      <c r="A67" s="1"/>
      <c r="B67" s="1" t="s">
        <v>100</v>
      </c>
      <c r="C67" s="1" t="s">
        <v>71</v>
      </c>
      <c r="D67" s="1" t="s">
        <v>8</v>
      </c>
      <c r="E67" s="1"/>
      <c r="F67" s="1"/>
      <c r="G67" s="17">
        <v>0.43003140000000001</v>
      </c>
      <c r="H67" s="17">
        <v>0.38538420000000001</v>
      </c>
      <c r="I67" s="17">
        <v>0.66239400000000004</v>
      </c>
      <c r="J67" s="17">
        <v>0.43521479999999996</v>
      </c>
      <c r="K67" s="17">
        <v>0.36477779999999993</v>
      </c>
      <c r="L67" s="17">
        <v>0.67629059999999996</v>
      </c>
      <c r="M67" s="17">
        <v>0.52988339999999989</v>
      </c>
      <c r="N67" s="17">
        <v>0.50167679999999992</v>
      </c>
      <c r="O67" s="17">
        <v>0.38506620000000003</v>
      </c>
      <c r="P67" s="17">
        <v>0.32744460000000003</v>
      </c>
      <c r="Q67" s="17">
        <v>0.54336660000000003</v>
      </c>
      <c r="R67" s="17">
        <v>0.64827480000000004</v>
      </c>
      <c r="S67" s="17">
        <v>0.97781820000000008</v>
      </c>
      <c r="T67" s="17">
        <v>0.78724080000000007</v>
      </c>
      <c r="U67" s="17">
        <v>0.68166479999999996</v>
      </c>
      <c r="V67" s="17">
        <v>0.47345219999999999</v>
      </c>
      <c r="W67" s="17">
        <v>0.48302279999999997</v>
      </c>
      <c r="X67" s="17">
        <v>0.4790682</v>
      </c>
      <c r="Y67" s="17">
        <v>3.056</v>
      </c>
      <c r="Z67" s="17">
        <v>2.3259000000000003</v>
      </c>
      <c r="AA67" s="17">
        <v>2.0441822700000003</v>
      </c>
      <c r="AB67" s="17">
        <v>2.0585218499999991</v>
      </c>
      <c r="AC67" s="17">
        <v>2.2333007499999997</v>
      </c>
      <c r="AD67" s="17">
        <v>2.33822785</v>
      </c>
      <c r="AE67" s="17">
        <v>2.370502619999999</v>
      </c>
      <c r="AF67" s="17">
        <v>0.38439999999999996</v>
      </c>
      <c r="AG67" s="17">
        <v>0.5586763629951762</v>
      </c>
      <c r="AH67" s="17">
        <v>1.5907025154292489</v>
      </c>
      <c r="AI67" s="17">
        <v>1.7080345345853576</v>
      </c>
      <c r="AJ67" s="17">
        <v>2.2522279350610779</v>
      </c>
      <c r="AK67" s="17">
        <v>1.9171541107306025</v>
      </c>
      <c r="AL67" s="17">
        <v>1.7508597645549699</v>
      </c>
      <c r="AM67" s="17">
        <v>1.4760972972001312</v>
      </c>
      <c r="AN67" s="17">
        <v>1.1790892778392275</v>
      </c>
      <c r="AO67" s="17">
        <v>1.0124999131235983</v>
      </c>
      <c r="AP67" s="17">
        <v>0.94064107051717794</v>
      </c>
      <c r="AQ67" s="17">
        <v>0.81042450234376417</v>
      </c>
      <c r="AR67" s="17">
        <v>0.8340560573373399</v>
      </c>
      <c r="AS67" s="17">
        <v>0.87304838991993883</v>
      </c>
      <c r="AT67" s="17">
        <v>1.0068854134760694</v>
      </c>
      <c r="AU67" s="17">
        <v>1.1644195734888754</v>
      </c>
      <c r="AV67" s="17">
        <v>1.2748694254595803</v>
      </c>
      <c r="AW67" s="17">
        <v>1.1414308606756722</v>
      </c>
      <c r="AX67" s="17">
        <v>1.1524357445648192</v>
      </c>
      <c r="AY67" s="79">
        <v>1.0802655319041632</v>
      </c>
      <c r="AZ67" s="79">
        <v>0.94742026010997415</v>
      </c>
      <c r="BA67" s="79">
        <v>0.92675595435351932</v>
      </c>
      <c r="BB67" s="79">
        <v>0.8921918431778183</v>
      </c>
      <c r="BC67" s="79">
        <v>0.8807728004903832</v>
      </c>
    </row>
    <row r="68" spans="1:55">
      <c r="A68" s="1"/>
      <c r="B68" s="1" t="s">
        <v>101</v>
      </c>
      <c r="C68" s="1" t="s">
        <v>73</v>
      </c>
      <c r="D68" s="1" t="s">
        <v>8</v>
      </c>
      <c r="E68" s="1"/>
      <c r="F68" s="1"/>
      <c r="G68" s="17">
        <v>0.92226859999999999</v>
      </c>
      <c r="H68" s="17">
        <v>0.82651580000000013</v>
      </c>
      <c r="I68" s="17">
        <v>1.420606</v>
      </c>
      <c r="J68" s="17">
        <v>0.93338520000000003</v>
      </c>
      <c r="K68" s="17">
        <v>0.78232219999999997</v>
      </c>
      <c r="L68" s="17">
        <v>1.4504094000000001</v>
      </c>
      <c r="M68" s="17">
        <v>1.1364166</v>
      </c>
      <c r="N68" s="17">
        <v>1.0759231999999999</v>
      </c>
      <c r="O68" s="17">
        <v>0.82583380000000006</v>
      </c>
      <c r="P68" s="17">
        <v>0.70225540000000009</v>
      </c>
      <c r="Q68" s="17">
        <v>1.1653334000000002</v>
      </c>
      <c r="R68" s="17">
        <v>1.3903251999999999</v>
      </c>
      <c r="S68" s="17">
        <v>2.0970818000000002</v>
      </c>
      <c r="T68" s="17">
        <v>1.6883592000000001</v>
      </c>
      <c r="U68" s="17">
        <v>1.4619352000000001</v>
      </c>
      <c r="V68" s="17">
        <v>1.5498478</v>
      </c>
      <c r="W68" s="17">
        <v>1.5811771999999999</v>
      </c>
      <c r="X68" s="17">
        <v>1.5682318</v>
      </c>
      <c r="Y68" s="17">
        <v>3.056</v>
      </c>
      <c r="Z68" s="17">
        <v>2.3259000000000003</v>
      </c>
      <c r="AA68" s="17">
        <v>2.0441822700000003</v>
      </c>
      <c r="AB68" s="17">
        <v>2.0585218499999991</v>
      </c>
      <c r="AC68" s="17">
        <v>2.2333007499999997</v>
      </c>
      <c r="AD68" s="17">
        <v>2.33822785</v>
      </c>
      <c r="AE68" s="17">
        <v>2.370502619999999</v>
      </c>
      <c r="AF68" s="17">
        <v>0.67769999999999997</v>
      </c>
      <c r="AG68" s="17">
        <v>0.42650133266277568</v>
      </c>
      <c r="AH68" s="17">
        <v>1.2773327068867719</v>
      </c>
      <c r="AI68" s="17">
        <v>1.5972505542964344</v>
      </c>
      <c r="AJ68" s="17">
        <v>2.4576335038708841</v>
      </c>
      <c r="AK68" s="17">
        <v>2.153206696413223</v>
      </c>
      <c r="AL68" s="17">
        <v>1.8275851114106887</v>
      </c>
      <c r="AM68" s="17">
        <v>1.4922929884774305</v>
      </c>
      <c r="AN68" s="17">
        <v>1.1987626386923673</v>
      </c>
      <c r="AO68" s="17">
        <v>1.0429354799456523</v>
      </c>
      <c r="AP68" s="17">
        <v>0.96462493400654115</v>
      </c>
      <c r="AQ68" s="17">
        <v>0.85633183276279978</v>
      </c>
      <c r="AR68" s="17">
        <v>0.91356575506079885</v>
      </c>
      <c r="AS68" s="17">
        <v>0.98506132784727951</v>
      </c>
      <c r="AT68" s="17">
        <v>1.1552268404816637</v>
      </c>
      <c r="AU68" s="17">
        <v>1.4122555092806754</v>
      </c>
      <c r="AV68" s="17">
        <v>1.5459776089958936</v>
      </c>
      <c r="AW68" s="17">
        <v>1.4134272908499934</v>
      </c>
      <c r="AX68" s="17">
        <v>1.4575689390790867</v>
      </c>
      <c r="AY68" s="79">
        <v>1.3614370882808431</v>
      </c>
      <c r="AZ68" s="79">
        <v>1.2209006510296359</v>
      </c>
      <c r="BA68" s="79">
        <v>1.190218848369806</v>
      </c>
      <c r="BB68" s="79">
        <v>1.1743203968548177</v>
      </c>
      <c r="BC68" s="79">
        <v>1.1724356538172285</v>
      </c>
    </row>
    <row r="69" spans="1:55">
      <c r="A69" s="1"/>
      <c r="B69" s="1" t="s">
        <v>102</v>
      </c>
      <c r="C69" s="1" t="s">
        <v>75</v>
      </c>
      <c r="D69" s="1" t="s">
        <v>8</v>
      </c>
      <c r="E69" s="1"/>
      <c r="F69" s="1"/>
      <c r="G69" s="17">
        <v>1.112582</v>
      </c>
      <c r="H69" s="17">
        <v>0.80331799999999998</v>
      </c>
      <c r="I69" s="17">
        <v>0.79209799999999997</v>
      </c>
      <c r="J69" s="17">
        <v>1.4170180000000003</v>
      </c>
      <c r="K69" s="17">
        <v>2.0118140000000002</v>
      </c>
      <c r="L69" s="17">
        <v>1.9682630600000002</v>
      </c>
      <c r="M69" s="17">
        <v>1.356931568</v>
      </c>
      <c r="N69" s="17">
        <v>1.6115660000000003</v>
      </c>
      <c r="O69" s="17">
        <v>2.0560044800000004</v>
      </c>
      <c r="P69" s="17">
        <v>2.2904100000000001</v>
      </c>
      <c r="Q69" s="17">
        <v>2.4596072599999999</v>
      </c>
      <c r="R69" s="17">
        <v>3.8090502600000002</v>
      </c>
      <c r="S69" s="17">
        <v>4.7729200000000009</v>
      </c>
      <c r="T69" s="17">
        <v>4.5525319999999994</v>
      </c>
      <c r="U69" s="17">
        <v>3.3850400000000009</v>
      </c>
      <c r="V69" s="17">
        <v>2.8653000000000004</v>
      </c>
      <c r="W69" s="17">
        <v>1.9470999999999998</v>
      </c>
      <c r="X69" s="17">
        <v>3.2425000000000002</v>
      </c>
      <c r="Y69" s="17">
        <v>1.5354000000000001</v>
      </c>
      <c r="Z69" s="17">
        <v>1.9370000000000001</v>
      </c>
      <c r="AA69" s="17">
        <v>2.3703669220352253</v>
      </c>
      <c r="AB69" s="17">
        <v>1.9890497993605087</v>
      </c>
      <c r="AC69" s="17">
        <v>2.1600621794832904</v>
      </c>
      <c r="AD69" s="17">
        <v>2.2621435716444833</v>
      </c>
      <c r="AE69" s="17">
        <v>2.1876060984594141</v>
      </c>
      <c r="AF69" s="17">
        <v>1.3685999999999998</v>
      </c>
      <c r="AG69" s="17">
        <v>1.5466673917524911</v>
      </c>
      <c r="AH69" s="17">
        <v>3.9587811549843615</v>
      </c>
      <c r="AI69" s="17">
        <v>1.6265598397189209</v>
      </c>
      <c r="AJ69" s="17">
        <v>0.6903661478874269</v>
      </c>
      <c r="AK69" s="17">
        <v>0.74821323944497875</v>
      </c>
      <c r="AL69" s="17">
        <v>0.69007650833860779</v>
      </c>
      <c r="AM69" s="17">
        <v>0.91297045378958419</v>
      </c>
      <c r="AN69" s="17">
        <v>0.68988845100173346</v>
      </c>
      <c r="AO69" s="17">
        <v>0.8967801891459144</v>
      </c>
      <c r="AP69" s="17">
        <v>0.6906273841138203</v>
      </c>
      <c r="AQ69" s="17">
        <v>0.6882604277995974</v>
      </c>
      <c r="AR69" s="17">
        <v>0.71186636494873567</v>
      </c>
      <c r="AS69" s="17">
        <v>1.2814920284695812</v>
      </c>
      <c r="AT69" s="17">
        <v>1.356218654577023</v>
      </c>
      <c r="AU69" s="17">
        <v>1.8104532453848736</v>
      </c>
      <c r="AV69" s="17">
        <v>2.4458066992854612</v>
      </c>
      <c r="AW69" s="17">
        <v>2.8288482600720699</v>
      </c>
      <c r="AX69" s="17">
        <v>3.2429343654388796</v>
      </c>
      <c r="AY69" s="79">
        <v>2.9246025820635473</v>
      </c>
      <c r="AZ69" s="79">
        <v>3.1211530045617319</v>
      </c>
      <c r="BA69" s="79">
        <v>2.8285358714340822</v>
      </c>
      <c r="BB69" s="79">
        <v>2.8284108544157798</v>
      </c>
      <c r="BC69" s="79">
        <v>2.8852656073113381</v>
      </c>
    </row>
    <row r="70" spans="1:55">
      <c r="A70" s="1"/>
      <c r="B70" s="1" t="s">
        <v>103</v>
      </c>
      <c r="C70" s="1" t="s">
        <v>77</v>
      </c>
      <c r="D70" s="1" t="s">
        <v>8</v>
      </c>
      <c r="E70" s="1"/>
      <c r="F70" s="1"/>
      <c r="G70" s="17">
        <v>2.1597179999999998</v>
      </c>
      <c r="H70" s="17">
        <v>1.559382</v>
      </c>
      <c r="I70" s="17">
        <v>1.5376019999999999</v>
      </c>
      <c r="J70" s="17">
        <v>2.7506820000000007</v>
      </c>
      <c r="K70" s="17">
        <v>3.9052860000000007</v>
      </c>
      <c r="L70" s="17">
        <v>3.8207459400000001</v>
      </c>
      <c r="M70" s="17">
        <v>2.634043632</v>
      </c>
      <c r="N70" s="17">
        <v>3.1283340000000002</v>
      </c>
      <c r="O70" s="17">
        <v>3.991067520000001</v>
      </c>
      <c r="P70" s="17">
        <v>4.446089999999999</v>
      </c>
      <c r="Q70" s="17">
        <v>4.7745317399999996</v>
      </c>
      <c r="R70" s="17">
        <v>7.3940387400000001</v>
      </c>
      <c r="S70" s="17">
        <v>9.2650800000000011</v>
      </c>
      <c r="T70" s="17">
        <v>8.8372679999999981</v>
      </c>
      <c r="U70" s="17">
        <v>6.5709600000000021</v>
      </c>
      <c r="V70" s="17">
        <v>4.5552000000000001</v>
      </c>
      <c r="W70" s="17">
        <v>5.4093999999999998</v>
      </c>
      <c r="X70" s="17">
        <v>5.1186000000000007</v>
      </c>
      <c r="Y70" s="17">
        <v>1.7812999999999999</v>
      </c>
      <c r="Z70" s="17">
        <v>2.95</v>
      </c>
      <c r="AA70" s="17">
        <v>2.2861592609503698</v>
      </c>
      <c r="AB70" s="17">
        <v>2.5053125556405771</v>
      </c>
      <c r="AC70" s="17">
        <v>2.4712945670254456</v>
      </c>
      <c r="AD70" s="17">
        <v>2.4438312461536253</v>
      </c>
      <c r="AE70" s="17">
        <v>2.3899364054041059</v>
      </c>
      <c r="AF70" s="17">
        <v>3.4875999999999947</v>
      </c>
      <c r="AG70" s="17">
        <v>1.4792838106045074</v>
      </c>
      <c r="AH70" s="17">
        <v>1.8507388509202221</v>
      </c>
      <c r="AI70" s="17">
        <v>2.9658599122401323</v>
      </c>
      <c r="AJ70" s="17">
        <v>3.8082286557098861</v>
      </c>
      <c r="AK70" s="17">
        <v>3.0120339614322273</v>
      </c>
      <c r="AL70" s="17">
        <v>2.4259881007983779</v>
      </c>
      <c r="AM70" s="17">
        <v>2.8296997484043804</v>
      </c>
      <c r="AN70" s="17">
        <v>2.0354107428721626</v>
      </c>
      <c r="AO70" s="17">
        <v>1.8991817836437535</v>
      </c>
      <c r="AP70" s="17">
        <v>1.4254620537669664</v>
      </c>
      <c r="AQ70" s="17">
        <v>2.0870930054360279</v>
      </c>
      <c r="AR70" s="17">
        <v>2.2390806734420208</v>
      </c>
      <c r="AS70" s="17">
        <v>2.3562170242502303</v>
      </c>
      <c r="AT70" s="17">
        <v>2.481726096934846</v>
      </c>
      <c r="AU70" s="17">
        <v>2.6727133649106261</v>
      </c>
      <c r="AV70" s="17">
        <v>2.7153466566245434</v>
      </c>
      <c r="AW70" s="17">
        <v>2.6308912616914757</v>
      </c>
      <c r="AX70" s="17">
        <v>2.8839094183735261</v>
      </c>
      <c r="AY70" s="79">
        <v>2.7505257870126267</v>
      </c>
      <c r="AZ70" s="79">
        <v>2.5427973088524234</v>
      </c>
      <c r="BA70" s="79">
        <v>2.4422435483208469</v>
      </c>
      <c r="BB70" s="79">
        <v>2.3239049841584052</v>
      </c>
      <c r="BC70" s="79">
        <v>2.3560615041966355</v>
      </c>
    </row>
    <row r="71" spans="1:55">
      <c r="A71" s="1"/>
      <c r="B71" s="1" t="s">
        <v>104</v>
      </c>
      <c r="C71" s="1" t="s">
        <v>79</v>
      </c>
      <c r="D71" s="1" t="s">
        <v>5466</v>
      </c>
      <c r="E71" s="1" t="s">
        <v>80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79"/>
      <c r="AJ71" s="79">
        <v>203.58692893352452</v>
      </c>
      <c r="AK71" s="79">
        <v>202.97616814672395</v>
      </c>
      <c r="AL71" s="79">
        <v>202.36723964228378</v>
      </c>
      <c r="AM71" s="79">
        <v>201.76013792335692</v>
      </c>
      <c r="AN71" s="79">
        <v>201.15485750958686</v>
      </c>
      <c r="AO71" s="79">
        <v>200.5513929370581</v>
      </c>
      <c r="AP71" s="79">
        <v>199.94973875824692</v>
      </c>
      <c r="AQ71" s="79">
        <v>199.34988954197217</v>
      </c>
      <c r="AR71" s="79">
        <v>198.75183987334626</v>
      </c>
      <c r="AS71" s="79">
        <v>198.15558435372623</v>
      </c>
      <c r="AT71" s="79">
        <v>197.56111760066506</v>
      </c>
      <c r="AU71" s="79">
        <v>196.96843424786306</v>
      </c>
      <c r="AV71" s="79">
        <v>196.37752894511948</v>
      </c>
      <c r="AW71" s="79">
        <v>195.78839635828413</v>
      </c>
      <c r="AX71" s="79">
        <v>195.20103116920927</v>
      </c>
      <c r="AY71" s="79">
        <v>194.61542807570166</v>
      </c>
      <c r="AZ71" s="79">
        <v>194.03158179147457</v>
      </c>
      <c r="BA71" s="79">
        <v>193.44948704610013</v>
      </c>
      <c r="BB71" s="79">
        <v>192.86913858496183</v>
      </c>
      <c r="BC71" s="79">
        <v>192.29053116920696</v>
      </c>
    </row>
    <row r="72" spans="1:55">
      <c r="A72" s="1"/>
      <c r="B72" s="1" t="s">
        <v>105</v>
      </c>
      <c r="C72" s="1" t="s">
        <v>82</v>
      </c>
      <c r="D72" s="1" t="s">
        <v>5466</v>
      </c>
      <c r="E72" s="1" t="s">
        <v>80</v>
      </c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79"/>
      <c r="AJ72" s="79">
        <v>98.552432493880715</v>
      </c>
      <c r="AK72" s="79">
        <v>98.256775196399076</v>
      </c>
      <c r="AL72" s="79">
        <v>97.962004870809878</v>
      </c>
      <c r="AM72" s="79">
        <v>97.668118856197452</v>
      </c>
      <c r="AN72" s="79">
        <v>97.375114499628864</v>
      </c>
      <c r="AO72" s="79">
        <v>97.082989156129983</v>
      </c>
      <c r="AP72" s="79">
        <v>96.791740188661592</v>
      </c>
      <c r="AQ72" s="79">
        <v>96.501364968095601</v>
      </c>
      <c r="AR72" s="79">
        <v>96.211860873191313</v>
      </c>
      <c r="AS72" s="79">
        <v>95.923225290571736</v>
      </c>
      <c r="AT72" s="79">
        <v>95.635455614700021</v>
      </c>
      <c r="AU72" s="79">
        <v>95.348549247855914</v>
      </c>
      <c r="AV72" s="79">
        <v>95.06250360011235</v>
      </c>
      <c r="AW72" s="79">
        <v>94.777316089312009</v>
      </c>
      <c r="AX72" s="79">
        <v>94.492984141044076</v>
      </c>
      <c r="AY72" s="79">
        <v>94.209505188620938</v>
      </c>
      <c r="AZ72" s="79">
        <v>93.926876673055077</v>
      </c>
      <c r="BA72" s="79">
        <v>93.645096043035906</v>
      </c>
      <c r="BB72" s="79">
        <v>93.364160754906791</v>
      </c>
      <c r="BC72" s="79">
        <v>93.084068272642071</v>
      </c>
    </row>
    <row r="73" spans="1:55">
      <c r="A73" s="1"/>
      <c r="B73" s="1" t="s">
        <v>106</v>
      </c>
      <c r="C73" s="1" t="s">
        <v>84</v>
      </c>
      <c r="D73" s="1" t="s">
        <v>5466</v>
      </c>
      <c r="E73" s="1" t="s">
        <v>80</v>
      </c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79"/>
      <c r="AJ73" s="79">
        <v>95.478764002384622</v>
      </c>
      <c r="AK73" s="79">
        <v>95.192327710377469</v>
      </c>
      <c r="AL73" s="79">
        <v>94.906750727246333</v>
      </c>
      <c r="AM73" s="79">
        <v>94.622030475064591</v>
      </c>
      <c r="AN73" s="79">
        <v>94.338164383639395</v>
      </c>
      <c r="AO73" s="79">
        <v>94.05514989048848</v>
      </c>
      <c r="AP73" s="79">
        <v>93.772984440817012</v>
      </c>
      <c r="AQ73" s="79">
        <v>93.491665487494558</v>
      </c>
      <c r="AR73" s="79">
        <v>93.21119049103207</v>
      </c>
      <c r="AS73" s="79">
        <v>92.931556919558972</v>
      </c>
      <c r="AT73" s="79">
        <v>92.6527622488003</v>
      </c>
      <c r="AU73" s="79">
        <v>92.374803962053903</v>
      </c>
      <c r="AV73" s="79">
        <v>92.09767955016774</v>
      </c>
      <c r="AW73" s="79">
        <v>91.821386511517233</v>
      </c>
      <c r="AX73" s="79">
        <v>91.545922351982682</v>
      </c>
      <c r="AY73" s="79">
        <v>91.271284584926732</v>
      </c>
      <c r="AZ73" s="79">
        <v>90.997470731171958</v>
      </c>
      <c r="BA73" s="79">
        <v>90.724478318978441</v>
      </c>
      <c r="BB73" s="79">
        <v>90.452304884021501</v>
      </c>
      <c r="BC73" s="79">
        <v>90.180947969369441</v>
      </c>
    </row>
    <row r="74" spans="1:55">
      <c r="A74" s="1"/>
      <c r="B74" s="1" t="s">
        <v>89</v>
      </c>
      <c r="C74" s="83" t="s">
        <v>49</v>
      </c>
      <c r="D74" s="1" t="s">
        <v>5466</v>
      </c>
      <c r="E74" s="1" t="s">
        <v>80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79"/>
      <c r="AJ74" s="79">
        <v>85.126960779783445</v>
      </c>
      <c r="AK74" s="79">
        <v>84.735376760196431</v>
      </c>
      <c r="AL74" s="79">
        <v>84.345594027099523</v>
      </c>
      <c r="AM74" s="79">
        <v>83.957604294574864</v>
      </c>
      <c r="AN74" s="79">
        <v>83.571399314819814</v>
      </c>
      <c r="AO74" s="79">
        <v>83.186970877971632</v>
      </c>
      <c r="AP74" s="79">
        <v>82.804310811932964</v>
      </c>
      <c r="AQ74" s="79">
        <v>82.423410982198064</v>
      </c>
      <c r="AR74" s="79">
        <v>82.044263291679954</v>
      </c>
      <c r="AS74" s="79">
        <v>81.666859680538224</v>
      </c>
      <c r="AT74" s="79">
        <v>81.291192126007743</v>
      </c>
      <c r="AU74" s="79">
        <v>80.917252642228107</v>
      </c>
      <c r="AV74" s="79">
        <v>80.545033280073852</v>
      </c>
      <c r="AW74" s="79">
        <v>80.174526126985512</v>
      </c>
      <c r="AX74" s="79">
        <v>79.805723306801369</v>
      </c>
      <c r="AY74" s="79">
        <v>79.43861697959008</v>
      </c>
      <c r="AZ74" s="79">
        <v>79.073199341483956</v>
      </c>
      <c r="BA74" s="79">
        <v>78.709462624513122</v>
      </c>
      <c r="BB74" s="79">
        <v>78.347399096440355</v>
      </c>
      <c r="BC74" s="79">
        <v>77.987001060596725</v>
      </c>
    </row>
    <row r="75" spans="1:55">
      <c r="A75" s="1"/>
      <c r="B75" s="1" t="s">
        <v>90</v>
      </c>
      <c r="C75" s="83" t="s">
        <v>51</v>
      </c>
      <c r="D75" s="1" t="s">
        <v>5466</v>
      </c>
      <c r="E75" s="1" t="s">
        <v>80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79"/>
      <c r="AJ75" s="79">
        <v>131.1783470982418</v>
      </c>
      <c r="AK75" s="79">
        <v>130.57492670158987</v>
      </c>
      <c r="AL75" s="79">
        <v>129.97428203876257</v>
      </c>
      <c r="AM75" s="79">
        <v>129.37640034138425</v>
      </c>
      <c r="AN75" s="79">
        <v>128.78126889981388</v>
      </c>
      <c r="AO75" s="79">
        <v>128.18887506287473</v>
      </c>
      <c r="AP75" s="79">
        <v>127.59920623758551</v>
      </c>
      <c r="AQ75" s="79">
        <v>127.01224988889261</v>
      </c>
      <c r="AR75" s="79">
        <v>126.4279935394037</v>
      </c>
      <c r="AS75" s="79">
        <v>125.84642476912244</v>
      </c>
      <c r="AT75" s="79">
        <v>125.26753121518446</v>
      </c>
      <c r="AU75" s="79">
        <v>124.69130057159461</v>
      </c>
      <c r="AV75" s="79">
        <v>124.11772058896527</v>
      </c>
      <c r="AW75" s="79">
        <v>123.54677907425602</v>
      </c>
      <c r="AX75" s="79">
        <v>122.97846389051443</v>
      </c>
      <c r="AY75" s="79">
        <v>122.41276295661807</v>
      </c>
      <c r="AZ75" s="79">
        <v>121.84966424701761</v>
      </c>
      <c r="BA75" s="79">
        <v>121.28915579148132</v>
      </c>
      <c r="BB75" s="79">
        <v>120.7312256748405</v>
      </c>
      <c r="BC75" s="79">
        <v>120.17586203673623</v>
      </c>
    </row>
    <row r="76" spans="1:55">
      <c r="A76" s="1"/>
      <c r="B76" s="1" t="s">
        <v>91</v>
      </c>
      <c r="C76" s="83" t="s">
        <v>53</v>
      </c>
      <c r="D76" s="1" t="s">
        <v>5466</v>
      </c>
      <c r="E76" s="1" t="s">
        <v>80</v>
      </c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79"/>
      <c r="AJ76" s="79">
        <v>55.245516757410172</v>
      </c>
      <c r="AK76" s="79">
        <v>54.991387380326081</v>
      </c>
      <c r="AL76" s="79">
        <v>54.738426998376582</v>
      </c>
      <c r="AM76" s="79">
        <v>54.486630234184048</v>
      </c>
      <c r="AN76" s="79">
        <v>54.235991735106801</v>
      </c>
      <c r="AO76" s="79">
        <v>53.986506173125306</v>
      </c>
      <c r="AP76" s="79">
        <v>53.738168244728925</v>
      </c>
      <c r="AQ76" s="79">
        <v>53.490972670803167</v>
      </c>
      <c r="AR76" s="79">
        <v>53.24491419651747</v>
      </c>
      <c r="AS76" s="79">
        <v>52.99998759121349</v>
      </c>
      <c r="AT76" s="79">
        <v>52.756187648293903</v>
      </c>
      <c r="AU76" s="79">
        <v>52.513509185111751</v>
      </c>
      <c r="AV76" s="79">
        <v>52.271947042860234</v>
      </c>
      <c r="AW76" s="79">
        <v>52.031496086463072</v>
      </c>
      <c r="AX76" s="79">
        <v>51.792151204465341</v>
      </c>
      <c r="AY76" s="79">
        <v>51.553907308924799</v>
      </c>
      <c r="AZ76" s="79">
        <v>51.316759335303743</v>
      </c>
      <c r="BA76" s="79">
        <v>51.08070224236134</v>
      </c>
      <c r="BB76" s="79">
        <v>50.845731012046478</v>
      </c>
      <c r="BC76" s="79">
        <v>50.611840649391063</v>
      </c>
    </row>
    <row r="77" spans="1:55">
      <c r="A77" s="1"/>
      <c r="B77" s="1" t="s">
        <v>92</v>
      </c>
      <c r="C77" s="83" t="s">
        <v>55</v>
      </c>
      <c r="D77" s="1" t="s">
        <v>5466</v>
      </c>
      <c r="E77" s="1" t="s">
        <v>80</v>
      </c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79"/>
      <c r="AJ77" s="79">
        <v>66.944803203528835</v>
      </c>
      <c r="AK77" s="79">
        <v>66.636857108792597</v>
      </c>
      <c r="AL77" s="79">
        <v>66.330327566092151</v>
      </c>
      <c r="AM77" s="79">
        <v>66.025208059288119</v>
      </c>
      <c r="AN77" s="79">
        <v>65.721492102215393</v>
      </c>
      <c r="AO77" s="79">
        <v>65.419173238545199</v>
      </c>
      <c r="AP77" s="79">
        <v>65.118245041647882</v>
      </c>
      <c r="AQ77" s="79">
        <v>64.818701114456303</v>
      </c>
      <c r="AR77" s="79">
        <v>64.520535089329798</v>
      </c>
      <c r="AS77" s="79">
        <v>64.223740627918872</v>
      </c>
      <c r="AT77" s="79">
        <v>63.928311421030443</v>
      </c>
      <c r="AU77" s="79">
        <v>63.634241188493704</v>
      </c>
      <c r="AV77" s="79">
        <v>63.341523679026629</v>
      </c>
      <c r="AW77" s="79">
        <v>63.050152670103103</v>
      </c>
      <c r="AX77" s="79">
        <v>62.760121967820623</v>
      </c>
      <c r="AY77" s="79">
        <v>62.471425406768645</v>
      </c>
      <c r="AZ77" s="79">
        <v>62.184056849897509</v>
      </c>
      <c r="BA77" s="79">
        <v>61.898010188387978</v>
      </c>
      <c r="BB77" s="79">
        <v>61.613279341521391</v>
      </c>
      <c r="BC77" s="79">
        <v>61.329858256550388</v>
      </c>
    </row>
    <row r="78" spans="1:55">
      <c r="A78" s="1"/>
      <c r="B78" s="1" t="s">
        <v>93</v>
      </c>
      <c r="C78" s="1" t="s">
        <v>57</v>
      </c>
      <c r="D78" s="1" t="s">
        <v>5466</v>
      </c>
      <c r="E78" s="1" t="s">
        <v>80</v>
      </c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79"/>
      <c r="AJ78" s="79">
        <v>171.81359412962141</v>
      </c>
      <c r="AK78" s="79">
        <v>171.10915839368997</v>
      </c>
      <c r="AL78" s="79">
        <v>170.40761084427584</v>
      </c>
      <c r="AM78" s="79">
        <v>169.7089396398143</v>
      </c>
      <c r="AN78" s="79">
        <v>169.01313298729107</v>
      </c>
      <c r="AO78" s="79">
        <v>168.32017914204317</v>
      </c>
      <c r="AP78" s="79">
        <v>167.6300664075608</v>
      </c>
      <c r="AQ78" s="79">
        <v>166.9427831352898</v>
      </c>
      <c r="AR78" s="79">
        <v>166.2583177244351</v>
      </c>
      <c r="AS78" s="79">
        <v>165.57665862176492</v>
      </c>
      <c r="AT78" s="79">
        <v>164.89779432141569</v>
      </c>
      <c r="AU78" s="79">
        <v>164.22171336469788</v>
      </c>
      <c r="AV78" s="79">
        <v>163.54840433990262</v>
      </c>
      <c r="AW78" s="79">
        <v>162.87785588210903</v>
      </c>
      <c r="AX78" s="79">
        <v>162.21005667299238</v>
      </c>
      <c r="AY78" s="79">
        <v>161.5449954406331</v>
      </c>
      <c r="AZ78" s="79">
        <v>160.8826609593265</v>
      </c>
      <c r="BA78" s="79">
        <v>160.22304204939326</v>
      </c>
      <c r="BB78" s="79">
        <v>159.56612757699074</v>
      </c>
      <c r="BC78" s="79">
        <v>158.91190645392507</v>
      </c>
    </row>
    <row r="79" spans="1:55">
      <c r="A79" s="1"/>
      <c r="B79" s="1" t="s">
        <v>94</v>
      </c>
      <c r="C79" s="1" t="s">
        <v>59</v>
      </c>
      <c r="D79" s="1" t="s">
        <v>5466</v>
      </c>
      <c r="E79" s="1" t="s">
        <v>80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79"/>
      <c r="AJ79" s="79">
        <v>87.029870923794093</v>
      </c>
      <c r="AK79" s="79">
        <v>86.673048453006544</v>
      </c>
      <c r="AL79" s="79">
        <v>86.317688954349222</v>
      </c>
      <c r="AM79" s="79">
        <v>85.963786429636386</v>
      </c>
      <c r="AN79" s="79">
        <v>85.611334905274873</v>
      </c>
      <c r="AO79" s="79">
        <v>85.260328432163249</v>
      </c>
      <c r="AP79" s="79">
        <v>84.910761085591375</v>
      </c>
      <c r="AQ79" s="79">
        <v>84.562626965140453</v>
      </c>
      <c r="AR79" s="79">
        <v>84.215920194583376</v>
      </c>
      <c r="AS79" s="79">
        <v>83.87063492178558</v>
      </c>
      <c r="AT79" s="79">
        <v>83.526765318606266</v>
      </c>
      <c r="AU79" s="79">
        <v>83.184305580799986</v>
      </c>
      <c r="AV79" s="79">
        <v>82.843249927918706</v>
      </c>
      <c r="AW79" s="79">
        <v>82.503592603214244</v>
      </c>
      <c r="AX79" s="79">
        <v>82.165327873541059</v>
      </c>
      <c r="AY79" s="79">
        <v>81.828450029259542</v>
      </c>
      <c r="AZ79" s="79">
        <v>81.492953384139582</v>
      </c>
      <c r="BA79" s="79">
        <v>81.158832275264615</v>
      </c>
      <c r="BB79" s="79">
        <v>80.826081062936026</v>
      </c>
      <c r="BC79" s="79">
        <v>80.494694130577983</v>
      </c>
    </row>
    <row r="80" spans="1:55">
      <c r="A80" s="1"/>
      <c r="B80" s="1" t="s">
        <v>95</v>
      </c>
      <c r="C80" s="1" t="s">
        <v>61</v>
      </c>
      <c r="D80" s="1" t="s">
        <v>5466</v>
      </c>
      <c r="E80" s="1" t="s">
        <v>80</v>
      </c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79"/>
      <c r="AJ80" s="79">
        <v>188.96464987686969</v>
      </c>
      <c r="AK80" s="79">
        <v>188.26548067232525</v>
      </c>
      <c r="AL80" s="79">
        <v>187.56889839383766</v>
      </c>
      <c r="AM80" s="79">
        <v>186.87489346978046</v>
      </c>
      <c r="AN80" s="79">
        <v>186.18345636394227</v>
      </c>
      <c r="AO80" s="79">
        <v>185.49457757539568</v>
      </c>
      <c r="AP80" s="79">
        <v>184.80824763836671</v>
      </c>
      <c r="AQ80" s="79">
        <v>184.12445712210476</v>
      </c>
      <c r="AR80" s="79">
        <v>183.44319663075296</v>
      </c>
      <c r="AS80" s="79">
        <v>182.76445680321916</v>
      </c>
      <c r="AT80" s="79">
        <v>182.08822831304724</v>
      </c>
      <c r="AU80" s="79">
        <v>181.41450186828897</v>
      </c>
      <c r="AV80" s="79">
        <v>180.74326821137629</v>
      </c>
      <c r="AW80" s="79">
        <v>180.07451811899418</v>
      </c>
      <c r="AX80" s="79">
        <v>179.40824240195388</v>
      </c>
      <c r="AY80" s="79">
        <v>178.74443190506665</v>
      </c>
      <c r="AZ80" s="79">
        <v>178.08307750701789</v>
      </c>
      <c r="BA80" s="79">
        <v>177.42417012024191</v>
      </c>
      <c r="BB80" s="79">
        <v>176.767700690797</v>
      </c>
      <c r="BC80" s="79">
        <v>176.11366019824104</v>
      </c>
    </row>
    <row r="81" spans="1:55">
      <c r="A81" s="1"/>
      <c r="B81" s="1" t="s">
        <v>96</v>
      </c>
      <c r="C81" s="1" t="s">
        <v>63</v>
      </c>
      <c r="D81" s="1" t="s">
        <v>5466</v>
      </c>
      <c r="E81" s="1" t="s">
        <v>80</v>
      </c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79"/>
      <c r="AJ81" s="79">
        <v>35.755928613303332</v>
      </c>
      <c r="AK81" s="79">
        <v>35.434125255783606</v>
      </c>
      <c r="AL81" s="79">
        <v>35.115218128481551</v>
      </c>
      <c r="AM81" s="79">
        <v>34.799181165325216</v>
      </c>
      <c r="AN81" s="79">
        <v>34.48598853483729</v>
      </c>
      <c r="AO81" s="79">
        <v>34.175614638023752</v>
      </c>
      <c r="AP81" s="79">
        <v>33.868034106281542</v>
      </c>
      <c r="AQ81" s="79">
        <v>33.563221799325007</v>
      </c>
      <c r="AR81" s="79">
        <v>33.261152803131083</v>
      </c>
      <c r="AS81" s="79">
        <v>32.961802427902903</v>
      </c>
      <c r="AT81" s="79">
        <v>32.665146206051773</v>
      </c>
      <c r="AU81" s="79">
        <v>32.371159890197305</v>
      </c>
      <c r="AV81" s="79">
        <v>32.079819451185529</v>
      </c>
      <c r="AW81" s="79">
        <v>31.791101076124857</v>
      </c>
      <c r="AX81" s="79">
        <v>31.504981166439734</v>
      </c>
      <c r="AY81" s="79">
        <v>31.221436335941775</v>
      </c>
      <c r="AZ81" s="79">
        <v>30.940443408918298</v>
      </c>
      <c r="BA81" s="79">
        <v>30.661979418238033</v>
      </c>
      <c r="BB81" s="79">
        <v>30.386021603473889</v>
      </c>
      <c r="BC81" s="79">
        <v>30.112547409042623</v>
      </c>
    </row>
    <row r="82" spans="1:55">
      <c r="A82" s="1"/>
      <c r="B82" s="1" t="s">
        <v>97</v>
      </c>
      <c r="C82" s="1" t="s">
        <v>65</v>
      </c>
      <c r="D82" s="1" t="s">
        <v>5466</v>
      </c>
      <c r="E82" s="1" t="s">
        <v>80</v>
      </c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79"/>
      <c r="AJ82" s="79">
        <v>14.890296458177831</v>
      </c>
      <c r="AK82" s="79">
        <v>14.820014258895233</v>
      </c>
      <c r="AL82" s="79">
        <v>14.750063791593249</v>
      </c>
      <c r="AM82" s="79">
        <v>14.680443490496929</v>
      </c>
      <c r="AN82" s="79">
        <v>14.611151797221783</v>
      </c>
      <c r="AO82" s="79">
        <v>14.542187160738898</v>
      </c>
      <c r="AP82" s="79">
        <v>14.473548037340212</v>
      </c>
      <c r="AQ82" s="79">
        <v>14.405232890603967</v>
      </c>
      <c r="AR82" s="79">
        <v>14.337240191360317</v>
      </c>
      <c r="AS82" s="79">
        <v>14.269568417657098</v>
      </c>
      <c r="AT82" s="79">
        <v>14.202216054725756</v>
      </c>
      <c r="AU82" s="79">
        <v>14.135181594947451</v>
      </c>
      <c r="AV82" s="79">
        <v>14.0684635378193</v>
      </c>
      <c r="AW82" s="79">
        <v>14.002060389920793</v>
      </c>
      <c r="AX82" s="79">
        <v>13.935970664880367</v>
      </c>
      <c r="AY82" s="79">
        <v>13.870192883342133</v>
      </c>
      <c r="AZ82" s="79">
        <v>13.804725572932758</v>
      </c>
      <c r="BA82" s="79">
        <v>13.739567268228516</v>
      </c>
      <c r="BB82" s="79">
        <v>13.674716510722478</v>
      </c>
      <c r="BC82" s="79">
        <v>13.610171848791868</v>
      </c>
    </row>
    <row r="83" spans="1:55">
      <c r="A83" s="1"/>
      <c r="B83" s="1" t="s">
        <v>98</v>
      </c>
      <c r="C83" s="1" t="s">
        <v>67</v>
      </c>
      <c r="D83" s="1" t="s">
        <v>5466</v>
      </c>
      <c r="E83" s="1" t="s">
        <v>80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79"/>
      <c r="AJ83" s="79">
        <v>63.020016954794571</v>
      </c>
      <c r="AK83" s="79">
        <v>62.72256247476794</v>
      </c>
      <c r="AL83" s="79">
        <v>62.426511979887039</v>
      </c>
      <c r="AM83" s="79">
        <v>62.131858843341973</v>
      </c>
      <c r="AN83" s="79">
        <v>61.838596469601406</v>
      </c>
      <c r="AO83" s="79">
        <v>61.546718294264892</v>
      </c>
      <c r="AP83" s="79">
        <v>61.256217783915965</v>
      </c>
      <c r="AQ83" s="79">
        <v>60.967088435975882</v>
      </c>
      <c r="AR83" s="79">
        <v>60.679323778558079</v>
      </c>
      <c r="AS83" s="79">
        <v>60.392917370323289</v>
      </c>
      <c r="AT83" s="79">
        <v>60.107862800335369</v>
      </c>
      <c r="AU83" s="79">
        <v>59.824153687917786</v>
      </c>
      <c r="AV83" s="79">
        <v>59.541783682510818</v>
      </c>
      <c r="AW83" s="79">
        <v>59.260746463529372</v>
      </c>
      <c r="AX83" s="79">
        <v>58.981035740221515</v>
      </c>
      <c r="AY83" s="79">
        <v>58.70264525152767</v>
      </c>
      <c r="AZ83" s="79">
        <v>58.425568765940461</v>
      </c>
      <c r="BA83" s="79">
        <v>58.149800081365228</v>
      </c>
      <c r="BB83" s="79">
        <v>57.875333024981188</v>
      </c>
      <c r="BC83" s="79">
        <v>57.602161453103278</v>
      </c>
    </row>
    <row r="84" spans="1:55">
      <c r="A84" s="1"/>
      <c r="B84" s="1" t="s">
        <v>99</v>
      </c>
      <c r="C84" s="1" t="s">
        <v>69</v>
      </c>
      <c r="D84" s="1" t="s">
        <v>5466</v>
      </c>
      <c r="E84" s="1" t="s">
        <v>80</v>
      </c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79"/>
      <c r="AJ84" s="79">
        <v>82.103073648189579</v>
      </c>
      <c r="AK84" s="79">
        <v>81.90602627143393</v>
      </c>
      <c r="AL84" s="79">
        <v>81.709451808382497</v>
      </c>
      <c r="AM84" s="79">
        <v>81.513349124042378</v>
      </c>
      <c r="AN84" s="79">
        <v>81.317717086144683</v>
      </c>
      <c r="AO84" s="79">
        <v>81.122554565137932</v>
      </c>
      <c r="AP84" s="79">
        <v>80.927860434181611</v>
      </c>
      <c r="AQ84" s="79">
        <v>80.733633569139585</v>
      </c>
      <c r="AR84" s="79">
        <v>80.539872848573651</v>
      </c>
      <c r="AS84" s="79">
        <v>80.346577153737073</v>
      </c>
      <c r="AT84" s="79">
        <v>80.15374536856811</v>
      </c>
      <c r="AU84" s="79">
        <v>79.961376379683557</v>
      </c>
      <c r="AV84" s="79">
        <v>79.769469076372317</v>
      </c>
      <c r="AW84" s="79">
        <v>79.578022350589023</v>
      </c>
      <c r="AX84" s="79">
        <v>79.387035096947614</v>
      </c>
      <c r="AY84" s="79">
        <v>79.196506212714937</v>
      </c>
      <c r="AZ84" s="79">
        <v>79.006434597804429</v>
      </c>
      <c r="BA84" s="79">
        <v>78.816819154769703</v>
      </c>
      <c r="BB84" s="79">
        <v>78.627658788798257</v>
      </c>
      <c r="BC84" s="79">
        <v>78.438952407705145</v>
      </c>
    </row>
    <row r="85" spans="1:55">
      <c r="A85" s="1"/>
      <c r="B85" s="1" t="s">
        <v>100</v>
      </c>
      <c r="C85" s="1" t="s">
        <v>71</v>
      </c>
      <c r="D85" s="1" t="s">
        <v>5466</v>
      </c>
      <c r="E85" s="1" t="s">
        <v>80</v>
      </c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79"/>
      <c r="AJ85" s="79">
        <v>54.725355859008452</v>
      </c>
      <c r="AK85" s="79">
        <v>54.610432611704532</v>
      </c>
      <c r="AL85" s="79">
        <v>54.495750703219954</v>
      </c>
      <c r="AM85" s="79">
        <v>54.381309626743196</v>
      </c>
      <c r="AN85" s="79">
        <v>54.267108876527033</v>
      </c>
      <c r="AO85" s="79">
        <v>54.153147947886325</v>
      </c>
      <c r="AP85" s="79">
        <v>54.039426337195763</v>
      </c>
      <c r="AQ85" s="79">
        <v>53.925943541887655</v>
      </c>
      <c r="AR85" s="79">
        <v>53.812699060449688</v>
      </c>
      <c r="AS85" s="79">
        <v>53.699692392422747</v>
      </c>
      <c r="AT85" s="79">
        <v>53.586923038398659</v>
      </c>
      <c r="AU85" s="79">
        <v>53.474390500018025</v>
      </c>
      <c r="AV85" s="79">
        <v>53.362094279967991</v>
      </c>
      <c r="AW85" s="79">
        <v>53.250033881980059</v>
      </c>
      <c r="AX85" s="79">
        <v>53.138208810827898</v>
      </c>
      <c r="AY85" s="79">
        <v>53.026618572325162</v>
      </c>
      <c r="AZ85" s="79">
        <v>52.915262673323284</v>
      </c>
      <c r="BA85" s="79">
        <v>52.804140621709308</v>
      </c>
      <c r="BB85" s="79">
        <v>52.693251926403718</v>
      </c>
      <c r="BC85" s="79">
        <v>52.58259609735827</v>
      </c>
    </row>
    <row r="86" spans="1:55">
      <c r="A86" s="1"/>
      <c r="B86" s="1" t="s">
        <v>101</v>
      </c>
      <c r="C86" s="1" t="s">
        <v>73</v>
      </c>
      <c r="D86" s="1" t="s">
        <v>5466</v>
      </c>
      <c r="E86" s="1" t="s">
        <v>80</v>
      </c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79"/>
      <c r="AJ86" s="79">
        <v>95.15472697928476</v>
      </c>
      <c r="AK86" s="79">
        <v>94.926355634534474</v>
      </c>
      <c r="AL86" s="79">
        <v>94.698532381011589</v>
      </c>
      <c r="AM86" s="79">
        <v>94.471255903297163</v>
      </c>
      <c r="AN86" s="79">
        <v>94.244524889129252</v>
      </c>
      <c r="AO86" s="79">
        <v>94.018338029395352</v>
      </c>
      <c r="AP86" s="79">
        <v>93.792694018124806</v>
      </c>
      <c r="AQ86" s="79">
        <v>93.567591552481304</v>
      </c>
      <c r="AR86" s="79">
        <v>93.34302933275535</v>
      </c>
      <c r="AS86" s="79">
        <v>93.119006062356746</v>
      </c>
      <c r="AT86" s="79">
        <v>92.895520447807087</v>
      </c>
      <c r="AU86" s="79">
        <v>92.672571198732356</v>
      </c>
      <c r="AV86" s="79">
        <v>92.450157027855397</v>
      </c>
      <c r="AW86" s="79">
        <v>92.228276650988548</v>
      </c>
      <c r="AX86" s="79">
        <v>92.006928787026183</v>
      </c>
      <c r="AY86" s="79">
        <v>91.786112157937325</v>
      </c>
      <c r="AZ86" s="79">
        <v>91.565825488758279</v>
      </c>
      <c r="BA86" s="79">
        <v>91.346067507585261</v>
      </c>
      <c r="BB86" s="79">
        <v>91.126836945567064</v>
      </c>
      <c r="BC86" s="79">
        <v>90.90813253689771</v>
      </c>
    </row>
    <row r="87" spans="1:55">
      <c r="A87" s="1"/>
      <c r="B87" s="1" t="s">
        <v>102</v>
      </c>
      <c r="C87" s="1" t="s">
        <v>75</v>
      </c>
      <c r="D87" s="1" t="s">
        <v>5466</v>
      </c>
      <c r="E87" s="1" t="s">
        <v>80</v>
      </c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79"/>
      <c r="AJ87" s="79">
        <v>150.97386933052539</v>
      </c>
      <c r="AK87" s="79">
        <v>150.29649990346243</v>
      </c>
      <c r="AL87" s="79">
        <v>149.6221696072289</v>
      </c>
      <c r="AM87" s="79">
        <v>148.95086480625781</v>
      </c>
      <c r="AN87" s="79">
        <v>148.28257192616041</v>
      </c>
      <c r="AO87" s="79">
        <v>147.61727745345172</v>
      </c>
      <c r="AP87" s="79">
        <v>146.95496793527724</v>
      </c>
      <c r="AQ87" s="79">
        <v>146.29562997914095</v>
      </c>
      <c r="AR87" s="79">
        <v>145.63925025263455</v>
      </c>
      <c r="AS87" s="79">
        <v>144.98581548316773</v>
      </c>
      <c r="AT87" s="79">
        <v>144.33531245769993</v>
      </c>
      <c r="AU87" s="79">
        <v>143.68772802247304</v>
      </c>
      <c r="AV87" s="79">
        <v>143.04304908274554</v>
      </c>
      <c r="AW87" s="79">
        <v>142.40126260252762</v>
      </c>
      <c r="AX87" s="79">
        <v>141.76235560431763</v>
      </c>
      <c r="AY87" s="79">
        <v>141.1263151688396</v>
      </c>
      <c r="AZ87" s="79">
        <v>140.49312843478208</v>
      </c>
      <c r="BA87" s="79">
        <v>139.86278259853802</v>
      </c>
      <c r="BB87" s="79">
        <v>139.23526491394591</v>
      </c>
      <c r="BC87" s="79">
        <v>138.610562692032</v>
      </c>
    </row>
    <row r="88" spans="1:55">
      <c r="A88" s="1"/>
      <c r="B88" s="1" t="s">
        <v>103</v>
      </c>
      <c r="C88" s="1" t="s">
        <v>77</v>
      </c>
      <c r="D88" s="1" t="s">
        <v>5466</v>
      </c>
      <c r="E88" s="1" t="s">
        <v>80</v>
      </c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79"/>
      <c r="AJ88" s="79">
        <v>273.42814406531051</v>
      </c>
      <c r="AK88" s="79">
        <v>270.96729076872271</v>
      </c>
      <c r="AL88" s="79">
        <v>268.52858515180418</v>
      </c>
      <c r="AM88" s="79">
        <v>266.11182788543795</v>
      </c>
      <c r="AN88" s="79">
        <v>263.71682143446901</v>
      </c>
      <c r="AO88" s="79">
        <v>261.34337004155879</v>
      </c>
      <c r="AP88" s="79">
        <v>258.99127971118475</v>
      </c>
      <c r="AQ88" s="79">
        <v>256.66035819378408</v>
      </c>
      <c r="AR88" s="79">
        <v>254.35041497004002</v>
      </c>
      <c r="AS88" s="79">
        <v>252.06126123530967</v>
      </c>
      <c r="AT88" s="79">
        <v>249.79270988419188</v>
      </c>
      <c r="AU88" s="79">
        <v>247.54457549523414</v>
      </c>
      <c r="AV88" s="79">
        <v>245.31667431577702</v>
      </c>
      <c r="AW88" s="79">
        <v>243.10882424693503</v>
      </c>
      <c r="AX88" s="79">
        <v>240.9208448287126</v>
      </c>
      <c r="AY88" s="79">
        <v>238.75255722525418</v>
      </c>
      <c r="AZ88" s="79">
        <v>236.60378421022688</v>
      </c>
      <c r="BA88" s="79">
        <v>234.47435015233484</v>
      </c>
      <c r="BB88" s="79">
        <v>232.36408100096381</v>
      </c>
      <c r="BC88" s="79">
        <v>230.27280427195512</v>
      </c>
    </row>
    <row r="89" spans="1:5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79"/>
      <c r="AZ89" s="79"/>
      <c r="BA89" s="79"/>
      <c r="BB89" s="79"/>
      <c r="BC89" s="79"/>
    </row>
    <row r="90" spans="1:5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79"/>
      <c r="AZ90" s="79"/>
      <c r="BA90" s="79"/>
      <c r="BB90" s="79"/>
      <c r="BC90" s="79"/>
    </row>
    <row r="91" spans="1:55">
      <c r="A91" s="1"/>
      <c r="B91" s="1"/>
      <c r="C91" s="4" t="s">
        <v>107</v>
      </c>
      <c r="D91" s="4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79"/>
      <c r="AZ91" s="79"/>
      <c r="BA91" s="79"/>
      <c r="BB91" s="79"/>
      <c r="BC91" s="79"/>
    </row>
    <row r="92" spans="1:55">
      <c r="A92" s="1"/>
      <c r="B92" s="1" t="s">
        <v>108</v>
      </c>
      <c r="C92" s="1" t="s">
        <v>43</v>
      </c>
      <c r="D92" s="1" t="s">
        <v>8</v>
      </c>
      <c r="E92" s="1"/>
      <c r="F92" s="1"/>
      <c r="G92" s="17">
        <v>0.41436087365353341</v>
      </c>
      <c r="H92" s="17">
        <v>0.17461665398690543</v>
      </c>
      <c r="I92" s="17">
        <v>0.26404705837256015</v>
      </c>
      <c r="J92" s="17">
        <v>0.26172287837157698</v>
      </c>
      <c r="K92" s="17">
        <v>0.20771095617481719</v>
      </c>
      <c r="L92" s="17">
        <v>0.24565572097347629</v>
      </c>
      <c r="M92" s="17">
        <v>0.38202445624855086</v>
      </c>
      <c r="N92" s="17">
        <v>0.43265115974822654</v>
      </c>
      <c r="O92" s="17">
        <v>0.44386785453557986</v>
      </c>
      <c r="P92" s="17">
        <v>0.36903936363436263</v>
      </c>
      <c r="Q92" s="17">
        <v>0.5218289358729048</v>
      </c>
      <c r="R92" s="17">
        <v>0.56649361241353691</v>
      </c>
      <c r="S92" s="17">
        <v>0.68866463942173628</v>
      </c>
      <c r="T92" s="17">
        <v>1.031127510001379</v>
      </c>
      <c r="U92" s="17">
        <v>0.57467876806917317</v>
      </c>
      <c r="V92" s="17">
        <v>0.49454508368745087</v>
      </c>
      <c r="W92" s="17">
        <v>0.57525981306941887</v>
      </c>
      <c r="X92" s="17">
        <v>0.81019904321227521</v>
      </c>
      <c r="Y92" s="17">
        <v>0.6358950000000001</v>
      </c>
      <c r="Z92" s="17">
        <v>0.73733399999999993</v>
      </c>
      <c r="AA92" s="17">
        <v>0.6518964294875611</v>
      </c>
      <c r="AB92" s="17">
        <v>0.67716166468748484</v>
      </c>
      <c r="AC92" s="17">
        <v>0.61357820737900048</v>
      </c>
      <c r="AD92" s="17">
        <v>0.62155831420158214</v>
      </c>
      <c r="AE92" s="17">
        <v>0.6407349152675117</v>
      </c>
      <c r="AF92" s="17">
        <v>0.39003900000000002</v>
      </c>
      <c r="AG92" s="17">
        <v>0.28414990763889608</v>
      </c>
      <c r="AH92" s="17">
        <v>0.64801995290524972</v>
      </c>
      <c r="AI92" s="17">
        <v>0.58565192271534683</v>
      </c>
      <c r="AJ92" s="17">
        <v>0.84088236337546907</v>
      </c>
      <c r="AK92" s="17">
        <v>0.42340274406782868</v>
      </c>
      <c r="AL92" s="17">
        <v>0.39593793051923254</v>
      </c>
      <c r="AM92" s="17">
        <v>0.75548686798411002</v>
      </c>
      <c r="AN92" s="17">
        <v>0.42770743315375764</v>
      </c>
      <c r="AO92" s="17">
        <v>0.30796074574918453</v>
      </c>
      <c r="AP92" s="17">
        <v>0.74393960412516358</v>
      </c>
      <c r="AQ92" s="17">
        <v>0.55047626614355782</v>
      </c>
      <c r="AR92" s="17">
        <v>0.46373109945863478</v>
      </c>
      <c r="AS92" s="17">
        <v>0.82053389107005137</v>
      </c>
      <c r="AT92" s="17">
        <v>0.75613433754502291</v>
      </c>
      <c r="AU92" s="17">
        <v>0.62754479385589701</v>
      </c>
      <c r="AV92" s="17">
        <v>0.55073729262723803</v>
      </c>
      <c r="AW92" s="17">
        <v>0.76342642474012645</v>
      </c>
      <c r="AX92" s="17">
        <v>0.82607568029302636</v>
      </c>
      <c r="AY92" s="79">
        <v>0.73018674717616061</v>
      </c>
      <c r="AZ92" s="79">
        <v>1.2592526854580179</v>
      </c>
      <c r="BA92" s="79">
        <v>0.45313734541884332</v>
      </c>
      <c r="BB92" s="79">
        <v>0.47496249913908517</v>
      </c>
      <c r="BC92" s="79">
        <v>0.83859712294295496</v>
      </c>
    </row>
    <row r="93" spans="1:55">
      <c r="A93" s="1"/>
      <c r="B93" s="1" t="s">
        <v>109</v>
      </c>
      <c r="C93" s="1" t="s">
        <v>45</v>
      </c>
      <c r="D93" s="1" t="s">
        <v>8</v>
      </c>
      <c r="E93" s="1"/>
      <c r="F93" s="1"/>
      <c r="G93" s="17">
        <v>0.18668655354200558</v>
      </c>
      <c r="H93" s="17">
        <v>7.8671958180852486E-2</v>
      </c>
      <c r="I93" s="17">
        <v>0.11896402009639327</v>
      </c>
      <c r="J93" s="17">
        <v>0.11791688176412496</v>
      </c>
      <c r="K93" s="17">
        <v>9.3582297477281418E-2</v>
      </c>
      <c r="L93" s="17">
        <v>0.11067796894540068</v>
      </c>
      <c r="M93" s="17">
        <v>0.17211767239740325</v>
      </c>
      <c r="N93" s="17">
        <v>0.19492707693942124</v>
      </c>
      <c r="O93" s="17">
        <v>0.19998065758645517</v>
      </c>
      <c r="P93" s="17">
        <v>0.1662673560627739</v>
      </c>
      <c r="Q93" s="17">
        <v>0.23510531947101979</v>
      </c>
      <c r="R93" s="17">
        <v>0.25522858655200176</v>
      </c>
      <c r="S93" s="17">
        <v>0.31027164062645235</v>
      </c>
      <c r="T93" s="17">
        <v>0.46456519749850622</v>
      </c>
      <c r="U93" s="17">
        <v>0.25891633459172925</v>
      </c>
      <c r="V93" s="17">
        <v>0.22281282600526162</v>
      </c>
      <c r="W93" s="17">
        <v>0.25917811917479627</v>
      </c>
      <c r="X93" s="17">
        <v>0.3650278698533686</v>
      </c>
      <c r="Y93" s="17">
        <v>0.79894500000000002</v>
      </c>
      <c r="Z93" s="17">
        <v>0.92639399999999994</v>
      </c>
      <c r="AA93" s="17">
        <v>0.81904936012539731</v>
      </c>
      <c r="AB93" s="17">
        <v>0.85079286076119875</v>
      </c>
      <c r="AC93" s="17">
        <v>0.77090595286079544</v>
      </c>
      <c r="AD93" s="17">
        <v>0.78093224091993652</v>
      </c>
      <c r="AE93" s="17">
        <v>0.80502591918225819</v>
      </c>
      <c r="AF93" s="17">
        <v>0.49004899999999996</v>
      </c>
      <c r="AG93" s="17">
        <v>0.35700885831553608</v>
      </c>
      <c r="AH93" s="17">
        <v>0.81417891518864705</v>
      </c>
      <c r="AI93" s="17">
        <v>0.73581908238594851</v>
      </c>
      <c r="AJ93" s="17">
        <v>1.0564932257794353</v>
      </c>
      <c r="AK93" s="17">
        <v>0.53196755023906672</v>
      </c>
      <c r="AL93" s="17">
        <v>0.49746047680621519</v>
      </c>
      <c r="AM93" s="17">
        <v>0.94920144951849705</v>
      </c>
      <c r="AN93" s="17">
        <v>0.53737600575728528</v>
      </c>
      <c r="AO93" s="17">
        <v>0.38692503953102669</v>
      </c>
      <c r="AP93" s="17">
        <v>0.93469334877264132</v>
      </c>
      <c r="AQ93" s="17">
        <v>0.69162402669318801</v>
      </c>
      <c r="AR93" s="17">
        <v>0.58263650957623336</v>
      </c>
      <c r="AS93" s="17">
        <v>1.0309271964726288</v>
      </c>
      <c r="AT93" s="17">
        <v>0.95001493691554162</v>
      </c>
      <c r="AU93" s="17">
        <v>0.78845371535740894</v>
      </c>
      <c r="AV93" s="17">
        <v>0.69195198304447858</v>
      </c>
      <c r="AW93" s="17">
        <v>0.95917679005810752</v>
      </c>
      <c r="AX93" s="17">
        <v>1.0378899572912381</v>
      </c>
      <c r="AY93" s="79">
        <v>0.91741411824697094</v>
      </c>
      <c r="AZ93" s="79">
        <v>1.5821379894216123</v>
      </c>
      <c r="BA93" s="79">
        <v>0.56932640834675186</v>
      </c>
      <c r="BB93" s="79">
        <v>0.59674775532859414</v>
      </c>
      <c r="BC93" s="79">
        <v>1.0536220262616613</v>
      </c>
    </row>
    <row r="94" spans="1:55">
      <c r="A94" s="1"/>
      <c r="B94" s="1" t="s">
        <v>110</v>
      </c>
      <c r="C94" s="1" t="s">
        <v>47</v>
      </c>
      <c r="D94" s="1" t="s">
        <v>8</v>
      </c>
      <c r="E94" s="1"/>
      <c r="F94" s="1"/>
      <c r="G94" s="17">
        <v>0.21905257280446114</v>
      </c>
      <c r="H94" s="17">
        <v>9.2311387832242131E-2</v>
      </c>
      <c r="I94" s="17">
        <v>0.13958892153104671</v>
      </c>
      <c r="J94" s="17">
        <v>0.1383602398642981</v>
      </c>
      <c r="K94" s="17">
        <v>0.10980674634790144</v>
      </c>
      <c r="L94" s="17">
        <v>0.12986631008112301</v>
      </c>
      <c r="M94" s="17">
        <v>0.20195787135404591</v>
      </c>
      <c r="N94" s="17">
        <v>0.22872176331235222</v>
      </c>
      <c r="O94" s="17">
        <v>0.234651487877965</v>
      </c>
      <c r="P94" s="17">
        <v>0.19509328030286358</v>
      </c>
      <c r="Q94" s="17">
        <v>0.27586574465607538</v>
      </c>
      <c r="R94" s="17">
        <v>0.29947780103446142</v>
      </c>
      <c r="S94" s="17">
        <v>0.36406371995181136</v>
      </c>
      <c r="T94" s="17">
        <v>0.54510729250011491</v>
      </c>
      <c r="U94" s="17">
        <v>0.30380489733909782</v>
      </c>
      <c r="V94" s="17">
        <v>0.2614420903072876</v>
      </c>
      <c r="W94" s="17">
        <v>0.30411206775578492</v>
      </c>
      <c r="X94" s="17">
        <v>0.42831308693435627</v>
      </c>
      <c r="Y94" s="17">
        <v>0.19566</v>
      </c>
      <c r="Z94" s="17">
        <v>0.22687199999999996</v>
      </c>
      <c r="AA94" s="17">
        <v>0.20058351676540342</v>
      </c>
      <c r="AB94" s="17">
        <v>0.20835743528845685</v>
      </c>
      <c r="AC94" s="17">
        <v>0.188793294578154</v>
      </c>
      <c r="AD94" s="17">
        <v>0.19124871206202526</v>
      </c>
      <c r="AE94" s="17">
        <v>0.1971492046976959</v>
      </c>
      <c r="AF94" s="17">
        <v>0.12001199999999999</v>
      </c>
      <c r="AG94" s="17">
        <v>8.7430740811968027E-2</v>
      </c>
      <c r="AH94" s="17">
        <v>0.19939075474007681</v>
      </c>
      <c r="AI94" s="17">
        <v>0.1802005916047221</v>
      </c>
      <c r="AJ94" s="17">
        <v>0.25873303488475968</v>
      </c>
      <c r="AK94" s="17">
        <v>0.13027776740548574</v>
      </c>
      <c r="AL94" s="17">
        <v>0.12182705554437923</v>
      </c>
      <c r="AM94" s="17">
        <v>0.2324574978412646</v>
      </c>
      <c r="AN94" s="17">
        <v>0.13160228712423311</v>
      </c>
      <c r="AO94" s="17">
        <v>9.4757152538210626E-2</v>
      </c>
      <c r="AP94" s="17">
        <v>0.2289044935769734</v>
      </c>
      <c r="AQ94" s="17">
        <v>0.16937731265955625</v>
      </c>
      <c r="AR94" s="17">
        <v>0.14268649214111837</v>
      </c>
      <c r="AS94" s="17">
        <v>0.25247196648309272</v>
      </c>
      <c r="AT94" s="17">
        <v>0.23265671924462242</v>
      </c>
      <c r="AU94" s="17">
        <v>0.19309070580181445</v>
      </c>
      <c r="AV94" s="17">
        <v>0.16945762850068863</v>
      </c>
      <c r="AW94" s="17">
        <v>0.23490043838157734</v>
      </c>
      <c r="AX94" s="17">
        <v>0.25417713239785422</v>
      </c>
      <c r="AY94" s="79">
        <v>0.22467284528497247</v>
      </c>
      <c r="AZ94" s="79">
        <v>0.38746236475631318</v>
      </c>
      <c r="BA94" s="79">
        <v>0.13942687551349023</v>
      </c>
      <c r="BB94" s="79">
        <v>0.14614230742741083</v>
      </c>
      <c r="BC94" s="79">
        <v>0.25802988398244764</v>
      </c>
    </row>
    <row r="95" spans="1:55">
      <c r="A95" t="s">
        <v>5473</v>
      </c>
      <c r="B95" s="1" t="s">
        <v>111</v>
      </c>
      <c r="C95" s="83" t="s">
        <v>49</v>
      </c>
      <c r="D95" s="1" t="s">
        <v>8</v>
      </c>
      <c r="E95" s="1"/>
      <c r="F95" s="1"/>
      <c r="G95" s="17">
        <v>0.16229015911096059</v>
      </c>
      <c r="H95" s="17">
        <v>0.13689095496788101</v>
      </c>
      <c r="I95" s="17">
        <v>0.1464880483900218</v>
      </c>
      <c r="J95" s="17">
        <v>0.12630105877793252</v>
      </c>
      <c r="K95" s="17">
        <v>5.3578256036020636E-2</v>
      </c>
      <c r="L95" s="17">
        <v>0.14473409683356164</v>
      </c>
      <c r="M95" s="17">
        <v>0.20832311411164292</v>
      </c>
      <c r="N95" s="17">
        <v>0.18181528021117813</v>
      </c>
      <c r="O95" s="17">
        <v>0.25346254662129836</v>
      </c>
      <c r="P95" s="17">
        <v>0.21457777154883126</v>
      </c>
      <c r="Q95" s="17">
        <v>0.21891301030159141</v>
      </c>
      <c r="R95" s="17">
        <v>0.34506514866435284</v>
      </c>
      <c r="S95" s="17">
        <v>0.4237613147259075</v>
      </c>
      <c r="T95" s="17">
        <v>0.29486242203887825</v>
      </c>
      <c r="U95" s="17">
        <v>0.25132802067051191</v>
      </c>
      <c r="V95" s="17">
        <v>0.19929265632196788</v>
      </c>
      <c r="W95" s="17">
        <v>0.28278808334118855</v>
      </c>
      <c r="X95" s="17">
        <v>0.28374874501219671</v>
      </c>
      <c r="Y95" s="17">
        <v>0.38990000000000008</v>
      </c>
      <c r="Z95" s="17">
        <v>0.61124000000000001</v>
      </c>
      <c r="AA95" s="17">
        <v>0.48311013099802608</v>
      </c>
      <c r="AB95" s="17">
        <v>0.44265568341819511</v>
      </c>
      <c r="AC95" s="17">
        <v>0.44279982054836869</v>
      </c>
      <c r="AD95" s="17">
        <v>0.46242683685728003</v>
      </c>
      <c r="AE95" s="17">
        <v>0.4922385040439719</v>
      </c>
      <c r="AF95" s="17">
        <v>0.80142719999999978</v>
      </c>
      <c r="AG95" s="17">
        <v>5.4010275811483995E-2</v>
      </c>
      <c r="AH95" s="17">
        <v>6.1972529862827738E-2</v>
      </c>
      <c r="AI95" s="17">
        <v>7.3348388208133455E-2</v>
      </c>
      <c r="AJ95" s="17">
        <v>0.11820703295867657</v>
      </c>
      <c r="AK95" s="17">
        <v>0.12357364603668375</v>
      </c>
      <c r="AL95" s="17">
        <v>0.13131087015532045</v>
      </c>
      <c r="AM95" s="17">
        <v>0.14911520499106171</v>
      </c>
      <c r="AN95" s="17">
        <v>0.10568112897328037</v>
      </c>
      <c r="AO95" s="17">
        <v>9.0748694259957685E-2</v>
      </c>
      <c r="AP95" s="17">
        <v>0.10484584734664457</v>
      </c>
      <c r="AQ95" s="17">
        <v>8.2107470693056905E-2</v>
      </c>
      <c r="AR95" s="17">
        <v>0.1252549245941246</v>
      </c>
      <c r="AS95" s="17">
        <v>0.17510424981383735</v>
      </c>
      <c r="AT95" s="17">
        <v>0.14306698176818905</v>
      </c>
      <c r="AU95" s="17">
        <v>0.15589806694270056</v>
      </c>
      <c r="AV95" s="17">
        <v>0.15543870679511335</v>
      </c>
      <c r="AW95" s="17">
        <v>0.1546869612210385</v>
      </c>
      <c r="AX95" s="17">
        <v>0.15951608675293777</v>
      </c>
      <c r="AY95" s="79">
        <v>0.13827218160601148</v>
      </c>
      <c r="AZ95" s="79">
        <v>0.11629899380639053</v>
      </c>
      <c r="BA95" s="79">
        <v>0.10412571538484319</v>
      </c>
      <c r="BB95" s="79">
        <v>0.10357423502769021</v>
      </c>
      <c r="BC95" s="79">
        <v>8.0201039907292535E-2</v>
      </c>
    </row>
    <row r="96" spans="1:55">
      <c r="A96" t="s">
        <v>5474</v>
      </c>
      <c r="B96" s="1" t="s">
        <v>112</v>
      </c>
      <c r="C96" s="83" t="s">
        <v>51</v>
      </c>
      <c r="D96" s="1" t="s">
        <v>8</v>
      </c>
      <c r="E96" s="1"/>
      <c r="F96" s="1"/>
      <c r="G96" s="17">
        <v>0.29974721869213228</v>
      </c>
      <c r="H96" s="17">
        <v>0.25283531201468296</v>
      </c>
      <c r="I96" s="17">
        <v>0.27056098359313285</v>
      </c>
      <c r="J96" s="17">
        <v>0.23327595027294512</v>
      </c>
      <c r="K96" s="17">
        <v>9.8958145812104853E-2</v>
      </c>
      <c r="L96" s="17">
        <v>0.26732146430465759</v>
      </c>
      <c r="M96" s="17">
        <v>0.38476931926324892</v>
      </c>
      <c r="N96" s="17">
        <v>0.33580979190346144</v>
      </c>
      <c r="O96" s="17">
        <v>0.46814109868740644</v>
      </c>
      <c r="P96" s="17">
        <v>0.39632156729196283</v>
      </c>
      <c r="Q96" s="17">
        <v>0.40432868100498676</v>
      </c>
      <c r="R96" s="17">
        <v>0.63732957775343879</v>
      </c>
      <c r="S96" s="17">
        <v>0.78268008469672801</v>
      </c>
      <c r="T96" s="17">
        <v>0.54460597849651282</v>
      </c>
      <c r="U96" s="17">
        <v>0.46419866483633754</v>
      </c>
      <c r="V96" s="17">
        <v>0.36809021425281468</v>
      </c>
      <c r="W96" s="17">
        <v>0.52230487618688526</v>
      </c>
      <c r="X96" s="17">
        <v>0.52407920228013871</v>
      </c>
      <c r="Y96" s="17">
        <v>0.18102500000000002</v>
      </c>
      <c r="Z96" s="17">
        <v>0.28378999999999999</v>
      </c>
      <c r="AA96" s="17">
        <v>0.22430113224908352</v>
      </c>
      <c r="AB96" s="17">
        <v>0.20551871015844772</v>
      </c>
      <c r="AC96" s="17">
        <v>0.20558563096888544</v>
      </c>
      <c r="AD96" s="17">
        <v>0.21469817425516571</v>
      </c>
      <c r="AE96" s="17">
        <v>0.22853930544898693</v>
      </c>
      <c r="AF96" s="17">
        <v>0.37209119999999984</v>
      </c>
      <c r="AG96" s="17">
        <v>2.5076199483903282E-2</v>
      </c>
      <c r="AH96" s="17">
        <v>2.8772960293455736E-2</v>
      </c>
      <c r="AI96" s="17">
        <v>3.4054608810919103E-2</v>
      </c>
      <c r="AJ96" s="17">
        <v>5.4881836730814121E-2</v>
      </c>
      <c r="AK96" s="17">
        <v>5.7373478517031735E-2</v>
      </c>
      <c r="AL96" s="17">
        <v>6.096576114354163E-2</v>
      </c>
      <c r="AM96" s="17">
        <v>6.9232059460135789E-2</v>
      </c>
      <c r="AN96" s="17">
        <v>4.906623845188017E-2</v>
      </c>
      <c r="AO96" s="17">
        <v>4.213332233498035E-2</v>
      </c>
      <c r="AP96" s="17">
        <v>4.867842912522783E-2</v>
      </c>
      <c r="AQ96" s="17">
        <v>3.8121325678919273E-2</v>
      </c>
      <c r="AR96" s="17">
        <v>5.8154072132986415E-2</v>
      </c>
      <c r="AS96" s="17">
        <v>8.1298401699281625E-2</v>
      </c>
      <c r="AT96" s="17">
        <v>6.6423955820944916E-2</v>
      </c>
      <c r="AU96" s="17">
        <v>7.238124536625383E-2</v>
      </c>
      <c r="AV96" s="17">
        <v>7.2167971012016899E-2</v>
      </c>
      <c r="AW96" s="17">
        <v>7.181894628119645E-2</v>
      </c>
      <c r="AX96" s="17">
        <v>7.4061040278149678E-2</v>
      </c>
      <c r="AY96" s="79">
        <v>6.419779860279104E-2</v>
      </c>
      <c r="AZ96" s="79">
        <v>5.3995961410109886E-2</v>
      </c>
      <c r="BA96" s="79">
        <v>4.8344082142962909E-2</v>
      </c>
      <c r="BB96" s="79">
        <v>4.8088037691427596E-2</v>
      </c>
      <c r="BC96" s="79">
        <v>3.7236197099814392E-2</v>
      </c>
    </row>
    <row r="97" spans="1:55">
      <c r="A97" t="s">
        <v>5475</v>
      </c>
      <c r="B97" s="1" t="s">
        <v>113</v>
      </c>
      <c r="C97" s="83" t="s">
        <v>53</v>
      </c>
      <c r="D97" s="1" t="s">
        <v>8</v>
      </c>
      <c r="E97" s="1"/>
      <c r="F97" s="1"/>
      <c r="G97" s="17">
        <v>7.4936804673033069E-2</v>
      </c>
      <c r="H97" s="17">
        <v>6.3208828003670739E-2</v>
      </c>
      <c r="I97" s="17">
        <v>6.7640245898283213E-2</v>
      </c>
      <c r="J97" s="17">
        <v>5.831898756823628E-2</v>
      </c>
      <c r="K97" s="17">
        <v>2.4739536453026213E-2</v>
      </c>
      <c r="L97" s="17">
        <v>6.6830366076164396E-2</v>
      </c>
      <c r="M97" s="17">
        <v>9.619232981581223E-2</v>
      </c>
      <c r="N97" s="17">
        <v>8.395244797586536E-2</v>
      </c>
      <c r="O97" s="17">
        <v>0.11703527467185161</v>
      </c>
      <c r="P97" s="17">
        <v>9.9080391822990707E-2</v>
      </c>
      <c r="Q97" s="17">
        <v>0.10108217025124669</v>
      </c>
      <c r="R97" s="17">
        <v>0.1593323944383597</v>
      </c>
      <c r="S97" s="17">
        <v>0.195670021174182</v>
      </c>
      <c r="T97" s="17">
        <v>0.13615149462412821</v>
      </c>
      <c r="U97" s="17">
        <v>0.11604966620908438</v>
      </c>
      <c r="V97" s="17">
        <v>9.2022553563203671E-2</v>
      </c>
      <c r="W97" s="17">
        <v>0.13057621904672131</v>
      </c>
      <c r="X97" s="17">
        <v>0.13101980057003468</v>
      </c>
      <c r="Y97" s="17">
        <v>0.6266250000000001</v>
      </c>
      <c r="Z97" s="17">
        <v>0.98234999999999995</v>
      </c>
      <c r="AA97" s="17">
        <v>0.77642699624682754</v>
      </c>
      <c r="AB97" s="17">
        <v>0.71141091977924209</v>
      </c>
      <c r="AC97" s="17">
        <v>0.71164256873844955</v>
      </c>
      <c r="AD97" s="17">
        <v>0.74318598780634293</v>
      </c>
      <c r="AE97" s="17">
        <v>0.79109759578495475</v>
      </c>
      <c r="AF97" s="17">
        <v>1.2880079999999996</v>
      </c>
      <c r="AG97" s="17">
        <v>8.6802228982742133E-2</v>
      </c>
      <c r="AH97" s="17">
        <v>9.9598708708116004E-2</v>
      </c>
      <c r="AI97" s="17">
        <v>0.11788133819164305</v>
      </c>
      <c r="AJ97" s="17">
        <v>0.18997558868358735</v>
      </c>
      <c r="AK97" s="17">
        <v>0.198600502558956</v>
      </c>
      <c r="AL97" s="17">
        <v>0.2110353270353364</v>
      </c>
      <c r="AM97" s="17">
        <v>0.23964943659277774</v>
      </c>
      <c r="AN97" s="17">
        <v>0.16984467156420058</v>
      </c>
      <c r="AO97" s="17">
        <v>0.14584611577493198</v>
      </c>
      <c r="AP97" s="17">
        <v>0.1685022546642502</v>
      </c>
      <c r="AQ97" s="17">
        <v>0.13195843504241286</v>
      </c>
      <c r="AR97" s="17">
        <v>0.20130255738341452</v>
      </c>
      <c r="AS97" s="17">
        <v>0.28141754434366717</v>
      </c>
      <c r="AT97" s="17">
        <v>0.22992907784173239</v>
      </c>
      <c r="AU97" s="17">
        <v>0.25055046472934017</v>
      </c>
      <c r="AV97" s="17">
        <v>0.24981220734928927</v>
      </c>
      <c r="AW97" s="17">
        <v>0.24860404481952617</v>
      </c>
      <c r="AX97" s="17">
        <v>0.25636513942436423</v>
      </c>
      <c r="AY97" s="79">
        <v>0.22222314900966131</v>
      </c>
      <c r="AZ97" s="79">
        <v>0.18690909718884191</v>
      </c>
      <c r="BA97" s="79">
        <v>0.16734489972564082</v>
      </c>
      <c r="BB97" s="79">
        <v>0.16645859200878782</v>
      </c>
      <c r="BC97" s="79">
        <v>0.12889452842243443</v>
      </c>
    </row>
    <row r="98" spans="1:55">
      <c r="A98" t="s">
        <v>5476</v>
      </c>
      <c r="B98" s="1" t="s">
        <v>114</v>
      </c>
      <c r="C98" s="83" t="s">
        <v>55</v>
      </c>
      <c r="D98" s="1" t="s">
        <v>8</v>
      </c>
      <c r="E98" s="1"/>
      <c r="F98" s="1"/>
      <c r="G98" s="17">
        <v>0.14468181752387402</v>
      </c>
      <c r="H98" s="17">
        <v>0.12203840501376527</v>
      </c>
      <c r="I98" s="17">
        <v>0.13059422211856206</v>
      </c>
      <c r="J98" s="17">
        <v>0.11259750338088605</v>
      </c>
      <c r="K98" s="17">
        <v>4.7765061698848296E-2</v>
      </c>
      <c r="L98" s="17">
        <v>0.12903057278561647</v>
      </c>
      <c r="M98" s="17">
        <v>0.18572023680929586</v>
      </c>
      <c r="N98" s="17">
        <v>0.1620884799094951</v>
      </c>
      <c r="O98" s="17">
        <v>0.22596208001944354</v>
      </c>
      <c r="P98" s="17">
        <v>0.19129626933621519</v>
      </c>
      <c r="Q98" s="17">
        <v>0.19516113844217509</v>
      </c>
      <c r="R98" s="17">
        <v>0.30762587914384881</v>
      </c>
      <c r="S98" s="17">
        <v>0.37778357940318252</v>
      </c>
      <c r="T98" s="17">
        <v>0.26287010484048079</v>
      </c>
      <c r="U98" s="17">
        <v>0.2240591482840664</v>
      </c>
      <c r="V98" s="17">
        <v>0.17766957586201376</v>
      </c>
      <c r="W98" s="17">
        <v>0.25210582142520493</v>
      </c>
      <c r="X98" s="17">
        <v>0.25296225213763002</v>
      </c>
      <c r="Y98" s="17">
        <v>0.19495000000000004</v>
      </c>
      <c r="Z98" s="17">
        <v>0.30562</v>
      </c>
      <c r="AA98" s="17">
        <v>0.24155506549901304</v>
      </c>
      <c r="AB98" s="17">
        <v>0.22132784170909756</v>
      </c>
      <c r="AC98" s="17">
        <v>0.22139991027418435</v>
      </c>
      <c r="AD98" s="17">
        <v>0.23121341842864002</v>
      </c>
      <c r="AE98" s="17">
        <v>0.24611925202198595</v>
      </c>
      <c r="AF98" s="17">
        <v>0.40071359999999989</v>
      </c>
      <c r="AG98" s="17">
        <v>2.7005137905741997E-2</v>
      </c>
      <c r="AH98" s="17">
        <v>3.0986264931413869E-2</v>
      </c>
      <c r="AI98" s="17">
        <v>3.6674194104066728E-2</v>
      </c>
      <c r="AJ98" s="17">
        <v>5.9103516479338286E-2</v>
      </c>
      <c r="AK98" s="17">
        <v>6.1786823018341874E-2</v>
      </c>
      <c r="AL98" s="17">
        <v>6.5655435077660224E-2</v>
      </c>
      <c r="AM98" s="17">
        <v>7.4557602495530853E-2</v>
      </c>
      <c r="AN98" s="17">
        <v>5.2840564486640186E-2</v>
      </c>
      <c r="AO98" s="17">
        <v>4.5374347129978843E-2</v>
      </c>
      <c r="AP98" s="17">
        <v>5.2422923673322283E-2</v>
      </c>
      <c r="AQ98" s="17">
        <v>4.1053735346528453E-2</v>
      </c>
      <c r="AR98" s="17">
        <v>6.26274622970623E-2</v>
      </c>
      <c r="AS98" s="17">
        <v>8.7552124906918674E-2</v>
      </c>
      <c r="AT98" s="17">
        <v>7.1533490884094525E-2</v>
      </c>
      <c r="AU98" s="17">
        <v>7.7949033471350279E-2</v>
      </c>
      <c r="AV98" s="17">
        <v>7.7719353397556673E-2</v>
      </c>
      <c r="AW98" s="17">
        <v>7.7343480610519252E-2</v>
      </c>
      <c r="AX98" s="17">
        <v>7.9758043376468885E-2</v>
      </c>
      <c r="AY98" s="79">
        <v>6.9136090803005742E-2</v>
      </c>
      <c r="AZ98" s="79">
        <v>5.8149496903195264E-2</v>
      </c>
      <c r="BA98" s="79">
        <v>5.2062857692421596E-2</v>
      </c>
      <c r="BB98" s="79">
        <v>5.1787117513845106E-2</v>
      </c>
      <c r="BC98" s="79">
        <v>4.0100519953646267E-2</v>
      </c>
    </row>
    <row r="99" spans="1:55">
      <c r="A99" s="1"/>
      <c r="B99" s="1" t="s">
        <v>115</v>
      </c>
      <c r="C99" s="1" t="s">
        <v>57</v>
      </c>
      <c r="D99" s="1" t="s">
        <v>8</v>
      </c>
      <c r="E99" s="1"/>
      <c r="F99" s="1"/>
      <c r="G99" s="17">
        <v>0.18433800000000003</v>
      </c>
      <c r="H99" s="17">
        <v>0.206844</v>
      </c>
      <c r="I99" s="17">
        <v>0.137214</v>
      </c>
      <c r="J99" s="17">
        <v>0.61676999999999993</v>
      </c>
      <c r="K99" s="17">
        <v>0.68554199999999998</v>
      </c>
      <c r="L99" s="17">
        <v>0.40642800000000001</v>
      </c>
      <c r="M99" s="17">
        <v>0.53598599999999996</v>
      </c>
      <c r="N99" s="17">
        <v>1.033296</v>
      </c>
      <c r="O99" s="17">
        <v>0.77985599999999999</v>
      </c>
      <c r="P99" s="17">
        <v>0.64818600000000004</v>
      </c>
      <c r="Q99" s="17">
        <v>0.78117599999999998</v>
      </c>
      <c r="R99" s="17">
        <v>0.39857400000000004</v>
      </c>
      <c r="S99" s="17">
        <v>0.61709999999999998</v>
      </c>
      <c r="T99" s="17">
        <v>0.37732200000000005</v>
      </c>
      <c r="U99" s="17">
        <v>0.84011400000000014</v>
      </c>
      <c r="V99" s="17">
        <v>0.93320000000000003</v>
      </c>
      <c r="W99" s="17">
        <v>1.1757</v>
      </c>
      <c r="X99" s="17">
        <v>0.60420000000000007</v>
      </c>
      <c r="Y99" s="17">
        <v>0.75339999999999996</v>
      </c>
      <c r="Z99" s="17">
        <v>1.5335999999999999</v>
      </c>
      <c r="AA99" s="17">
        <v>1.2076663465344608</v>
      </c>
      <c r="AB99" s="17">
        <v>0.88413198109065294</v>
      </c>
      <c r="AC99" s="17">
        <v>0.97240838928959727</v>
      </c>
      <c r="AD99" s="17">
        <v>1.0165069098294888</v>
      </c>
      <c r="AE99" s="17">
        <v>1.0061507490290587</v>
      </c>
      <c r="AF99" s="17">
        <v>0.30739999999999995</v>
      </c>
      <c r="AG99" s="17">
        <v>9.2714283104365816E-2</v>
      </c>
      <c r="AH99" s="17">
        <v>3.1614803243541691E-2</v>
      </c>
      <c r="AI99" s="17">
        <v>3.1518490057727402E-2</v>
      </c>
      <c r="AJ99" s="17">
        <v>3.1133237314470225E-2</v>
      </c>
      <c r="AK99" s="17">
        <v>0.15649287475059143</v>
      </c>
      <c r="AL99" s="17">
        <v>4.6434994710715584E-2</v>
      </c>
      <c r="AM99" s="17">
        <v>8.1585294483523738E-2</v>
      </c>
      <c r="AN99" s="17">
        <v>0.10177093301043658</v>
      </c>
      <c r="AO99" s="17">
        <v>0.19223309278651035</v>
      </c>
      <c r="AP99" s="17">
        <v>0.20766728081325214</v>
      </c>
      <c r="AQ99" s="17">
        <v>0.34854538031369731</v>
      </c>
      <c r="AR99" s="17">
        <v>0.42454852306940438</v>
      </c>
      <c r="AS99" s="17">
        <v>0.4455528236757369</v>
      </c>
      <c r="AT99" s="17">
        <v>0.46660528087498016</v>
      </c>
      <c r="AU99" s="17">
        <v>0.50777114171177196</v>
      </c>
      <c r="AV99" s="17">
        <v>0.44870708051115321</v>
      </c>
      <c r="AW99" s="17">
        <v>0.44084230627953408</v>
      </c>
      <c r="AX99" s="17">
        <v>0.47084306105080725</v>
      </c>
      <c r="AY99" s="79">
        <v>0.35148694553044468</v>
      </c>
      <c r="AZ99" s="79">
        <v>0.38734755504863505</v>
      </c>
      <c r="BA99" s="79">
        <v>0.44335768564905431</v>
      </c>
      <c r="BB99" s="79">
        <v>0.48445131159648713</v>
      </c>
      <c r="BC99" s="79">
        <v>0.42029870374534561</v>
      </c>
    </row>
    <row r="100" spans="1:55">
      <c r="A100" s="1"/>
      <c r="B100" s="1" t="s">
        <v>116</v>
      </c>
      <c r="C100" s="1" t="s">
        <v>59</v>
      </c>
      <c r="D100" s="1" t="s">
        <v>8</v>
      </c>
      <c r="E100" s="1"/>
      <c r="F100" s="1"/>
      <c r="G100" s="17">
        <v>9.4962000000000019E-2</v>
      </c>
      <c r="H100" s="17">
        <v>0.106556</v>
      </c>
      <c r="I100" s="17">
        <v>7.0686000000000013E-2</v>
      </c>
      <c r="J100" s="17">
        <v>0.31773000000000001</v>
      </c>
      <c r="K100" s="17">
        <v>0.35315800000000003</v>
      </c>
      <c r="L100" s="17">
        <v>0.20937199999999997</v>
      </c>
      <c r="M100" s="17">
        <v>0.27611400000000003</v>
      </c>
      <c r="N100" s="17">
        <v>0.532304</v>
      </c>
      <c r="O100" s="17">
        <v>0.40174399999999999</v>
      </c>
      <c r="P100" s="17">
        <v>0.33391400000000004</v>
      </c>
      <c r="Q100" s="17">
        <v>0.402424</v>
      </c>
      <c r="R100" s="17">
        <v>0.20532599999999998</v>
      </c>
      <c r="S100" s="17">
        <v>0.31790000000000002</v>
      </c>
      <c r="T100" s="17">
        <v>0.19437800000000005</v>
      </c>
      <c r="U100" s="17">
        <v>0.43278600000000006</v>
      </c>
      <c r="V100" s="17">
        <v>0.53679999999999994</v>
      </c>
      <c r="W100" s="17">
        <v>0.58729999999999993</v>
      </c>
      <c r="X100" s="17">
        <v>0.3029</v>
      </c>
      <c r="Y100" s="17">
        <v>0.19550000000000001</v>
      </c>
      <c r="Z100" s="17">
        <v>0.11359999999999999</v>
      </c>
      <c r="AA100" s="17">
        <v>0.23634605624237559</v>
      </c>
      <c r="AB100" s="17">
        <v>0.27313452288332429</v>
      </c>
      <c r="AC100" s="17">
        <v>0.28219361090513184</v>
      </c>
      <c r="AD100" s="17">
        <v>0.26393138211722167</v>
      </c>
      <c r="AE100" s="17">
        <v>0.24209458173896797</v>
      </c>
      <c r="AF100" s="17">
        <v>0.30739999999999995</v>
      </c>
      <c r="AG100" s="17">
        <v>1.4753895840787524E-2</v>
      </c>
      <c r="AH100" s="17">
        <v>3.6733991700000003E-2</v>
      </c>
      <c r="AI100" s="17">
        <v>3.6531900704632199E-2</v>
      </c>
      <c r="AJ100" s="17">
        <v>3.6516389605058638E-2</v>
      </c>
      <c r="AK100" s="17">
        <v>3.6225717467758926E-2</v>
      </c>
      <c r="AL100" s="17">
        <v>3.6152190846969683E-2</v>
      </c>
      <c r="AM100" s="17">
        <v>3.597848390075703E-2</v>
      </c>
      <c r="AN100" s="17">
        <v>3.5806445309782588E-2</v>
      </c>
      <c r="AO100" s="17">
        <v>7.5412320681199962E-2</v>
      </c>
      <c r="AP100" s="17">
        <v>0.12451715555468343</v>
      </c>
      <c r="AQ100" s="17">
        <v>0.26525530220491667</v>
      </c>
      <c r="AR100" s="17">
        <v>0.37840163661936843</v>
      </c>
      <c r="AS100" s="17">
        <v>0.4344510742876006</v>
      </c>
      <c r="AT100" s="17">
        <v>0.42909321380920074</v>
      </c>
      <c r="AU100" s="17">
        <v>0.38803410013910566</v>
      </c>
      <c r="AV100" s="17">
        <v>0.39174985179083838</v>
      </c>
      <c r="AW100" s="17">
        <v>0.41123059651421684</v>
      </c>
      <c r="AX100" s="17">
        <v>0.34193854976051485</v>
      </c>
      <c r="AY100" s="79">
        <v>0.27112272129474552</v>
      </c>
      <c r="AZ100" s="79">
        <v>0.34351001655054497</v>
      </c>
      <c r="BA100" s="79">
        <v>0.36855839028814186</v>
      </c>
      <c r="BB100" s="79">
        <v>0.38460223446787295</v>
      </c>
      <c r="BC100" s="79">
        <v>0.32038669131476438</v>
      </c>
    </row>
    <row r="101" spans="1:55">
      <c r="A101" s="1"/>
      <c r="B101" s="1" t="s">
        <v>117</v>
      </c>
      <c r="C101" s="1" t="s">
        <v>61</v>
      </c>
      <c r="D101" s="1" t="s">
        <v>8</v>
      </c>
      <c r="E101" s="1"/>
      <c r="F101" s="1"/>
      <c r="G101" s="17">
        <v>0.51962010000000003</v>
      </c>
      <c r="H101" s="17">
        <v>0.2356029</v>
      </c>
      <c r="I101" s="17">
        <v>0.29530000000000001</v>
      </c>
      <c r="J101" s="17">
        <v>0.39574090000000001</v>
      </c>
      <c r="K101" s="17">
        <v>0.68245239999999996</v>
      </c>
      <c r="L101" s="17">
        <v>0.37956290000000004</v>
      </c>
      <c r="M101" s="17">
        <v>0.31980000000000003</v>
      </c>
      <c r="N101" s="17">
        <v>0.7399</v>
      </c>
      <c r="O101" s="17">
        <v>0.63590000000000002</v>
      </c>
      <c r="P101" s="17">
        <v>0.7046</v>
      </c>
      <c r="Q101" s="17">
        <v>0.49339999999999995</v>
      </c>
      <c r="R101" s="17">
        <v>1.1999000000000002</v>
      </c>
      <c r="S101" s="17">
        <v>1.5182</v>
      </c>
      <c r="T101" s="17">
        <v>1.0499000000000001</v>
      </c>
      <c r="U101" s="17">
        <v>1.0911</v>
      </c>
      <c r="V101" s="17">
        <v>0.79139999999999999</v>
      </c>
      <c r="W101" s="17">
        <v>0.41299999999999998</v>
      </c>
      <c r="X101" s="17">
        <v>0.74629999999999996</v>
      </c>
      <c r="Y101" s="17">
        <v>0.95779999999999998</v>
      </c>
      <c r="Z101" s="17">
        <v>1.0682</v>
      </c>
      <c r="AA101" s="17">
        <v>0.76954163000000042</v>
      </c>
      <c r="AB101" s="17">
        <v>0.65636095000000005</v>
      </c>
      <c r="AC101" s="17">
        <v>0.53005643999999963</v>
      </c>
      <c r="AD101" s="17">
        <v>0.52549197000000003</v>
      </c>
      <c r="AE101" s="17">
        <v>0.58733356999999997</v>
      </c>
      <c r="AF101" s="17">
        <v>0</v>
      </c>
      <c r="AG101" s="17">
        <v>0.14872671814541086</v>
      </c>
      <c r="AH101" s="17">
        <v>0.54096165877571545</v>
      </c>
      <c r="AI101" s="17">
        <v>0.92770549147583481</v>
      </c>
      <c r="AJ101" s="17">
        <v>1.0278786238110473</v>
      </c>
      <c r="AK101" s="17">
        <v>0.68114361939098089</v>
      </c>
      <c r="AL101" s="17">
        <v>0.43177726576672859</v>
      </c>
      <c r="AM101" s="17">
        <v>0.51850122740500049</v>
      </c>
      <c r="AN101" s="17">
        <v>0.19724268061002787</v>
      </c>
      <c r="AO101" s="17">
        <v>0.21305987115972239</v>
      </c>
      <c r="AP101" s="17">
        <v>0.57421540831680606</v>
      </c>
      <c r="AQ101" s="17">
        <v>0.70687513124913914</v>
      </c>
      <c r="AR101" s="17">
        <v>0.49466226948767478</v>
      </c>
      <c r="AS101" s="17">
        <v>0.25373609986559731</v>
      </c>
      <c r="AT101" s="17">
        <v>0.59162337976351731</v>
      </c>
      <c r="AU101" s="17">
        <v>0.28369472907129295</v>
      </c>
      <c r="AV101" s="17">
        <v>0.36003949891349513</v>
      </c>
      <c r="AW101" s="17">
        <v>0.58393404931267601</v>
      </c>
      <c r="AX101" s="17">
        <v>0.27669439327635426</v>
      </c>
      <c r="AY101" s="79">
        <v>0.74831590601369569</v>
      </c>
      <c r="AZ101" s="79">
        <v>0.57868376146358991</v>
      </c>
      <c r="BA101" s="79">
        <v>0.39545373108637893</v>
      </c>
      <c r="BB101" s="79">
        <v>0.52333301571594992</v>
      </c>
      <c r="BC101" s="79">
        <v>0.33843783125681504</v>
      </c>
    </row>
    <row r="102" spans="1:55">
      <c r="A102" s="1"/>
      <c r="B102" s="1" t="s">
        <v>118</v>
      </c>
      <c r="C102" s="1" t="s">
        <v>63</v>
      </c>
      <c r="D102" s="1" t="s">
        <v>8</v>
      </c>
      <c r="E102" s="1"/>
      <c r="F102" s="1"/>
      <c r="G102" s="17">
        <v>0.21296593880742018</v>
      </c>
      <c r="H102" s="17">
        <v>0.17963572713639753</v>
      </c>
      <c r="I102" s="17">
        <v>0.19222955304466666</v>
      </c>
      <c r="J102" s="17">
        <v>0.16573909165141087</v>
      </c>
      <c r="K102" s="17">
        <v>7.0308290156854247E-2</v>
      </c>
      <c r="L102" s="17">
        <v>0.18992792279246576</v>
      </c>
      <c r="M102" s="17">
        <v>0.27337287618122147</v>
      </c>
      <c r="N102" s="17">
        <v>0.23858786048286421</v>
      </c>
      <c r="O102" s="17">
        <v>0.33260728493597691</v>
      </c>
      <c r="P102" s="17">
        <v>0.28158057651454166</v>
      </c>
      <c r="Q102" s="17">
        <v>0.28726951166620807</v>
      </c>
      <c r="R102" s="17">
        <v>0.45281318188111136</v>
      </c>
      <c r="S102" s="17">
        <v>0.55608255432891829</v>
      </c>
      <c r="T102" s="17">
        <v>0.38693444428509655</v>
      </c>
      <c r="U102" s="17">
        <v>0.32980624434603434</v>
      </c>
      <c r="V102" s="17">
        <v>7.7976356796648869E-2</v>
      </c>
      <c r="W102" s="17">
        <v>0.10613982502339432</v>
      </c>
      <c r="X102" s="17">
        <v>0.10925090581588365</v>
      </c>
      <c r="Y102" s="17">
        <v>0.1041</v>
      </c>
      <c r="Z102" s="17">
        <v>0.14449999999999999</v>
      </c>
      <c r="AA102" s="17">
        <v>0.12252214500704957</v>
      </c>
      <c r="AB102" s="17">
        <v>0.11151282493501802</v>
      </c>
      <c r="AC102" s="17">
        <v>0.10818632947011167</v>
      </c>
      <c r="AD102" s="17">
        <v>0.10758392265257145</v>
      </c>
      <c r="AE102" s="17">
        <v>0.10745878270009949</v>
      </c>
      <c r="AF102" s="17">
        <v>0.35375999999999985</v>
      </c>
      <c r="AG102" s="17">
        <v>6.7642530679545426E-3</v>
      </c>
      <c r="AH102" s="17">
        <v>1.6812482295138688E-2</v>
      </c>
      <c r="AI102" s="17">
        <v>1.6448649009436142E-2</v>
      </c>
      <c r="AJ102" s="17">
        <v>1.6189735089843164E-2</v>
      </c>
      <c r="AK102" s="17">
        <v>1.591389869184542E-2</v>
      </c>
      <c r="AL102" s="17">
        <v>1.5724366933711997E-2</v>
      </c>
      <c r="AM102" s="17">
        <v>1.5453607279235684E-2</v>
      </c>
      <c r="AN102" s="17">
        <v>1.517607863339746E-2</v>
      </c>
      <c r="AO102" s="17">
        <v>1.4907011226761623E-2</v>
      </c>
      <c r="AP102" s="17">
        <v>1.4587176384911475E-2</v>
      </c>
      <c r="AQ102" s="17">
        <v>1.4243650073294652E-2</v>
      </c>
      <c r="AR102" s="17">
        <v>1.3901816009518304E-2</v>
      </c>
      <c r="AS102" s="17">
        <v>1.3570135432784817E-2</v>
      </c>
      <c r="AT102" s="17">
        <v>1.3260454077977532E-2</v>
      </c>
      <c r="AU102" s="17">
        <v>1.2982925432139308E-2</v>
      </c>
      <c r="AV102" s="17">
        <v>1.2725703760386809E-2</v>
      </c>
      <c r="AW102" s="17">
        <v>1.1303877124818059E-2</v>
      </c>
      <c r="AX102" s="17">
        <v>1.2355101483322355E-2</v>
      </c>
      <c r="AY102" s="79">
        <v>1.2124955777017483E-2</v>
      </c>
      <c r="AZ102" s="79">
        <v>1.1850811626860216E-2</v>
      </c>
      <c r="BA102" s="79">
        <v>1.1632511655438689E-2</v>
      </c>
      <c r="BB102" s="79">
        <v>1.139728920561239E-2</v>
      </c>
      <c r="BC102" s="79">
        <v>1.112822179897655E-2</v>
      </c>
    </row>
    <row r="103" spans="1:55">
      <c r="A103" s="1"/>
      <c r="B103" s="1" t="s">
        <v>119</v>
      </c>
      <c r="C103" s="1" t="s">
        <v>65</v>
      </c>
      <c r="D103" s="1" t="s">
        <v>8</v>
      </c>
      <c r="E103" s="1"/>
      <c r="F103" s="1"/>
      <c r="G103" s="17">
        <v>8.6178061192579855E-2</v>
      </c>
      <c r="H103" s="17">
        <v>7.2690772863602482E-2</v>
      </c>
      <c r="I103" s="17">
        <v>7.7786946955333336E-2</v>
      </c>
      <c r="J103" s="17">
        <v>6.7067408348589097E-2</v>
      </c>
      <c r="K103" s="17">
        <v>2.8450709843145752E-2</v>
      </c>
      <c r="L103" s="17">
        <v>7.6855577207534248E-2</v>
      </c>
      <c r="M103" s="17">
        <v>0.11062212381877858</v>
      </c>
      <c r="N103" s="17">
        <v>9.6546139517135726E-2</v>
      </c>
      <c r="O103" s="17">
        <v>0.13459171506402304</v>
      </c>
      <c r="P103" s="17">
        <v>0.11394342348545834</v>
      </c>
      <c r="Q103" s="17">
        <v>0.11624548833379195</v>
      </c>
      <c r="R103" s="17">
        <v>0.18323381811888867</v>
      </c>
      <c r="S103" s="17">
        <v>0.22502244567108176</v>
      </c>
      <c r="T103" s="17">
        <v>0.15657555571490342</v>
      </c>
      <c r="U103" s="17">
        <v>0.13345825565396569</v>
      </c>
      <c r="V103" s="17">
        <v>3.1553643203351134E-2</v>
      </c>
      <c r="W103" s="17">
        <v>4.2950174976605679E-2</v>
      </c>
      <c r="X103" s="17">
        <v>4.4209094184116358E-2</v>
      </c>
      <c r="Y103" s="17">
        <v>0.1041</v>
      </c>
      <c r="Z103" s="17">
        <v>0.14449999999999999</v>
      </c>
      <c r="AA103" s="17">
        <v>0.12252214500704957</v>
      </c>
      <c r="AB103" s="17">
        <v>0.11151282493501802</v>
      </c>
      <c r="AC103" s="17">
        <v>0.10818632947011167</v>
      </c>
      <c r="AD103" s="17">
        <v>0.10758392265257145</v>
      </c>
      <c r="AE103" s="17">
        <v>0.10745878270009949</v>
      </c>
      <c r="AF103" s="17">
        <v>0</v>
      </c>
      <c r="AG103" s="17">
        <v>4.6305745004192409E-3</v>
      </c>
      <c r="AH103" s="17">
        <v>4.3900854922628288E-3</v>
      </c>
      <c r="AI103" s="17">
        <v>5.5583924809878161E-3</v>
      </c>
      <c r="AJ103" s="17">
        <v>7.8047502203947086E-3</v>
      </c>
      <c r="AK103" s="17">
        <v>8.425359477332757E-3</v>
      </c>
      <c r="AL103" s="17">
        <v>6.026471019855581E-3</v>
      </c>
      <c r="AM103" s="17">
        <v>7.1127437173054506E-3</v>
      </c>
      <c r="AN103" s="17">
        <v>5.6100483062761306E-3</v>
      </c>
      <c r="AO103" s="17">
        <v>4.0265271824486797E-3</v>
      </c>
      <c r="AP103" s="17">
        <v>2.9269606836948058E-3</v>
      </c>
      <c r="AQ103" s="17">
        <v>2.5448556196187204E-3</v>
      </c>
      <c r="AR103" s="17">
        <v>3.7029404323347141E-3</v>
      </c>
      <c r="AS103" s="17">
        <v>4.5947527299834475E-3</v>
      </c>
      <c r="AT103" s="17">
        <v>3.9315770207205168E-3</v>
      </c>
      <c r="AU103" s="17">
        <v>4.201361697197677E-3</v>
      </c>
      <c r="AV103" s="17">
        <v>4.9251717390047037E-3</v>
      </c>
      <c r="AW103" s="17">
        <v>5.7066429647003314E-3</v>
      </c>
      <c r="AX103" s="17">
        <v>3.3963100429237449E-3</v>
      </c>
      <c r="AY103" s="79">
        <v>3.5403702436674614E-3</v>
      </c>
      <c r="AZ103" s="79">
        <v>3.0931186678741854E-3</v>
      </c>
      <c r="BA103" s="79">
        <v>2.613383334351189E-3</v>
      </c>
      <c r="BB103" s="79">
        <v>2.6106465532249232E-3</v>
      </c>
      <c r="BC103" s="79">
        <v>2.6106221288089764E-3</v>
      </c>
    </row>
    <row r="104" spans="1:55">
      <c r="A104" s="1"/>
      <c r="B104" s="1" t="s">
        <v>120</v>
      </c>
      <c r="C104" s="1" t="s">
        <v>67</v>
      </c>
      <c r="D104" s="1" t="s">
        <v>8</v>
      </c>
      <c r="E104" s="1"/>
      <c r="F104" s="1"/>
      <c r="G104" s="17">
        <v>2.4799999999999999E-2</v>
      </c>
      <c r="H104" s="17">
        <v>2.4399999999999998E-2</v>
      </c>
      <c r="I104" s="17">
        <v>3.1899999999999998E-2</v>
      </c>
      <c r="J104" s="17">
        <v>4.5700000000000005E-2</v>
      </c>
      <c r="K104" s="17">
        <v>2.2699999999999998E-2</v>
      </c>
      <c r="L104" s="17">
        <v>5.4299999999999994E-2</v>
      </c>
      <c r="M104" s="17">
        <v>5.1999999999999998E-2</v>
      </c>
      <c r="N104" s="17">
        <v>6.8000000000000005E-2</v>
      </c>
      <c r="O104" s="17">
        <v>0.1154</v>
      </c>
      <c r="P104" s="17">
        <v>7.2300000000000003E-2</v>
      </c>
      <c r="Q104" s="17">
        <v>0.16900000000000001</v>
      </c>
      <c r="R104" s="17">
        <v>9.5799999999999996E-2</v>
      </c>
      <c r="S104" s="17">
        <v>0.1216</v>
      </c>
      <c r="T104" s="17">
        <v>0.1777</v>
      </c>
      <c r="U104" s="17">
        <v>9.06E-2</v>
      </c>
      <c r="V104" s="17">
        <v>0.16100909999999999</v>
      </c>
      <c r="W104" s="17">
        <v>0.21916229999999998</v>
      </c>
      <c r="X104" s="17">
        <v>0.22558619999999996</v>
      </c>
      <c r="Y104" s="17">
        <v>1.3925000000000001</v>
      </c>
      <c r="Z104" s="17">
        <v>2.1829999999999998</v>
      </c>
      <c r="AA104" s="17">
        <v>1.7253933249929501</v>
      </c>
      <c r="AB104" s="17">
        <v>1.5809131550649824</v>
      </c>
      <c r="AC104" s="17">
        <v>1.5814279305298879</v>
      </c>
      <c r="AD104" s="17">
        <v>1.6515244173474286</v>
      </c>
      <c r="AE104" s="17">
        <v>1.7579946572998995</v>
      </c>
      <c r="AF104" s="17">
        <v>0</v>
      </c>
      <c r="AG104" s="17">
        <v>5.0745141228175916E-2</v>
      </c>
      <c r="AH104" s="17">
        <v>0.1347940283811454</v>
      </c>
      <c r="AI104" s="17">
        <v>6.9354299324586519E-2</v>
      </c>
      <c r="AJ104" s="17">
        <v>4.6918234222601579E-2</v>
      </c>
      <c r="AK104" s="17">
        <v>4.4628408494864574E-2</v>
      </c>
      <c r="AL104" s="17">
        <v>2.9809359567904401E-2</v>
      </c>
      <c r="AM104" s="17">
        <v>3.0849514451963194E-2</v>
      </c>
      <c r="AN104" s="17">
        <v>2.9975308589900666E-2</v>
      </c>
      <c r="AO104" s="17">
        <v>2.9813962383139828E-2</v>
      </c>
      <c r="AP104" s="17">
        <v>2.9772014621152337E-2</v>
      </c>
      <c r="AQ104" s="17">
        <v>2.9633549273530759E-2</v>
      </c>
      <c r="AR104" s="17">
        <v>2.9503748256785332E-2</v>
      </c>
      <c r="AS104" s="17">
        <v>2.9492682872221589E-2</v>
      </c>
      <c r="AT104" s="17">
        <v>3.1744023857757556E-2</v>
      </c>
      <c r="AU104" s="17">
        <v>4.5979171653871061E-2</v>
      </c>
      <c r="AV104" s="17">
        <v>5.0803615588254067E-2</v>
      </c>
      <c r="AW104" s="17">
        <v>4.4411593193263238E-2</v>
      </c>
      <c r="AX104" s="17">
        <v>5.535442263445095E-2</v>
      </c>
      <c r="AY104" s="79">
        <v>5.2986311990273122E-2</v>
      </c>
      <c r="AZ104" s="79">
        <v>5.469861045634225E-2</v>
      </c>
      <c r="BA104" s="79">
        <v>5.1993670905126022E-2</v>
      </c>
      <c r="BB104" s="79">
        <v>5.023151999153086E-2</v>
      </c>
      <c r="BC104" s="79">
        <v>5.3993831264534373E-2</v>
      </c>
    </row>
    <row r="105" spans="1:55">
      <c r="A105" s="1"/>
      <c r="B105" s="1" t="s">
        <v>121</v>
      </c>
      <c r="C105" s="1" t="s">
        <v>69</v>
      </c>
      <c r="D105" s="1" t="s">
        <v>8</v>
      </c>
      <c r="E105" s="1"/>
      <c r="F105" s="1"/>
      <c r="G105" s="17">
        <v>0.29699999999999999</v>
      </c>
      <c r="H105" s="17">
        <v>0.18059999999999998</v>
      </c>
      <c r="I105" s="17">
        <v>9.4500000000000001E-2</v>
      </c>
      <c r="J105" s="17">
        <v>0.46850000000000003</v>
      </c>
      <c r="K105" s="17">
        <v>0.1009</v>
      </c>
      <c r="L105" s="17">
        <v>0.13689999999999999</v>
      </c>
      <c r="M105" s="17">
        <v>0.37169999999999997</v>
      </c>
      <c r="N105" s="17">
        <v>0.29910000000000003</v>
      </c>
      <c r="O105" s="17">
        <v>0.4612</v>
      </c>
      <c r="P105" s="17">
        <v>0.78410000000000002</v>
      </c>
      <c r="Q105" s="17">
        <v>0.1585</v>
      </c>
      <c r="R105" s="17">
        <v>0.14169999999999999</v>
      </c>
      <c r="S105" s="17">
        <v>0.24959999999999999</v>
      </c>
      <c r="T105" s="17">
        <v>0.2296</v>
      </c>
      <c r="U105" s="17">
        <v>0.22839999999999999</v>
      </c>
      <c r="V105" s="17">
        <v>0.24010000000000001</v>
      </c>
      <c r="W105" s="17">
        <v>0.247</v>
      </c>
      <c r="X105" s="17">
        <v>0.36219999999999997</v>
      </c>
      <c r="Y105" s="17">
        <v>0.39089999999999997</v>
      </c>
      <c r="Z105" s="17">
        <v>0.62470000000000003</v>
      </c>
      <c r="AA105" s="17">
        <v>0.54312269999999974</v>
      </c>
      <c r="AB105" s="17">
        <v>0.43204304999999998</v>
      </c>
      <c r="AC105" s="17">
        <v>0.39338529000000044</v>
      </c>
      <c r="AD105" s="17">
        <v>0.43886131999999956</v>
      </c>
      <c r="AE105" s="17">
        <v>0.46438814999999967</v>
      </c>
      <c r="AF105" s="17">
        <v>0.128</v>
      </c>
      <c r="AG105" s="17">
        <v>0.1356605059039355</v>
      </c>
      <c r="AH105" s="17">
        <v>0.29698635532240819</v>
      </c>
      <c r="AI105" s="17">
        <v>0.15557522734418061</v>
      </c>
      <c r="AJ105" s="17">
        <v>4.6744483518098449E-2</v>
      </c>
      <c r="AK105" s="17">
        <v>7.27814669857762E-2</v>
      </c>
      <c r="AL105" s="17">
        <v>3.8955481932640881E-2</v>
      </c>
      <c r="AM105" s="17">
        <v>3.8812822838475931E-2</v>
      </c>
      <c r="AN105" s="17">
        <v>3.8639348865760807E-2</v>
      </c>
      <c r="AO105" s="17">
        <v>3.8473550163267596E-2</v>
      </c>
      <c r="AP105" s="17">
        <v>3.8255313818194435E-2</v>
      </c>
      <c r="AQ105" s="17">
        <v>3.801926541067515E-2</v>
      </c>
      <c r="AR105" s="17">
        <v>3.7706836607449133E-2</v>
      </c>
      <c r="AS105" s="17">
        <v>3.7584822876373075E-2</v>
      </c>
      <c r="AT105" s="17">
        <v>3.7347729886594377E-2</v>
      </c>
      <c r="AU105" s="17">
        <v>3.7233428359899401E-2</v>
      </c>
      <c r="AV105" s="17">
        <v>5.8874953261065933E-2</v>
      </c>
      <c r="AW105" s="17">
        <v>4.1333960296879982E-2</v>
      </c>
      <c r="AX105" s="17">
        <v>7.0640806220638647E-2</v>
      </c>
      <c r="AY105" s="79">
        <v>6.1852900777960726E-2</v>
      </c>
      <c r="AZ105" s="79">
        <v>4.4319191943222661E-2</v>
      </c>
      <c r="BA105" s="79">
        <v>3.7572260221202906E-2</v>
      </c>
      <c r="BB105" s="79">
        <v>4.9054165972263801E-2</v>
      </c>
      <c r="BC105" s="79">
        <v>3.7606432406951107E-2</v>
      </c>
    </row>
    <row r="106" spans="1:55">
      <c r="A106" s="1"/>
      <c r="B106" s="1" t="s">
        <v>122</v>
      </c>
      <c r="C106" s="1" t="s">
        <v>71</v>
      </c>
      <c r="D106" s="1" t="s">
        <v>8</v>
      </c>
      <c r="E106" s="1"/>
      <c r="F106" s="1"/>
      <c r="G106" s="17">
        <v>9.4114999999999976E-2</v>
      </c>
      <c r="H106" s="17">
        <v>3.5979999999999998E-2</v>
      </c>
      <c r="I106" s="17">
        <v>4.9454999999999999E-2</v>
      </c>
      <c r="J106" s="17">
        <v>1.6729999999999998E-2</v>
      </c>
      <c r="K106" s="17">
        <v>8.9494999999999991E-2</v>
      </c>
      <c r="L106" s="17">
        <v>0.18592000000000003</v>
      </c>
      <c r="M106" s="17">
        <v>0.22197</v>
      </c>
      <c r="N106" s="17">
        <v>6.1249999999999999E-2</v>
      </c>
      <c r="O106" s="17">
        <v>0.23075499999999996</v>
      </c>
      <c r="P106" s="17">
        <v>0.19785499999999995</v>
      </c>
      <c r="Q106" s="17">
        <v>0.15771000000000002</v>
      </c>
      <c r="R106" s="17">
        <v>0.15168999999999996</v>
      </c>
      <c r="S106" s="17">
        <v>0.16621499999999997</v>
      </c>
      <c r="T106" s="17">
        <v>0.24384500000000001</v>
      </c>
      <c r="U106" s="17">
        <v>0.190085</v>
      </c>
      <c r="V106" s="17">
        <v>0.16197999999999999</v>
      </c>
      <c r="W106" s="17">
        <v>0.14038499999999998</v>
      </c>
      <c r="X106" s="17">
        <v>0.31633</v>
      </c>
      <c r="Y106" s="17">
        <v>0.6502</v>
      </c>
      <c r="Z106" s="17">
        <v>0.64700000000000002</v>
      </c>
      <c r="AA106" s="17">
        <v>0.45748749999999927</v>
      </c>
      <c r="AB106" s="17">
        <v>0.5602725700000003</v>
      </c>
      <c r="AC106" s="17">
        <v>0.47068721000000047</v>
      </c>
      <c r="AD106" s="17">
        <v>0.54478340999999997</v>
      </c>
      <c r="AE106" s="17">
        <v>0.56345164999999964</v>
      </c>
      <c r="AF106" s="17">
        <v>5.9400000000000008E-2</v>
      </c>
      <c r="AG106" s="17">
        <v>0.29406451124269561</v>
      </c>
      <c r="AH106" s="17">
        <v>0.73479405583825452</v>
      </c>
      <c r="AI106" s="17">
        <v>0.63747327246459329</v>
      </c>
      <c r="AJ106" s="17">
        <v>0.92499593794298929</v>
      </c>
      <c r="AK106" s="17">
        <v>0.77651931212836911</v>
      </c>
      <c r="AL106" s="17">
        <v>0.76715091732931795</v>
      </c>
      <c r="AM106" s="17">
        <v>0.66261636062183116</v>
      </c>
      <c r="AN106" s="17">
        <v>0.32352396461046895</v>
      </c>
      <c r="AO106" s="17">
        <v>0.36075803507149018</v>
      </c>
      <c r="AP106" s="17">
        <v>0.34499425456413974</v>
      </c>
      <c r="AQ106" s="17">
        <v>0.33016475546653085</v>
      </c>
      <c r="AR106" s="17">
        <v>0.3101149806209948</v>
      </c>
      <c r="AS106" s="17">
        <v>0.30968626419874723</v>
      </c>
      <c r="AT106" s="17">
        <v>0.35423244363098771</v>
      </c>
      <c r="AU106" s="17">
        <v>0.46122757912033785</v>
      </c>
      <c r="AV106" s="17">
        <v>0.57353806402528096</v>
      </c>
      <c r="AW106" s="17">
        <v>0.532807093634866</v>
      </c>
      <c r="AX106" s="17">
        <v>0.48500133593651629</v>
      </c>
      <c r="AY106" s="79">
        <v>0.4826540889952512</v>
      </c>
      <c r="AZ106" s="79">
        <v>0.49949624483515287</v>
      </c>
      <c r="BA106" s="79">
        <v>0.45787148388857674</v>
      </c>
      <c r="BB106" s="79">
        <v>0.38386211794589004</v>
      </c>
      <c r="BC106" s="79">
        <v>0.40817178248473568</v>
      </c>
    </row>
    <row r="107" spans="1:55">
      <c r="A107" s="1"/>
      <c r="B107" s="1" t="s">
        <v>123</v>
      </c>
      <c r="C107" s="1" t="s">
        <v>73</v>
      </c>
      <c r="D107" s="1" t="s">
        <v>8</v>
      </c>
      <c r="E107" s="1"/>
      <c r="F107" s="1"/>
      <c r="G107" s="17">
        <v>0.174785</v>
      </c>
      <c r="H107" s="17">
        <v>6.6820000000000004E-2</v>
      </c>
      <c r="I107" s="17">
        <v>9.184500000000001E-2</v>
      </c>
      <c r="J107" s="17">
        <v>3.107E-2</v>
      </c>
      <c r="K107" s="17">
        <v>0.16620499999999999</v>
      </c>
      <c r="L107" s="17">
        <v>0.34528000000000003</v>
      </c>
      <c r="M107" s="17">
        <v>0.41223000000000004</v>
      </c>
      <c r="N107" s="17">
        <v>0.11375</v>
      </c>
      <c r="O107" s="17">
        <v>0.42854499999999995</v>
      </c>
      <c r="P107" s="17">
        <v>0.36744499999999997</v>
      </c>
      <c r="Q107" s="17">
        <v>0.29289000000000004</v>
      </c>
      <c r="R107" s="17">
        <v>0.28170999999999996</v>
      </c>
      <c r="S107" s="17">
        <v>0.30868499999999999</v>
      </c>
      <c r="T107" s="17">
        <v>0.45285500000000001</v>
      </c>
      <c r="U107" s="17">
        <v>0.35301500000000002</v>
      </c>
      <c r="V107" s="17">
        <v>0.35450480000000001</v>
      </c>
      <c r="W107" s="17">
        <v>0.30724260000000003</v>
      </c>
      <c r="X107" s="17">
        <v>0.6923108</v>
      </c>
      <c r="Y107" s="17">
        <v>0.6502</v>
      </c>
      <c r="Z107" s="17">
        <v>0.64700000000000002</v>
      </c>
      <c r="AA107" s="17">
        <v>0.45748749999999927</v>
      </c>
      <c r="AB107" s="17">
        <v>0.5602725700000003</v>
      </c>
      <c r="AC107" s="17">
        <v>0.47068721000000047</v>
      </c>
      <c r="AD107" s="17">
        <v>0.54478340999999997</v>
      </c>
      <c r="AE107" s="17">
        <v>0.56345164999999964</v>
      </c>
      <c r="AF107" s="17">
        <v>9.6500000000000002E-2</v>
      </c>
      <c r="AG107" s="17">
        <v>3.8825682708483522E-2</v>
      </c>
      <c r="AH107" s="17">
        <v>0.13712100286753298</v>
      </c>
      <c r="AI107" s="17">
        <v>0.17538293845705713</v>
      </c>
      <c r="AJ107" s="17">
        <v>0.27009879062508774</v>
      </c>
      <c r="AK107" s="17">
        <v>0.23453260848415056</v>
      </c>
      <c r="AL107" s="17">
        <v>0.20034577228560471</v>
      </c>
      <c r="AM107" s="17">
        <v>0.17198168737159111</v>
      </c>
      <c r="AN107" s="17">
        <v>3.8420905174052736E-2</v>
      </c>
      <c r="AO107" s="17">
        <v>7.5034821920317352E-2</v>
      </c>
      <c r="AP107" s="17">
        <v>7.167976121216274E-2</v>
      </c>
      <c r="AQ107" s="17">
        <v>5.5531052484197214E-2</v>
      </c>
      <c r="AR107" s="17">
        <v>5.5960116612107161E-2</v>
      </c>
      <c r="AS107" s="17">
        <v>7.2936423950574092E-2</v>
      </c>
      <c r="AT107" s="17">
        <v>8.6203495987268147E-2</v>
      </c>
      <c r="AU107" s="17">
        <v>0.13500115602715793</v>
      </c>
      <c r="AV107" s="17">
        <v>0.174424700278453</v>
      </c>
      <c r="AW107" s="17">
        <v>0.15814702074598558</v>
      </c>
      <c r="AX107" s="17">
        <v>0.14651149207213779</v>
      </c>
      <c r="AY107" s="79">
        <v>0.1447729699281789</v>
      </c>
      <c r="AZ107" s="79">
        <v>0.15182396751029137</v>
      </c>
      <c r="BA107" s="79">
        <v>0.14393161206641056</v>
      </c>
      <c r="BB107" s="79">
        <v>0.11272748814589156</v>
      </c>
      <c r="BC107" s="79">
        <v>0.11959605869108786</v>
      </c>
    </row>
    <row r="108" spans="1:55">
      <c r="A108" s="1"/>
      <c r="B108" s="1" t="s">
        <v>124</v>
      </c>
      <c r="C108" s="1" t="s">
        <v>75</v>
      </c>
      <c r="D108" s="1" t="s">
        <v>8</v>
      </c>
      <c r="E108" s="1"/>
      <c r="F108" s="1"/>
      <c r="G108" s="17">
        <v>0.16187400000000002</v>
      </c>
      <c r="H108" s="17">
        <v>0.40232200000000001</v>
      </c>
      <c r="I108" s="17">
        <v>0.21423400000000004</v>
      </c>
      <c r="J108" s="17">
        <v>0.16636200000000001</v>
      </c>
      <c r="K108" s="17">
        <v>0.14161000000000001</v>
      </c>
      <c r="L108" s="17">
        <v>0.21616506400000002</v>
      </c>
      <c r="M108" s="17">
        <v>0.43234400000000001</v>
      </c>
      <c r="N108" s="17">
        <v>0.29482056200000006</v>
      </c>
      <c r="O108" s="17">
        <v>0.20296021200000003</v>
      </c>
      <c r="P108" s="17">
        <v>0.39565800000000001</v>
      </c>
      <c r="Q108" s="17">
        <v>0.36665600000000004</v>
      </c>
      <c r="R108" s="17">
        <v>0.54201909199999998</v>
      </c>
      <c r="S108" s="17">
        <v>0.55654331400000001</v>
      </c>
      <c r="T108" s="17">
        <v>0.70082122600000007</v>
      </c>
      <c r="U108" s="17">
        <v>0.47504799999999997</v>
      </c>
      <c r="V108" s="17">
        <v>0.35580000000000001</v>
      </c>
      <c r="W108" s="17">
        <v>0.66449999999999998</v>
      </c>
      <c r="X108" s="17">
        <v>1.038</v>
      </c>
      <c r="Y108" s="17">
        <v>0.46650000000000003</v>
      </c>
      <c r="Z108" s="17">
        <v>0.95889999999999997</v>
      </c>
      <c r="AA108" s="17">
        <v>0.46645769387703823</v>
      </c>
      <c r="AB108" s="17">
        <v>0.49047162329837557</v>
      </c>
      <c r="AC108" s="17">
        <v>0.51237945405876495</v>
      </c>
      <c r="AD108" s="17">
        <v>0.52849590625857834</v>
      </c>
      <c r="AE108" s="17">
        <v>0.50235435940265927</v>
      </c>
      <c r="AF108" s="17">
        <v>0.26369999999999999</v>
      </c>
      <c r="AG108" s="17">
        <v>0.51230905143800942</v>
      </c>
      <c r="AH108" s="17">
        <v>0.75083813687696432</v>
      </c>
      <c r="AI108" s="17">
        <v>0.55522134799917899</v>
      </c>
      <c r="AJ108" s="17">
        <v>0.59956104298714907</v>
      </c>
      <c r="AK108" s="17">
        <v>0.48422839858794653</v>
      </c>
      <c r="AL108" s="17">
        <v>0.44050456366719759</v>
      </c>
      <c r="AM108" s="17">
        <v>0.56284846679839062</v>
      </c>
      <c r="AN108" s="17">
        <v>0.5109868152836281</v>
      </c>
      <c r="AO108" s="17">
        <v>0.4963986770864644</v>
      </c>
      <c r="AP108" s="17">
        <v>0.13731625025957128</v>
      </c>
      <c r="AQ108" s="17">
        <v>0.15526206022373412</v>
      </c>
      <c r="AR108" s="17">
        <v>0.51869855325484571</v>
      </c>
      <c r="AS108" s="17">
        <v>0.61452372867565641</v>
      </c>
      <c r="AT108" s="17">
        <v>0.67164929983851773</v>
      </c>
      <c r="AU108" s="17">
        <v>0.77750534231167623</v>
      </c>
      <c r="AV108" s="17">
        <v>0.94894277258780546</v>
      </c>
      <c r="AW108" s="17">
        <v>0.92595965259262891</v>
      </c>
      <c r="AX108" s="17">
        <v>1.0775049747367322</v>
      </c>
      <c r="AY108" s="79">
        <v>1.1029740303231361</v>
      </c>
      <c r="AZ108" s="79">
        <v>1.0547182459448505</v>
      </c>
      <c r="BA108" s="79">
        <v>1.1498897993832167</v>
      </c>
      <c r="BB108" s="79">
        <v>1.1022009598400815</v>
      </c>
      <c r="BC108" s="79">
        <v>1.1212271522126962</v>
      </c>
    </row>
    <row r="109" spans="1:55">
      <c r="A109" s="1"/>
      <c r="B109" s="1" t="s">
        <v>125</v>
      </c>
      <c r="C109" s="1" t="s">
        <v>77</v>
      </c>
      <c r="D109" s="1" t="s">
        <v>8</v>
      </c>
      <c r="E109" s="1"/>
      <c r="F109" s="1"/>
      <c r="G109" s="17">
        <v>0.31422600000000006</v>
      </c>
      <c r="H109" s="17">
        <v>1.1833</v>
      </c>
      <c r="I109" s="17">
        <v>0.63009999999999999</v>
      </c>
      <c r="J109" s="17">
        <v>0.48930000000000001</v>
      </c>
      <c r="K109" s="17">
        <v>0.41649999999999998</v>
      </c>
      <c r="L109" s="17">
        <v>0.63577960000000011</v>
      </c>
      <c r="M109" s="17">
        <v>1.2715999999999998</v>
      </c>
      <c r="N109" s="17">
        <v>0.86711930000000004</v>
      </c>
      <c r="O109" s="17">
        <v>0.59694180000000008</v>
      </c>
      <c r="P109" s="17">
        <v>1.1637</v>
      </c>
      <c r="Q109" s="17">
        <v>1.0784</v>
      </c>
      <c r="R109" s="17">
        <v>1.5941737999999999</v>
      </c>
      <c r="S109" s="17">
        <v>1.6368920999999999</v>
      </c>
      <c r="T109" s="17">
        <v>2.0612388999999998</v>
      </c>
      <c r="U109" s="17">
        <v>1.3971999999999998</v>
      </c>
      <c r="V109" s="17">
        <v>1.0427</v>
      </c>
      <c r="W109" s="17">
        <v>0.80215000000000003</v>
      </c>
      <c r="X109" s="17">
        <v>0.2843</v>
      </c>
      <c r="Y109" s="17">
        <v>0.34749999999999998</v>
      </c>
      <c r="Z109" s="17">
        <v>0.2964</v>
      </c>
      <c r="AA109" s="17">
        <v>0.53927991626881955</v>
      </c>
      <c r="AB109" s="17">
        <v>0.4102555079683779</v>
      </c>
      <c r="AC109" s="17">
        <v>0.42249327104785911</v>
      </c>
      <c r="AD109" s="17">
        <v>0.42234898958167211</v>
      </c>
      <c r="AE109" s="17">
        <v>0.40971621961133892</v>
      </c>
      <c r="AF109" s="17">
        <v>1.2195000000000009</v>
      </c>
      <c r="AG109" s="17">
        <v>0.57945584816276607</v>
      </c>
      <c r="AH109" s="17">
        <v>1.2075041384291689</v>
      </c>
      <c r="AI109" s="17">
        <v>0.98270723881570277</v>
      </c>
      <c r="AJ109" s="17">
        <v>2.0545079157096087</v>
      </c>
      <c r="AK109" s="17">
        <v>1.4320350437213594</v>
      </c>
      <c r="AL109" s="17">
        <v>1.4815798588164955</v>
      </c>
      <c r="AM109" s="17">
        <v>1.3219182643349119</v>
      </c>
      <c r="AN109" s="17">
        <v>0.60313158675137213</v>
      </c>
      <c r="AO109" s="17">
        <v>1.4193823205915796</v>
      </c>
      <c r="AP109" s="17">
        <v>1.763496460975744</v>
      </c>
      <c r="AQ109" s="17">
        <v>1.6112400081689215</v>
      </c>
      <c r="AR109" s="17">
        <v>1.6371711313122432</v>
      </c>
      <c r="AS109" s="17">
        <v>1.3424779714016912</v>
      </c>
      <c r="AT109" s="17">
        <v>2.0733867531057584</v>
      </c>
      <c r="AU109" s="17">
        <v>2.1350694381358073</v>
      </c>
      <c r="AV109" s="17">
        <v>1.9914783114677872</v>
      </c>
      <c r="AW109" s="17">
        <v>1.8210831075190412</v>
      </c>
      <c r="AX109" s="17">
        <v>1.9144768604724973</v>
      </c>
      <c r="AY109" s="79">
        <v>1.7606735160981488</v>
      </c>
      <c r="AZ109" s="79">
        <v>1.9253270266429356</v>
      </c>
      <c r="BA109" s="79">
        <v>1.6865899107714262</v>
      </c>
      <c r="BB109" s="79">
        <v>1.6764601618789661</v>
      </c>
      <c r="BC109" s="79">
        <v>1.548666613836438</v>
      </c>
    </row>
    <row r="110" spans="1:55">
      <c r="A110" s="1"/>
      <c r="B110" s="1" t="s">
        <v>126</v>
      </c>
      <c r="C110" s="1" t="s">
        <v>79</v>
      </c>
      <c r="D110" s="1" t="s">
        <v>5466</v>
      </c>
      <c r="E110" s="1" t="s">
        <v>80</v>
      </c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79"/>
      <c r="AJ110" s="79">
        <v>19.272149885362001</v>
      </c>
      <c r="AK110" s="79">
        <v>19.214333435705914</v>
      </c>
      <c r="AL110" s="79">
        <v>19.156690435398797</v>
      </c>
      <c r="AM110" s="79">
        <v>19.099220364092602</v>
      </c>
      <c r="AN110" s="79">
        <v>19.041922703000324</v>
      </c>
      <c r="AO110" s="79">
        <v>18.984796934891325</v>
      </c>
      <c r="AP110" s="79">
        <v>18.927842544086651</v>
      </c>
      <c r="AQ110" s="79">
        <v>18.871059016454392</v>
      </c>
      <c r="AR110" s="79">
        <v>18.814445839405028</v>
      </c>
      <c r="AS110" s="79">
        <v>18.758002501886814</v>
      </c>
      <c r="AT110" s="79">
        <v>18.701728494381154</v>
      </c>
      <c r="AU110" s="79">
        <v>18.64562330889801</v>
      </c>
      <c r="AV110" s="79">
        <v>18.589686438971317</v>
      </c>
      <c r="AW110" s="79">
        <v>18.533917379654401</v>
      </c>
      <c r="AX110" s="79">
        <v>18.478315627515439</v>
      </c>
      <c r="AY110" s="79">
        <v>18.422880680632893</v>
      </c>
      <c r="AZ110" s="79">
        <v>18.367612038590995</v>
      </c>
      <c r="BA110" s="79">
        <v>18.312509202475223</v>
      </c>
      <c r="BB110" s="79">
        <v>18.257571674867798</v>
      </c>
      <c r="BC110" s="79">
        <v>18.202798959843193</v>
      </c>
    </row>
    <row r="111" spans="1:55">
      <c r="A111" s="1"/>
      <c r="B111" s="1" t="s">
        <v>127</v>
      </c>
      <c r="C111" s="1" t="s">
        <v>82</v>
      </c>
      <c r="D111" s="1" t="s">
        <v>5466</v>
      </c>
      <c r="E111" s="1" t="s">
        <v>80</v>
      </c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79"/>
      <c r="AJ111" s="79">
        <v>13.894096319646424</v>
      </c>
      <c r="AK111" s="79">
        <v>13.852414030687484</v>
      </c>
      <c r="AL111" s="79">
        <v>13.810856788595421</v>
      </c>
      <c r="AM111" s="79">
        <v>13.769424218229634</v>
      </c>
      <c r="AN111" s="79">
        <v>13.728115945574945</v>
      </c>
      <c r="AO111" s="79">
        <v>13.686931597738221</v>
      </c>
      <c r="AP111" s="79">
        <v>13.645870802945007</v>
      </c>
      <c r="AQ111" s="79">
        <v>13.604933190536173</v>
      </c>
      <c r="AR111" s="79">
        <v>13.564118390964564</v>
      </c>
      <c r="AS111" s="79">
        <v>13.523426035791671</v>
      </c>
      <c r="AT111" s="79">
        <v>13.482855757684296</v>
      </c>
      <c r="AU111" s="79">
        <v>13.442407190411243</v>
      </c>
      <c r="AV111" s="79">
        <v>13.40207996884001</v>
      </c>
      <c r="AW111" s="79">
        <v>13.361873728933489</v>
      </c>
      <c r="AX111" s="79">
        <v>13.321788107746688</v>
      </c>
      <c r="AY111" s="79">
        <v>13.281822743423447</v>
      </c>
      <c r="AZ111" s="79">
        <v>13.241977275193177</v>
      </c>
      <c r="BA111" s="79">
        <v>13.202251343367598</v>
      </c>
      <c r="BB111" s="79">
        <v>13.162644589337495</v>
      </c>
      <c r="BC111" s="79">
        <v>13.123156655569481</v>
      </c>
    </row>
    <row r="112" spans="1:55">
      <c r="A112" s="1"/>
      <c r="B112" s="1" t="s">
        <v>128</v>
      </c>
      <c r="C112" s="1" t="s">
        <v>84</v>
      </c>
      <c r="D112" s="1" t="s">
        <v>5466</v>
      </c>
      <c r="E112" s="1" t="s">
        <v>80</v>
      </c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79"/>
      <c r="AJ112" s="79">
        <v>8.7594071232987041</v>
      </c>
      <c r="AK112" s="79">
        <v>8.7331289019288079</v>
      </c>
      <c r="AL112" s="79">
        <v>8.7069295152230222</v>
      </c>
      <c r="AM112" s="79">
        <v>8.6808087266773537</v>
      </c>
      <c r="AN112" s="79">
        <v>8.6547663004973217</v>
      </c>
      <c r="AO112" s="79">
        <v>8.6288020015958296</v>
      </c>
      <c r="AP112" s="79">
        <v>8.6029155955910426</v>
      </c>
      <c r="AQ112" s="79">
        <v>8.5771068488042701</v>
      </c>
      <c r="AR112" s="79">
        <v>8.5513755282578572</v>
      </c>
      <c r="AS112" s="79">
        <v>8.5257214016730831</v>
      </c>
      <c r="AT112" s="79">
        <v>8.5001442374680636</v>
      </c>
      <c r="AU112" s="79">
        <v>8.4746438047556598</v>
      </c>
      <c r="AV112" s="79">
        <v>8.4492198733413932</v>
      </c>
      <c r="AW112" s="79">
        <v>8.4238722137213689</v>
      </c>
      <c r="AX112" s="79">
        <v>8.398600597080204</v>
      </c>
      <c r="AY112" s="79">
        <v>8.3734047952889625</v>
      </c>
      <c r="AZ112" s="79">
        <v>8.3482845809030959</v>
      </c>
      <c r="BA112" s="79">
        <v>8.3232397271603862</v>
      </c>
      <c r="BB112" s="79">
        <v>8.2982700079789051</v>
      </c>
      <c r="BC112" s="79">
        <v>8.2733751979549677</v>
      </c>
    </row>
    <row r="113" spans="1:55">
      <c r="A113" s="1"/>
      <c r="B113" s="1" t="s">
        <v>111</v>
      </c>
      <c r="C113" s="83" t="s">
        <v>49</v>
      </c>
      <c r="D113" s="1" t="s">
        <v>5466</v>
      </c>
      <c r="E113" s="1" t="s">
        <v>80</v>
      </c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79"/>
      <c r="AJ113" s="79">
        <v>10.878644237302987</v>
      </c>
      <c r="AK113" s="79">
        <v>10.828602473811394</v>
      </c>
      <c r="AL113" s="79">
        <v>10.778790902431862</v>
      </c>
      <c r="AM113" s="79">
        <v>10.729208464280674</v>
      </c>
      <c r="AN113" s="79">
        <v>10.679854105344983</v>
      </c>
      <c r="AO113" s="79">
        <v>10.630726776460396</v>
      </c>
      <c r="AP113" s="79">
        <v>10.581825433288678</v>
      </c>
      <c r="AQ113" s="79">
        <v>10.53314903629555</v>
      </c>
      <c r="AR113" s="79">
        <v>10.484696550728589</v>
      </c>
      <c r="AS113" s="79">
        <v>10.436466946595237</v>
      </c>
      <c r="AT113" s="79">
        <v>10.388459198640899</v>
      </c>
      <c r="AU113" s="79">
        <v>10.34067228632715</v>
      </c>
      <c r="AV113" s="79">
        <v>10.293105193810044</v>
      </c>
      <c r="AW113" s="79">
        <v>10.245756909918518</v>
      </c>
      <c r="AX113" s="79">
        <v>10.198626428132892</v>
      </c>
      <c r="AY113" s="79">
        <v>10.151712746563479</v>
      </c>
      <c r="AZ113" s="79">
        <v>10.105014867929286</v>
      </c>
      <c r="BA113" s="79">
        <v>10.05853179953681</v>
      </c>
      <c r="BB113" s="79">
        <v>10.012262553258941</v>
      </c>
      <c r="BC113" s="79">
        <v>9.966206145513949</v>
      </c>
    </row>
    <row r="114" spans="1:55">
      <c r="A114" s="1"/>
      <c r="B114" s="1" t="s">
        <v>112</v>
      </c>
      <c r="C114" s="83" t="s">
        <v>51</v>
      </c>
      <c r="D114" s="1" t="s">
        <v>5466</v>
      </c>
      <c r="E114" s="1" t="s">
        <v>80</v>
      </c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79"/>
      <c r="AJ114" s="79">
        <v>14.15360146382206</v>
      </c>
      <c r="AK114" s="79">
        <v>14.088494897088477</v>
      </c>
      <c r="AL114" s="79">
        <v>14.02368782056187</v>
      </c>
      <c r="AM114" s="79">
        <v>13.959178856587284</v>
      </c>
      <c r="AN114" s="79">
        <v>13.894966633846982</v>
      </c>
      <c r="AO114" s="79">
        <v>13.831049787331285</v>
      </c>
      <c r="AP114" s="79">
        <v>13.76742695830956</v>
      </c>
      <c r="AQ114" s="79">
        <v>13.704096794301336</v>
      </c>
      <c r="AR114" s="79">
        <v>13.641057949047548</v>
      </c>
      <c r="AS114" s="79">
        <v>13.578309082481928</v>
      </c>
      <c r="AT114" s="79">
        <v>13.51584886070251</v>
      </c>
      <c r="AU114" s="79">
        <v>13.453675955943279</v>
      </c>
      <c r="AV114" s="79">
        <v>13.39178904654594</v>
      </c>
      <c r="AW114" s="79">
        <v>13.330186816931828</v>
      </c>
      <c r="AX114" s="79">
        <v>13.268867957573942</v>
      </c>
      <c r="AY114" s="79">
        <v>13.207831164969102</v>
      </c>
      <c r="AZ114" s="79">
        <v>13.147075141610243</v>
      </c>
      <c r="BA114" s="79">
        <v>13.086598595958835</v>
      </c>
      <c r="BB114" s="79">
        <v>13.026400242417424</v>
      </c>
      <c r="BC114" s="79">
        <v>12.966478801302303</v>
      </c>
    </row>
    <row r="115" spans="1:55">
      <c r="A115" s="1"/>
      <c r="B115" s="1" t="s">
        <v>113</v>
      </c>
      <c r="C115" s="83" t="s">
        <v>53</v>
      </c>
      <c r="D115" s="1" t="s">
        <v>5466</v>
      </c>
      <c r="E115" s="1" t="s">
        <v>80</v>
      </c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79"/>
      <c r="AJ115" s="79">
        <v>9.9429693156530448</v>
      </c>
      <c r="AK115" s="79">
        <v>9.8972316568010399</v>
      </c>
      <c r="AL115" s="79">
        <v>9.851704391179755</v>
      </c>
      <c r="AM115" s="79">
        <v>9.8063865509803279</v>
      </c>
      <c r="AN115" s="79">
        <v>9.7612771728458174</v>
      </c>
      <c r="AO115" s="79">
        <v>9.7163752978507265</v>
      </c>
      <c r="AP115" s="79">
        <v>9.6716799714806125</v>
      </c>
      <c r="AQ115" s="79">
        <v>9.6271902436118015</v>
      </c>
      <c r="AR115" s="79">
        <v>9.5829051684911875</v>
      </c>
      <c r="AS115" s="79">
        <v>9.5388238047161273</v>
      </c>
      <c r="AT115" s="79">
        <v>9.4949452152144325</v>
      </c>
      <c r="AU115" s="79">
        <v>9.4512684672244465</v>
      </c>
      <c r="AV115" s="79">
        <v>9.4077926322752141</v>
      </c>
      <c r="AW115" s="79">
        <v>9.3645167861667478</v>
      </c>
      <c r="AX115" s="79">
        <v>9.3214400089503808</v>
      </c>
      <c r="AY115" s="79">
        <v>9.2785613849092083</v>
      </c>
      <c r="AZ115" s="79">
        <v>9.2358800025386252</v>
      </c>
      <c r="BA115" s="79">
        <v>9.1933949545269478</v>
      </c>
      <c r="BB115" s="79">
        <v>9.1511053377361229</v>
      </c>
      <c r="BC115" s="79">
        <v>9.1090102531825359</v>
      </c>
    </row>
    <row r="116" spans="1:55">
      <c r="A116" s="1"/>
      <c r="B116" s="1" t="s">
        <v>114</v>
      </c>
      <c r="C116" s="83" t="s">
        <v>55</v>
      </c>
      <c r="D116" s="1" t="s">
        <v>5466</v>
      </c>
      <c r="E116" s="1" t="s">
        <v>80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79"/>
      <c r="AJ116" s="79">
        <v>8.0167150123770572</v>
      </c>
      <c r="AK116" s="79">
        <v>7.9798381233201221</v>
      </c>
      <c r="AL116" s="79">
        <v>7.9431308679528492</v>
      </c>
      <c r="AM116" s="79">
        <v>7.9065924659602658</v>
      </c>
      <c r="AN116" s="79">
        <v>7.870222140616848</v>
      </c>
      <c r="AO116" s="79">
        <v>7.8340191187700103</v>
      </c>
      <c r="AP116" s="79">
        <v>7.7979826308236682</v>
      </c>
      <c r="AQ116" s="79">
        <v>7.7621119107218792</v>
      </c>
      <c r="AR116" s="79">
        <v>7.7264061959325581</v>
      </c>
      <c r="AS116" s="79">
        <v>7.6908647274312676</v>
      </c>
      <c r="AT116" s="79">
        <v>7.6554867496850836</v>
      </c>
      <c r="AU116" s="79">
        <v>7.620271510636532</v>
      </c>
      <c r="AV116" s="79">
        <v>7.5852182616876034</v>
      </c>
      <c r="AW116" s="79">
        <v>7.5503262576838397</v>
      </c>
      <c r="AX116" s="79">
        <v>7.5155947568984933</v>
      </c>
      <c r="AY116" s="79">
        <v>7.4810230210167603</v>
      </c>
      <c r="AZ116" s="79">
        <v>7.4466103151200826</v>
      </c>
      <c r="BA116" s="79">
        <v>7.4123559076705297</v>
      </c>
      <c r="BB116" s="79">
        <v>7.3782590704952451</v>
      </c>
      <c r="BC116" s="79">
        <v>7.3443190787709662</v>
      </c>
    </row>
    <row r="117" spans="1:55">
      <c r="A117" s="1"/>
      <c r="B117" s="1" t="s">
        <v>115</v>
      </c>
      <c r="C117" s="1" t="s">
        <v>57</v>
      </c>
      <c r="D117" s="1" t="s">
        <v>5466</v>
      </c>
      <c r="E117" s="1" t="s">
        <v>80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79"/>
      <c r="AJ117" s="79">
        <v>33.142912584574965</v>
      </c>
      <c r="AK117" s="79">
        <v>33.007026642978211</v>
      </c>
      <c r="AL117" s="79">
        <v>32.871697833741997</v>
      </c>
      <c r="AM117" s="79">
        <v>32.736923872623656</v>
      </c>
      <c r="AN117" s="79">
        <v>32.602702484745897</v>
      </c>
      <c r="AO117" s="79">
        <v>32.469031404558443</v>
      </c>
      <c r="AP117" s="79">
        <v>32.335908375799754</v>
      </c>
      <c r="AQ117" s="79">
        <v>32.203331151458976</v>
      </c>
      <c r="AR117" s="79">
        <v>32.071297493737994</v>
      </c>
      <c r="AS117" s="79">
        <v>31.939805174013667</v>
      </c>
      <c r="AT117" s="79">
        <v>31.808851972800213</v>
      </c>
      <c r="AU117" s="79">
        <v>31.678435679711733</v>
      </c>
      <c r="AV117" s="79">
        <v>31.548554093424915</v>
      </c>
      <c r="AW117" s="79">
        <v>31.419205021641872</v>
      </c>
      <c r="AX117" s="79">
        <v>31.290386281053141</v>
      </c>
      <c r="AY117" s="79">
        <v>31.162095697300824</v>
      </c>
      <c r="AZ117" s="79">
        <v>31.034331104941892</v>
      </c>
      <c r="BA117" s="79">
        <v>30.907090347411629</v>
      </c>
      <c r="BB117" s="79">
        <v>30.780371276987243</v>
      </c>
      <c r="BC117" s="79">
        <v>30.654171754751594</v>
      </c>
    </row>
    <row r="118" spans="1:55">
      <c r="A118" s="1"/>
      <c r="B118" s="1" t="s">
        <v>116</v>
      </c>
      <c r="C118" s="1" t="s">
        <v>59</v>
      </c>
      <c r="D118" s="1" t="s">
        <v>5466</v>
      </c>
      <c r="E118" s="1" t="s">
        <v>80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79"/>
      <c r="AJ118" s="79">
        <v>15.076107428969699</v>
      </c>
      <c r="AK118" s="79">
        <v>15.014295388510924</v>
      </c>
      <c r="AL118" s="79">
        <v>14.952736777418028</v>
      </c>
      <c r="AM118" s="79">
        <v>14.891430556630615</v>
      </c>
      <c r="AN118" s="79">
        <v>14.830375691348429</v>
      </c>
      <c r="AO118" s="79">
        <v>14.769571151013901</v>
      </c>
      <c r="AP118" s="79">
        <v>14.709015909294743</v>
      </c>
      <c r="AQ118" s="79">
        <v>14.648708944066636</v>
      </c>
      <c r="AR118" s="79">
        <v>14.588649237395963</v>
      </c>
      <c r="AS118" s="79">
        <v>14.528835775522639</v>
      </c>
      <c r="AT118" s="79">
        <v>14.469267548842996</v>
      </c>
      <c r="AU118" s="79">
        <v>14.40994355189274</v>
      </c>
      <c r="AV118" s="79">
        <v>14.35086278332998</v>
      </c>
      <c r="AW118" s="79">
        <v>14.292024245918327</v>
      </c>
      <c r="AX118" s="79">
        <v>14.233426946510063</v>
      </c>
      <c r="AY118" s="79">
        <v>14.175069896029372</v>
      </c>
      <c r="AZ118" s="79">
        <v>14.116952109455651</v>
      </c>
      <c r="BA118" s="79">
        <v>14.059072605806882</v>
      </c>
      <c r="BB118" s="79">
        <v>14.001430408123074</v>
      </c>
      <c r="BC118" s="79">
        <v>13.944024543449769</v>
      </c>
    </row>
    <row r="119" spans="1:55">
      <c r="A119" s="1"/>
      <c r="B119" s="1" t="s">
        <v>117</v>
      </c>
      <c r="C119" s="1" t="s">
        <v>61</v>
      </c>
      <c r="D119" s="1" t="s">
        <v>5466</v>
      </c>
      <c r="E119" s="1" t="s">
        <v>80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79"/>
      <c r="AJ119" s="79">
        <v>31.217922355171893</v>
      </c>
      <c r="AK119" s="79">
        <v>31.102416042457754</v>
      </c>
      <c r="AL119" s="79">
        <v>30.987337103100661</v>
      </c>
      <c r="AM119" s="79">
        <v>30.872683955819188</v>
      </c>
      <c r="AN119" s="79">
        <v>30.758455025182656</v>
      </c>
      <c r="AO119" s="79">
        <v>30.644648741589478</v>
      </c>
      <c r="AP119" s="79">
        <v>30.531263541245597</v>
      </c>
      <c r="AQ119" s="79">
        <v>30.418297866142986</v>
      </c>
      <c r="AR119" s="79">
        <v>30.305750164038255</v>
      </c>
      <c r="AS119" s="79">
        <v>30.193618888431313</v>
      </c>
      <c r="AT119" s="79">
        <v>30.081902498544117</v>
      </c>
      <c r="AU119" s="79">
        <v>29.970599459299503</v>
      </c>
      <c r="AV119" s="79">
        <v>29.859708241300094</v>
      </c>
      <c r="AW119" s="79">
        <v>29.749227320807282</v>
      </c>
      <c r="AX119" s="79">
        <v>29.639155179720294</v>
      </c>
      <c r="AY119" s="79">
        <v>29.529490305555328</v>
      </c>
      <c r="AZ119" s="79">
        <v>29.420231191424772</v>
      </c>
      <c r="BA119" s="79">
        <v>29.311376336016501</v>
      </c>
      <c r="BB119" s="79">
        <v>29.202924243573239</v>
      </c>
      <c r="BC119" s="79">
        <v>29.094873423872016</v>
      </c>
    </row>
    <row r="120" spans="1:55">
      <c r="A120" s="1"/>
      <c r="B120" s="1" t="s">
        <v>118</v>
      </c>
      <c r="C120" s="1" t="s">
        <v>63</v>
      </c>
      <c r="D120" s="1" t="s">
        <v>5466</v>
      </c>
      <c r="E120" s="1" t="s">
        <v>80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79"/>
      <c r="AJ120" s="79">
        <v>9.1337545543530965</v>
      </c>
      <c r="AK120" s="79">
        <v>9.0515507633639185</v>
      </c>
      <c r="AL120" s="79">
        <v>8.9700868064936436</v>
      </c>
      <c r="AM120" s="79">
        <v>8.8893560252352</v>
      </c>
      <c r="AN120" s="79">
        <v>8.8093518210080823</v>
      </c>
      <c r="AO120" s="79">
        <v>8.7300676546190097</v>
      </c>
      <c r="AP120" s="79">
        <v>8.6514970457274387</v>
      </c>
      <c r="AQ120" s="79">
        <v>8.5736335723158916</v>
      </c>
      <c r="AR120" s="79">
        <v>8.496470870165048</v>
      </c>
      <c r="AS120" s="79">
        <v>8.4200026323335617</v>
      </c>
      <c r="AT120" s="79">
        <v>8.3442226086425588</v>
      </c>
      <c r="AU120" s="79">
        <v>8.2691246051647749</v>
      </c>
      <c r="AV120" s="79">
        <v>8.1947024837182916</v>
      </c>
      <c r="AW120" s="79">
        <v>8.1209501613648261</v>
      </c>
      <c r="AX120" s="79">
        <v>8.0478616099125428</v>
      </c>
      <c r="AY120" s="79">
        <v>7.9754308554233297</v>
      </c>
      <c r="AZ120" s="79">
        <v>7.90365197772452</v>
      </c>
      <c r="BA120" s="79">
        <v>7.8325191099249993</v>
      </c>
      <c r="BB120" s="79">
        <v>7.762026437935674</v>
      </c>
      <c r="BC120" s="79">
        <v>7.6921681999942528</v>
      </c>
    </row>
    <row r="121" spans="1:55">
      <c r="A121" s="1"/>
      <c r="B121" s="1" t="s">
        <v>119</v>
      </c>
      <c r="C121" s="1" t="s">
        <v>65</v>
      </c>
      <c r="D121" s="1" t="s">
        <v>5466</v>
      </c>
      <c r="E121" s="1" t="s">
        <v>80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79"/>
      <c r="AJ121" s="79">
        <v>4.0454121498705886</v>
      </c>
      <c r="AK121" s="79">
        <v>4.0263178045231998</v>
      </c>
      <c r="AL121" s="79">
        <v>4.0073135844858507</v>
      </c>
      <c r="AM121" s="79">
        <v>3.9883990643670777</v>
      </c>
      <c r="AN121" s="79">
        <v>3.9695738207832654</v>
      </c>
      <c r="AO121" s="79">
        <v>3.9508374323491684</v>
      </c>
      <c r="AP121" s="79">
        <v>3.9321894796684806</v>
      </c>
      <c r="AQ121" s="79">
        <v>3.9136295453244458</v>
      </c>
      <c r="AR121" s="79">
        <v>3.8951572138705148</v>
      </c>
      <c r="AS121" s="79">
        <v>3.8767720718210463</v>
      </c>
      <c r="AT121" s="79">
        <v>3.8584737076420512</v>
      </c>
      <c r="AU121" s="79">
        <v>3.8402617117419808</v>
      </c>
      <c r="AV121" s="79">
        <v>3.8221356764625587</v>
      </c>
      <c r="AW121" s="79">
        <v>3.8040951960696554</v>
      </c>
      <c r="AX121" s="79">
        <v>3.786139866744207</v>
      </c>
      <c r="AY121" s="79">
        <v>3.7682692865731746</v>
      </c>
      <c r="AZ121" s="79">
        <v>3.7504830555405495</v>
      </c>
      <c r="BA121" s="79">
        <v>3.7327807755183984</v>
      </c>
      <c r="BB121" s="79">
        <v>3.7151620502579519</v>
      </c>
      <c r="BC121" s="79">
        <v>3.6976264853807344</v>
      </c>
    </row>
    <row r="122" spans="1:55">
      <c r="A122" s="1"/>
      <c r="B122" s="1" t="s">
        <v>120</v>
      </c>
      <c r="C122" s="1" t="s">
        <v>67</v>
      </c>
      <c r="D122" s="1" t="s">
        <v>5466</v>
      </c>
      <c r="E122" s="1" t="s">
        <v>80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79"/>
      <c r="AJ122" s="79">
        <v>15.51602162067338</v>
      </c>
      <c r="AK122" s="79">
        <v>15.442785998623803</v>
      </c>
      <c r="AL122" s="79">
        <v>15.369896048710299</v>
      </c>
      <c r="AM122" s="79">
        <v>15.297350139360386</v>
      </c>
      <c r="AN122" s="79">
        <v>15.225146646702607</v>
      </c>
      <c r="AO122" s="79">
        <v>15.153283954530171</v>
      </c>
      <c r="AP122" s="79">
        <v>15.081760454264789</v>
      </c>
      <c r="AQ122" s="79">
        <v>15.01057454492066</v>
      </c>
      <c r="AR122" s="79">
        <v>14.939724633068636</v>
      </c>
      <c r="AS122" s="79">
        <v>14.869209132800552</v>
      </c>
      <c r="AT122" s="79">
        <v>14.799026465693734</v>
      </c>
      <c r="AU122" s="79">
        <v>14.72917506077566</v>
      </c>
      <c r="AV122" s="79">
        <v>14.6596533544888</v>
      </c>
      <c r="AW122" s="79">
        <v>14.590459790655613</v>
      </c>
      <c r="AX122" s="79">
        <v>14.52159282044372</v>
      </c>
      <c r="AY122" s="79">
        <v>14.453050902331226</v>
      </c>
      <c r="AZ122" s="79">
        <v>14.384832502072223</v>
      </c>
      <c r="BA122" s="79">
        <v>14.316936092662443</v>
      </c>
      <c r="BB122" s="79">
        <v>14.249360154305077</v>
      </c>
      <c r="BC122" s="79">
        <v>14.182103174376758</v>
      </c>
    </row>
    <row r="123" spans="1:55">
      <c r="A123" s="1"/>
      <c r="B123" s="1" t="s">
        <v>121</v>
      </c>
      <c r="C123" s="1" t="s">
        <v>69</v>
      </c>
      <c r="D123" s="1" t="s">
        <v>5466</v>
      </c>
      <c r="E123" s="1" t="s">
        <v>80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79"/>
      <c r="AJ123" s="79">
        <v>19.488338064333959</v>
      </c>
      <c r="AK123" s="79">
        <v>19.44156605297956</v>
      </c>
      <c r="AL123" s="79">
        <v>19.394906294452412</v>
      </c>
      <c r="AM123" s="79">
        <v>19.348358519345727</v>
      </c>
      <c r="AN123" s="79">
        <v>19.301922458899298</v>
      </c>
      <c r="AO123" s="79">
        <v>19.25559784499794</v>
      </c>
      <c r="AP123" s="79">
        <v>19.209384410169946</v>
      </c>
      <c r="AQ123" s="79">
        <v>19.163281887585541</v>
      </c>
      <c r="AR123" s="79">
        <v>19.117290011055335</v>
      </c>
      <c r="AS123" s="79">
        <v>19.071408515028804</v>
      </c>
      <c r="AT123" s="79">
        <v>19.025637134592735</v>
      </c>
      <c r="AU123" s="79">
        <v>18.979975605469715</v>
      </c>
      <c r="AV123" s="79">
        <v>18.934423664016588</v>
      </c>
      <c r="AW123" s="79">
        <v>18.888981047222948</v>
      </c>
      <c r="AX123" s="79">
        <v>18.843647492709614</v>
      </c>
      <c r="AY123" s="79">
        <v>18.798422738727112</v>
      </c>
      <c r="AZ123" s="79">
        <v>18.753306524154169</v>
      </c>
      <c r="BA123" s="79">
        <v>18.708298588496199</v>
      </c>
      <c r="BB123" s="79">
        <v>18.663398671883808</v>
      </c>
      <c r="BC123" s="79">
        <v>18.618606515071288</v>
      </c>
    </row>
    <row r="124" spans="1:55">
      <c r="A124" s="1"/>
      <c r="B124" s="1" t="s">
        <v>122</v>
      </c>
      <c r="C124" s="1" t="s">
        <v>71</v>
      </c>
      <c r="D124" s="1" t="s">
        <v>5466</v>
      </c>
      <c r="E124" s="1" t="s">
        <v>80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79"/>
      <c r="AJ124" s="79">
        <v>11.866407283268497</v>
      </c>
      <c r="AK124" s="79">
        <v>11.841487827973634</v>
      </c>
      <c r="AL124" s="79">
        <v>11.816620703534889</v>
      </c>
      <c r="AM124" s="79">
        <v>11.791805800057466</v>
      </c>
      <c r="AN124" s="79">
        <v>11.767043007877344</v>
      </c>
      <c r="AO124" s="79">
        <v>11.742332217560802</v>
      </c>
      <c r="AP124" s="79">
        <v>11.717673319903925</v>
      </c>
      <c r="AQ124" s="79">
        <v>11.693066205932126</v>
      </c>
      <c r="AR124" s="79">
        <v>11.668510766899669</v>
      </c>
      <c r="AS124" s="79">
        <v>11.644006894289179</v>
      </c>
      <c r="AT124" s="79">
        <v>11.619554479811171</v>
      </c>
      <c r="AU124" s="79">
        <v>11.595153415403567</v>
      </c>
      <c r="AV124" s="79">
        <v>11.57080359323122</v>
      </c>
      <c r="AW124" s="79">
        <v>11.546504905685435</v>
      </c>
      <c r="AX124" s="79">
        <v>11.522257245383495</v>
      </c>
      <c r="AY124" s="79">
        <v>11.498060505168189</v>
      </c>
      <c r="AZ124" s="79">
        <v>11.473914578107335</v>
      </c>
      <c r="BA124" s="79">
        <v>11.449819357493309</v>
      </c>
      <c r="BB124" s="79">
        <v>11.425774736842573</v>
      </c>
      <c r="BC124" s="79">
        <v>11.401780609895203</v>
      </c>
    </row>
    <row r="125" spans="1:55">
      <c r="A125" s="1"/>
      <c r="B125" s="1" t="s">
        <v>123</v>
      </c>
      <c r="C125" s="1" t="s">
        <v>73</v>
      </c>
      <c r="D125" s="1" t="s">
        <v>5466</v>
      </c>
      <c r="E125" s="1" t="s">
        <v>80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79"/>
      <c r="AJ125" s="79">
        <v>21.122085203639397</v>
      </c>
      <c r="AK125" s="79">
        <v>21.071392199150665</v>
      </c>
      <c r="AL125" s="79">
        <v>21.020820857872703</v>
      </c>
      <c r="AM125" s="79">
        <v>20.970370887813811</v>
      </c>
      <c r="AN125" s="79">
        <v>20.920041997683057</v>
      </c>
      <c r="AO125" s="79">
        <v>20.869833896888618</v>
      </c>
      <c r="AP125" s="79">
        <v>20.819746295536085</v>
      </c>
      <c r="AQ125" s="79">
        <v>20.769778904426801</v>
      </c>
      <c r="AR125" s="79">
        <v>20.719931435056179</v>
      </c>
      <c r="AS125" s="79">
        <v>20.670203599612044</v>
      </c>
      <c r="AT125" s="79">
        <v>20.620595110972975</v>
      </c>
      <c r="AU125" s="79">
        <v>20.571105682706641</v>
      </c>
      <c r="AV125" s="79">
        <v>20.521735029068147</v>
      </c>
      <c r="AW125" s="79">
        <v>20.472482864998383</v>
      </c>
      <c r="AX125" s="79">
        <v>20.423348906122389</v>
      </c>
      <c r="AY125" s="79">
        <v>20.374332868747697</v>
      </c>
      <c r="AZ125" s="79">
        <v>20.325434469862703</v>
      </c>
      <c r="BA125" s="79">
        <v>20.276653427135034</v>
      </c>
      <c r="BB125" s="79">
        <v>20.22798945890991</v>
      </c>
      <c r="BC125" s="79">
        <v>20.179442284208527</v>
      </c>
    </row>
    <row r="126" spans="1:55">
      <c r="A126" s="1"/>
      <c r="B126" s="1" t="s">
        <v>124</v>
      </c>
      <c r="C126" s="1" t="s">
        <v>75</v>
      </c>
      <c r="D126" s="1" t="s">
        <v>5466</v>
      </c>
      <c r="E126" s="1" t="s">
        <v>80</v>
      </c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79"/>
      <c r="AJ126" s="79">
        <v>22.847593508049037</v>
      </c>
      <c r="AK126" s="79">
        <v>22.745083971842924</v>
      </c>
      <c r="AL126" s="79">
        <v>22.643034361755923</v>
      </c>
      <c r="AM126" s="79">
        <v>22.541442614252844</v>
      </c>
      <c r="AN126" s="79">
        <v>22.440306675056895</v>
      </c>
      <c r="AO126" s="79">
        <v>22.33962449910814</v>
      </c>
      <c r="AP126" s="79">
        <v>22.239394050522144</v>
      </c>
      <c r="AQ126" s="79">
        <v>22.139613302548803</v>
      </c>
      <c r="AR126" s="79">
        <v>22.040280237531366</v>
      </c>
      <c r="AS126" s="79">
        <v>21.941392846865643</v>
      </c>
      <c r="AT126" s="79">
        <v>21.842949130959372</v>
      </c>
      <c r="AU126" s="79">
        <v>21.744947099191801</v>
      </c>
      <c r="AV126" s="79">
        <v>21.64738476987343</v>
      </c>
      <c r="AW126" s="79">
        <v>21.550260170205931</v>
      </c>
      <c r="AX126" s="79">
        <v>21.453571336242273</v>
      </c>
      <c r="AY126" s="79">
        <v>21.357316312847001</v>
      </c>
      <c r="AZ126" s="79">
        <v>21.261493153656694</v>
      </c>
      <c r="BA126" s="79">
        <v>21.166099921040622</v>
      </c>
      <c r="BB126" s="79">
        <v>21.071134686061555</v>
      </c>
      <c r="BC126" s="79">
        <v>20.976595528436761</v>
      </c>
    </row>
    <row r="127" spans="1:55">
      <c r="A127" s="1"/>
      <c r="B127" s="1" t="s">
        <v>125</v>
      </c>
      <c r="C127" s="1" t="s">
        <v>77</v>
      </c>
      <c r="D127" s="1" t="s">
        <v>5466</v>
      </c>
      <c r="E127" s="1" t="s">
        <v>80</v>
      </c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79"/>
      <c r="AJ127" s="79">
        <v>42.580874386216742</v>
      </c>
      <c r="AK127" s="79">
        <v>42.197646516740789</v>
      </c>
      <c r="AL127" s="79">
        <v>41.817867698090119</v>
      </c>
      <c r="AM127" s="79">
        <v>41.441506888807311</v>
      </c>
      <c r="AN127" s="79">
        <v>41.068533326808044</v>
      </c>
      <c r="AO127" s="79">
        <v>40.698916526866775</v>
      </c>
      <c r="AP127" s="79">
        <v>40.332626278124977</v>
      </c>
      <c r="AQ127" s="79">
        <v>39.96963264162185</v>
      </c>
      <c r="AR127" s="79">
        <v>39.609905947847253</v>
      </c>
      <c r="AS127" s="79">
        <v>39.253416794316628</v>
      </c>
      <c r="AT127" s="79">
        <v>38.900136043167777</v>
      </c>
      <c r="AU127" s="79">
        <v>38.550034818779267</v>
      </c>
      <c r="AV127" s="79">
        <v>38.203084505410253</v>
      </c>
      <c r="AW127" s="79">
        <v>37.859256744861561</v>
      </c>
      <c r="AX127" s="79">
        <v>37.518523434157807</v>
      </c>
      <c r="AY127" s="79">
        <v>37.180856723250386</v>
      </c>
      <c r="AZ127" s="79">
        <v>36.846229012741134</v>
      </c>
      <c r="BA127" s="79">
        <v>36.514612951626461</v>
      </c>
      <c r="BB127" s="79">
        <v>36.185981435061819</v>
      </c>
      <c r="BC127" s="79">
        <v>35.860307602146264</v>
      </c>
    </row>
    <row r="128" spans="1:5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79"/>
      <c r="AZ128" s="79"/>
      <c r="BA128" s="79"/>
      <c r="BB128" s="79"/>
      <c r="BC128" s="79"/>
    </row>
    <row r="129" spans="1:5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79"/>
      <c r="AZ129" s="79"/>
      <c r="BA129" s="79"/>
      <c r="BB129" s="79"/>
      <c r="BC129" s="79"/>
    </row>
    <row r="130" spans="1:55">
      <c r="A130" s="1"/>
      <c r="B130" s="1"/>
      <c r="C130" s="4" t="s">
        <v>129</v>
      </c>
      <c r="D130" s="4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79"/>
      <c r="AZ130" s="79"/>
      <c r="BA130" s="79"/>
      <c r="BB130" s="79"/>
      <c r="BC130" s="79"/>
    </row>
    <row r="131" spans="1:55">
      <c r="A131" s="1"/>
      <c r="B131" s="1" t="s">
        <v>130</v>
      </c>
      <c r="C131" s="1" t="s">
        <v>43</v>
      </c>
      <c r="D131" s="1" t="s">
        <v>8</v>
      </c>
      <c r="E131" s="1"/>
      <c r="F131" s="1"/>
      <c r="G131" s="17">
        <v>2.7637531750820971E-2</v>
      </c>
      <c r="H131" s="17">
        <v>6.7805425246072637E-2</v>
      </c>
      <c r="I131" s="17">
        <v>4.9110933933817151E-2</v>
      </c>
      <c r="J131" s="17">
        <v>3.8348970016221416E-2</v>
      </c>
      <c r="K131" s="17">
        <v>6.6037027419237657E-2</v>
      </c>
      <c r="L131" s="17">
        <v>2.9153301316679522E-2</v>
      </c>
      <c r="M131" s="17">
        <v>7.9577902207574089E-2</v>
      </c>
      <c r="N131" s="17">
        <v>0.19129011921134953</v>
      </c>
      <c r="O131" s="17">
        <v>0.14137077484240779</v>
      </c>
      <c r="P131" s="17">
        <v>0.21059091834994842</v>
      </c>
      <c r="Q131" s="17">
        <v>0.10413336917448265</v>
      </c>
      <c r="R131" s="17">
        <v>0.21539085530850052</v>
      </c>
      <c r="S131" s="17">
        <v>0.19139117051574009</v>
      </c>
      <c r="T131" s="17">
        <v>0.25454823575984653</v>
      </c>
      <c r="U131" s="17">
        <v>0.21195511095922112</v>
      </c>
      <c r="V131" s="17">
        <v>0.19125980382003235</v>
      </c>
      <c r="W131" s="17">
        <v>0.26220792463265175</v>
      </c>
      <c r="X131" s="17">
        <v>0.21725019930928702</v>
      </c>
      <c r="Y131" s="17">
        <v>2.7993000000000001E-2</v>
      </c>
      <c r="Z131" s="17">
        <v>4.1474999999999998E-2</v>
      </c>
      <c r="AA131" s="17">
        <v>4.0846333382852616E-2</v>
      </c>
      <c r="AB131" s="17">
        <v>5.0886648139373152E-2</v>
      </c>
      <c r="AC131" s="17">
        <v>5.2535476840249826E-2</v>
      </c>
      <c r="AD131" s="17">
        <v>5.8530607733513491E-2</v>
      </c>
      <c r="AE131" s="17">
        <v>6.4685596319532121E-2</v>
      </c>
      <c r="AF131" s="17">
        <v>1.9266000000000002E-2</v>
      </c>
      <c r="AG131" s="17">
        <v>8.7833313973661065E-2</v>
      </c>
      <c r="AH131" s="17">
        <v>0.15204751445590844</v>
      </c>
      <c r="AI131" s="17">
        <v>0.17997254390428433</v>
      </c>
      <c r="AJ131" s="17">
        <v>0.20195463234469732</v>
      </c>
      <c r="AK131" s="17">
        <v>0.10961232013859125</v>
      </c>
      <c r="AL131" s="17">
        <v>9.5261868731305002E-2</v>
      </c>
      <c r="AM131" s="17">
        <v>0.13406949774993923</v>
      </c>
      <c r="AN131" s="17">
        <v>0.15355621901624608</v>
      </c>
      <c r="AO131" s="17">
        <v>2.599623200610204E-2</v>
      </c>
      <c r="AP131" s="17">
        <v>0.18032372827348836</v>
      </c>
      <c r="AQ131" s="17">
        <v>0.15987161205278952</v>
      </c>
      <c r="AR131" s="17">
        <v>0.1494894965509935</v>
      </c>
      <c r="AS131" s="17">
        <v>0.17496622981821572</v>
      </c>
      <c r="AT131" s="17">
        <v>0.18850355628679008</v>
      </c>
      <c r="AU131" s="17">
        <v>0.21131642086883762</v>
      </c>
      <c r="AV131" s="17">
        <v>0.20466943475571023</v>
      </c>
      <c r="AW131" s="17">
        <v>0.19089529632192012</v>
      </c>
      <c r="AX131" s="17">
        <v>0.24780089262972235</v>
      </c>
      <c r="AY131" s="79">
        <v>0.2256582861436113</v>
      </c>
      <c r="AZ131" s="79">
        <v>0.19294618837610453</v>
      </c>
      <c r="BA131" s="79">
        <v>0.18012495877772342</v>
      </c>
      <c r="BB131" s="79">
        <v>0.20616336570611821</v>
      </c>
      <c r="BC131" s="79">
        <v>0.22073588045630452</v>
      </c>
    </row>
    <row r="132" spans="1:55">
      <c r="A132" s="1"/>
      <c r="B132" s="1" t="s">
        <v>131</v>
      </c>
      <c r="C132" s="1" t="s">
        <v>45</v>
      </c>
      <c r="D132" s="1" t="s">
        <v>8</v>
      </c>
      <c r="E132" s="1"/>
      <c r="F132" s="1"/>
      <c r="G132" s="17">
        <v>1.245184060327729E-2</v>
      </c>
      <c r="H132" s="17">
        <v>3.0549122650087968E-2</v>
      </c>
      <c r="I132" s="17">
        <v>2.2126488238364762E-2</v>
      </c>
      <c r="J132" s="17">
        <v>1.7277782482426805E-2</v>
      </c>
      <c r="K132" s="17">
        <v>2.9752386962492529E-2</v>
      </c>
      <c r="L132" s="17">
        <v>1.3134756906930521E-2</v>
      </c>
      <c r="M132" s="17">
        <v>3.585310594179475E-2</v>
      </c>
      <c r="N132" s="17">
        <v>8.6184037521038065E-2</v>
      </c>
      <c r="O132" s="17">
        <v>6.3693327254058227E-2</v>
      </c>
      <c r="P132" s="17">
        <v>9.4879838454222556E-2</v>
      </c>
      <c r="Q132" s="17">
        <v>4.6916350060977136E-2</v>
      </c>
      <c r="R132" s="17">
        <v>9.7042406749124469E-2</v>
      </c>
      <c r="S132" s="17">
        <v>8.6229565274614936E-2</v>
      </c>
      <c r="T132" s="17">
        <v>0.11468441126016633</v>
      </c>
      <c r="U132" s="17">
        <v>9.5494463127510462E-2</v>
      </c>
      <c r="V132" s="17">
        <v>8.6170379194964994E-2</v>
      </c>
      <c r="W132" s="17">
        <v>0.11813541498129401</v>
      </c>
      <c r="X132" s="17">
        <v>9.78801174149391E-2</v>
      </c>
      <c r="Y132" s="17">
        <v>8.2645999999999997E-2</v>
      </c>
      <c r="Z132" s="17">
        <v>0.12245</v>
      </c>
      <c r="AA132" s="17">
        <v>0.12059393665413629</v>
      </c>
      <c r="AB132" s="17">
        <v>0.15023677069719693</v>
      </c>
      <c r="AC132" s="17">
        <v>0.15510474114740425</v>
      </c>
      <c r="AD132" s="17">
        <v>0.17280465140370652</v>
      </c>
      <c r="AE132" s="17">
        <v>0.19097652246719007</v>
      </c>
      <c r="AF132" s="17">
        <v>2.4205999999999998E-2</v>
      </c>
      <c r="AG132" s="17">
        <v>0.25931740316033269</v>
      </c>
      <c r="AH132" s="17">
        <v>0.44890218553649164</v>
      </c>
      <c r="AI132" s="17">
        <v>0.53134751057455376</v>
      </c>
      <c r="AJ132" s="17">
        <v>0.59624700977958256</v>
      </c>
      <c r="AK132" s="17">
        <v>0.32361732612345989</v>
      </c>
      <c r="AL132" s="17">
        <v>0.2812493267305195</v>
      </c>
      <c r="AM132" s="17">
        <v>0.39582423145220158</v>
      </c>
      <c r="AN132" s="17">
        <v>0.45335645614320275</v>
      </c>
      <c r="AO132" s="17">
        <v>7.6750780208491742E-2</v>
      </c>
      <c r="AP132" s="17">
        <v>0.53238434061696571</v>
      </c>
      <c r="AQ132" s="17">
        <v>0.4720019022510929</v>
      </c>
      <c r="AR132" s="17">
        <v>0.44134994219817131</v>
      </c>
      <c r="AS132" s="17">
        <v>0.51656696422520831</v>
      </c>
      <c r="AT132" s="17">
        <v>0.5565343090371897</v>
      </c>
      <c r="AU132" s="17">
        <v>0.62388657589847296</v>
      </c>
      <c r="AV132" s="17">
        <v>0.60426214070733497</v>
      </c>
      <c r="AW132" s="17">
        <v>0.56359563675995461</v>
      </c>
      <c r="AX132" s="17">
        <v>0.73160263538298986</v>
      </c>
      <c r="AY132" s="79">
        <v>0.66622922575732868</v>
      </c>
      <c r="AZ132" s="79">
        <v>0.56965065139611815</v>
      </c>
      <c r="BA132" s="79">
        <v>0.53179749734375481</v>
      </c>
      <c r="BB132" s="79">
        <v>0.60867279398949192</v>
      </c>
      <c r="BC132" s="79">
        <v>0.65169640896623238</v>
      </c>
    </row>
    <row r="133" spans="1:55">
      <c r="A133" s="1"/>
      <c r="B133" s="1" t="s">
        <v>132</v>
      </c>
      <c r="C133" s="1" t="s">
        <v>47</v>
      </c>
      <c r="D133" s="1" t="s">
        <v>8</v>
      </c>
      <c r="E133" s="1"/>
      <c r="F133" s="1"/>
      <c r="G133" s="17">
        <v>1.461062764590175E-2</v>
      </c>
      <c r="H133" s="17">
        <v>3.5845452103839388E-2</v>
      </c>
      <c r="I133" s="17">
        <v>2.5962577827818099E-2</v>
      </c>
      <c r="J133" s="17">
        <v>2.0273247501351788E-2</v>
      </c>
      <c r="K133" s="17">
        <v>3.4910585618269804E-2</v>
      </c>
      <c r="L133" s="17">
        <v>1.5411941776389961E-2</v>
      </c>
      <c r="M133" s="17">
        <v>4.2068991850631177E-2</v>
      </c>
      <c r="N133" s="17">
        <v>0.10112584326761248</v>
      </c>
      <c r="O133" s="17">
        <v>7.4735897903533979E-2</v>
      </c>
      <c r="P133" s="17">
        <v>0.11132924319582904</v>
      </c>
      <c r="Q133" s="17">
        <v>5.5050280764540223E-2</v>
      </c>
      <c r="R133" s="17">
        <v>0.11386673794237505</v>
      </c>
      <c r="S133" s="17">
        <v>0.10117926420964501</v>
      </c>
      <c r="T133" s="17">
        <v>0.13456735297998723</v>
      </c>
      <c r="U133" s="17">
        <v>0.11205042591326843</v>
      </c>
      <c r="V133" s="17">
        <v>0.10110981698500271</v>
      </c>
      <c r="W133" s="17">
        <v>0.13861666038605433</v>
      </c>
      <c r="X133" s="17">
        <v>0.11484968327577393</v>
      </c>
      <c r="Y133" s="17">
        <v>2.2661000000000001E-2</v>
      </c>
      <c r="Z133" s="17">
        <v>3.3575000000000001E-2</v>
      </c>
      <c r="AA133" s="17">
        <v>3.3066079405166406E-2</v>
      </c>
      <c r="AB133" s="17">
        <v>4.1193953255683029E-2</v>
      </c>
      <c r="AC133" s="17">
        <v>4.2528719346868915E-2</v>
      </c>
      <c r="AD133" s="17">
        <v>4.7381920546177597E-2</v>
      </c>
      <c r="AE133" s="17">
        <v>5.2364530353906959E-2</v>
      </c>
      <c r="AF133" s="17">
        <v>5.9280000000000001E-3</v>
      </c>
      <c r="AG133" s="17">
        <v>7.1103158931058966E-2</v>
      </c>
      <c r="AH133" s="17">
        <v>0.12308608313097352</v>
      </c>
      <c r="AI133" s="17">
        <v>0.14569205935108731</v>
      </c>
      <c r="AJ133" s="17">
        <v>0.16348708332665976</v>
      </c>
      <c r="AK133" s="17">
        <v>8.8733782969335789E-2</v>
      </c>
      <c r="AL133" s="17">
        <v>7.71167508777231E-2</v>
      </c>
      <c r="AM133" s="17">
        <v>0.10853245055947464</v>
      </c>
      <c r="AN133" s="17">
        <v>0.12430741539410399</v>
      </c>
      <c r="AO133" s="17">
        <v>2.1044568766844511E-2</v>
      </c>
      <c r="AP133" s="17">
        <v>0.14597635145949059</v>
      </c>
      <c r="AQ133" s="17">
        <v>0.12941987642368677</v>
      </c>
      <c r="AR133" s="17">
        <v>0.12101530673175664</v>
      </c>
      <c r="AS133" s="17">
        <v>0.14163932890046035</v>
      </c>
      <c r="AT133" s="17">
        <v>0.15259811699406817</v>
      </c>
      <c r="AU133" s="17">
        <v>0.17106567403667811</v>
      </c>
      <c r="AV133" s="17">
        <v>0.16568478051652735</v>
      </c>
      <c r="AW133" s="17">
        <v>0.15453428749869724</v>
      </c>
      <c r="AX133" s="17">
        <v>0.20060072260501335</v>
      </c>
      <c r="AY133" s="79">
        <v>0.18267575544959014</v>
      </c>
      <c r="AZ133" s="79">
        <v>0.15619453344732273</v>
      </c>
      <c r="BA133" s="79">
        <v>0.14581544282006181</v>
      </c>
      <c r="BB133" s="79">
        <v>0.16689415319066714</v>
      </c>
      <c r="BC133" s="79">
        <v>0.17869095084557987</v>
      </c>
    </row>
    <row r="134" spans="1:55">
      <c r="A134" t="s">
        <v>5473</v>
      </c>
      <c r="B134" s="1" t="s">
        <v>133</v>
      </c>
      <c r="C134" s="83" t="s">
        <v>49</v>
      </c>
      <c r="D134" s="1" t="s">
        <v>8</v>
      </c>
      <c r="E134" s="1"/>
      <c r="F134" s="1"/>
      <c r="G134" s="17">
        <v>4.7323598598832305E-2</v>
      </c>
      <c r="H134" s="17">
        <v>6.3539377139690933E-2</v>
      </c>
      <c r="I134" s="17">
        <v>7.4493301011168897E-2</v>
      </c>
      <c r="J134" s="17">
        <v>5.6242276796304551E-2</v>
      </c>
      <c r="K134" s="17">
        <v>4.7356692024425905E-2</v>
      </c>
      <c r="L134" s="17">
        <v>0.13958806915375851</v>
      </c>
      <c r="M134" s="17">
        <v>9.9958692005435654E-2</v>
      </c>
      <c r="N134" s="17">
        <v>0.13430966777158107</v>
      </c>
      <c r="O134" s="17">
        <v>6.0114207590754469E-2</v>
      </c>
      <c r="P134" s="17">
        <v>5.8310615895903861E-2</v>
      </c>
      <c r="Q134" s="17">
        <v>7.3368124540986873E-2</v>
      </c>
      <c r="R134" s="17">
        <v>0.10579968162270412</v>
      </c>
      <c r="S134" s="17">
        <v>0.13090104493544141</v>
      </c>
      <c r="T134" s="17">
        <v>0.18562102415444087</v>
      </c>
      <c r="U134" s="17">
        <v>6.9612020736114513E-2</v>
      </c>
      <c r="V134" s="17">
        <v>8.6866670950193486E-2</v>
      </c>
      <c r="W134" s="17">
        <v>0.15042390425477303</v>
      </c>
      <c r="X134" s="17">
        <v>6.9917599237908579E-2</v>
      </c>
      <c r="Y134" s="17">
        <v>6.0696E-2</v>
      </c>
      <c r="Z134" s="17">
        <v>0.20314799999999997</v>
      </c>
      <c r="AA134" s="17">
        <v>0.13470040401937183</v>
      </c>
      <c r="AB134" s="17">
        <v>0.11643600922484103</v>
      </c>
      <c r="AC134" s="17">
        <v>0.11439186666203939</v>
      </c>
      <c r="AD134" s="17">
        <v>0.11940706859733403</v>
      </c>
      <c r="AE134" s="17">
        <v>0.12723474791355566</v>
      </c>
      <c r="AF134" s="17">
        <v>0.39837112000000008</v>
      </c>
      <c r="AG134" s="17">
        <v>5.4839261955161589E-2</v>
      </c>
      <c r="AH134" s="17">
        <v>5.3753234702766696E-2</v>
      </c>
      <c r="AI134" s="17">
        <v>8.1409854322456787E-2</v>
      </c>
      <c r="AJ134" s="17">
        <v>0.18642968854176448</v>
      </c>
      <c r="AK134" s="17">
        <v>0.13386438360311786</v>
      </c>
      <c r="AL134" s="17">
        <v>9.6874904036628004E-2</v>
      </c>
      <c r="AM134" s="17">
        <v>0.10471043276718008</v>
      </c>
      <c r="AN134" s="17">
        <v>8.9699313967831373E-2</v>
      </c>
      <c r="AO134" s="17">
        <v>7.3210180879725112E-2</v>
      </c>
      <c r="AP134" s="17">
        <v>5.5467715624057737E-2</v>
      </c>
      <c r="AQ134" s="17">
        <v>5.5382464242089736E-2</v>
      </c>
      <c r="AR134" s="17">
        <v>8.0930640507332965E-2</v>
      </c>
      <c r="AS134" s="17">
        <v>0.10845519946634724</v>
      </c>
      <c r="AT134" s="17">
        <v>0.1158806582107067</v>
      </c>
      <c r="AU134" s="17">
        <v>0.1371511646004516</v>
      </c>
      <c r="AV134" s="17">
        <v>0.16892799412940734</v>
      </c>
      <c r="AW134" s="17">
        <v>0.14361184597538609</v>
      </c>
      <c r="AX134" s="17">
        <v>0.15071085244578966</v>
      </c>
      <c r="AY134" s="79">
        <v>0.14309844056693766</v>
      </c>
      <c r="AZ134" s="79">
        <v>0.14322216966671961</v>
      </c>
      <c r="BA134" s="79">
        <v>0.14106424392966438</v>
      </c>
      <c r="BB134" s="79">
        <v>0.12250257520841487</v>
      </c>
      <c r="BC134" s="79">
        <v>0.13030975295425198</v>
      </c>
    </row>
    <row r="135" spans="1:55">
      <c r="A135" t="s">
        <v>5474</v>
      </c>
      <c r="B135" s="1" t="s">
        <v>134</v>
      </c>
      <c r="C135" s="83" t="s">
        <v>51</v>
      </c>
      <c r="D135" s="1" t="s">
        <v>8</v>
      </c>
      <c r="E135" s="1"/>
      <c r="F135" s="1"/>
      <c r="G135" s="17">
        <v>8.7405897783390932E-2</v>
      </c>
      <c r="H135" s="17">
        <v>0.11735617045042701</v>
      </c>
      <c r="I135" s="17">
        <v>0.13758788525203705</v>
      </c>
      <c r="J135" s="17">
        <v>0.10387854775026077</v>
      </c>
      <c r="K135" s="17">
        <v>8.746702078883388E-2</v>
      </c>
      <c r="L135" s="17">
        <v>0.25781683695828184</v>
      </c>
      <c r="M135" s="17">
        <v>0.18462203794037227</v>
      </c>
      <c r="N135" s="17">
        <v>0.24806771759013438</v>
      </c>
      <c r="O135" s="17">
        <v>0.11102993938708366</v>
      </c>
      <c r="P135" s="17">
        <v>0.10769873559044393</v>
      </c>
      <c r="Q135" s="17">
        <v>0.1355097030669774</v>
      </c>
      <c r="R135" s="17">
        <v>0.19541024840104954</v>
      </c>
      <c r="S135" s="17">
        <v>0.24177204802951249</v>
      </c>
      <c r="T135" s="17">
        <v>0.34283893752939848</v>
      </c>
      <c r="U135" s="17">
        <v>0.12857224194920477</v>
      </c>
      <c r="V135" s="17">
        <v>0.16044129327991158</v>
      </c>
      <c r="W135" s="17">
        <v>0.27783044376924665</v>
      </c>
      <c r="X135" s="17">
        <v>0.12913664034838468</v>
      </c>
      <c r="Y135" s="17">
        <v>3.0348E-2</v>
      </c>
      <c r="Z135" s="17">
        <v>0.10157399999999998</v>
      </c>
      <c r="AA135" s="17">
        <v>6.7350202009685917E-2</v>
      </c>
      <c r="AB135" s="17">
        <v>5.8218004612420514E-2</v>
      </c>
      <c r="AC135" s="17">
        <v>5.7195933331019695E-2</v>
      </c>
      <c r="AD135" s="17">
        <v>5.9703534298667017E-2</v>
      </c>
      <c r="AE135" s="17">
        <v>6.3617373956777828E-2</v>
      </c>
      <c r="AF135" s="17">
        <v>0.18495802000000003</v>
      </c>
      <c r="AG135" s="17">
        <v>2.7419630977580794E-2</v>
      </c>
      <c r="AH135" s="17">
        <v>2.6876617351383348E-2</v>
      </c>
      <c r="AI135" s="17">
        <v>4.0704927161228394E-2</v>
      </c>
      <c r="AJ135" s="17">
        <v>9.3214844270882238E-2</v>
      </c>
      <c r="AK135" s="17">
        <v>6.6932191801558932E-2</v>
      </c>
      <c r="AL135" s="17">
        <v>4.8437452018314002E-2</v>
      </c>
      <c r="AM135" s="17">
        <v>5.2355216383590038E-2</v>
      </c>
      <c r="AN135" s="17">
        <v>4.4849656983915687E-2</v>
      </c>
      <c r="AO135" s="17">
        <v>3.6605090439862556E-2</v>
      </c>
      <c r="AP135" s="17">
        <v>2.7733857812028868E-2</v>
      </c>
      <c r="AQ135" s="17">
        <v>2.7691232121044868E-2</v>
      </c>
      <c r="AR135" s="17">
        <v>4.0465320253666483E-2</v>
      </c>
      <c r="AS135" s="17">
        <v>5.422759973317362E-2</v>
      </c>
      <c r="AT135" s="17">
        <v>5.794032910535335E-2</v>
      </c>
      <c r="AU135" s="17">
        <v>6.8575582300225799E-2</v>
      </c>
      <c r="AV135" s="17">
        <v>8.4463997064703672E-2</v>
      </c>
      <c r="AW135" s="17">
        <v>7.1805922987693047E-2</v>
      </c>
      <c r="AX135" s="17">
        <v>7.5355426222894831E-2</v>
      </c>
      <c r="AY135" s="79">
        <v>7.1549220283468828E-2</v>
      </c>
      <c r="AZ135" s="79">
        <v>7.1611084833359803E-2</v>
      </c>
      <c r="BA135" s="79">
        <v>7.053212196483219E-2</v>
      </c>
      <c r="BB135" s="79">
        <v>6.1251287604207436E-2</v>
      </c>
      <c r="BC135" s="79">
        <v>6.5154876477125992E-2</v>
      </c>
    </row>
    <row r="136" spans="1:55">
      <c r="A136" t="s">
        <v>5475</v>
      </c>
      <c r="B136" s="1" t="s">
        <v>135</v>
      </c>
      <c r="C136" s="83" t="s">
        <v>53</v>
      </c>
      <c r="D136" s="1" t="s">
        <v>8</v>
      </c>
      <c r="E136" s="1"/>
      <c r="F136" s="1"/>
      <c r="G136" s="17">
        <v>2.1851474445847733E-2</v>
      </c>
      <c r="H136" s="17">
        <v>2.9339042612606753E-2</v>
      </c>
      <c r="I136" s="17">
        <v>3.4396971313009263E-2</v>
      </c>
      <c r="J136" s="17">
        <v>2.5969636937565193E-2</v>
      </c>
      <c r="K136" s="17">
        <v>2.186675519720847E-2</v>
      </c>
      <c r="L136" s="17">
        <v>6.4454209239570459E-2</v>
      </c>
      <c r="M136" s="17">
        <v>4.6155509485093067E-2</v>
      </c>
      <c r="N136" s="17">
        <v>6.2016929397533595E-2</v>
      </c>
      <c r="O136" s="17">
        <v>2.7757484846770916E-2</v>
      </c>
      <c r="P136" s="17">
        <v>2.6924683897610983E-2</v>
      </c>
      <c r="Q136" s="17">
        <v>3.3877425766744351E-2</v>
      </c>
      <c r="R136" s="17">
        <v>4.8852562100262384E-2</v>
      </c>
      <c r="S136" s="17">
        <v>6.0443012007378123E-2</v>
      </c>
      <c r="T136" s="17">
        <v>8.570973438234962E-2</v>
      </c>
      <c r="U136" s="17">
        <v>3.2143060487301194E-2</v>
      </c>
      <c r="V136" s="17">
        <v>4.0110323319977895E-2</v>
      </c>
      <c r="W136" s="17">
        <v>6.9457610942311662E-2</v>
      </c>
      <c r="X136" s="17">
        <v>3.228416008709617E-2</v>
      </c>
      <c r="Y136" s="17">
        <v>0.18546000000000001</v>
      </c>
      <c r="Z136" s="17">
        <v>0.62073</v>
      </c>
      <c r="AA136" s="17">
        <v>0.41158456783696956</v>
      </c>
      <c r="AB136" s="17">
        <v>0.35577669485368096</v>
      </c>
      <c r="AC136" s="17">
        <v>0.34953070368956485</v>
      </c>
      <c r="AD136" s="17">
        <v>0.36485493182518736</v>
      </c>
      <c r="AE136" s="17">
        <v>0.38877284084697566</v>
      </c>
      <c r="AF136" s="17">
        <v>0.64023930000000007</v>
      </c>
      <c r="AG136" s="17">
        <v>0.16756441152966042</v>
      </c>
      <c r="AH136" s="17">
        <v>0.16424599492512049</v>
      </c>
      <c r="AI136" s="17">
        <v>0.24875233265195132</v>
      </c>
      <c r="AJ136" s="17">
        <v>0.56964627054428041</v>
      </c>
      <c r="AK136" s="17">
        <v>0.40903006100952682</v>
      </c>
      <c r="AL136" s="17">
        <v>0.29600665122303005</v>
      </c>
      <c r="AM136" s="17">
        <v>0.31994854456638361</v>
      </c>
      <c r="AN136" s="17">
        <v>0.27408123712392923</v>
      </c>
      <c r="AO136" s="17">
        <v>0.22369777491027121</v>
      </c>
      <c r="AP136" s="17">
        <v>0.16948468662906532</v>
      </c>
      <c r="AQ136" s="17">
        <v>0.16922419629527422</v>
      </c>
      <c r="AR136" s="17">
        <v>0.24728806821685079</v>
      </c>
      <c r="AS136" s="17">
        <v>0.33139088725828325</v>
      </c>
      <c r="AT136" s="17">
        <v>0.35407978897715942</v>
      </c>
      <c r="AU136" s="17">
        <v>0.41907300294582439</v>
      </c>
      <c r="AV136" s="17">
        <v>0.51616887095096697</v>
      </c>
      <c r="AW136" s="17">
        <v>0.43881397381367981</v>
      </c>
      <c r="AX136" s="17">
        <v>0.46050538247324629</v>
      </c>
      <c r="AY136" s="79">
        <v>0.43724523506564289</v>
      </c>
      <c r="AZ136" s="79">
        <v>0.43762329620386548</v>
      </c>
      <c r="BA136" s="79">
        <v>0.43102963422953011</v>
      </c>
      <c r="BB136" s="79">
        <v>0.3743134242479344</v>
      </c>
      <c r="BC136" s="79">
        <v>0.39816868958243667</v>
      </c>
    </row>
    <row r="137" spans="1:55">
      <c r="A137" t="s">
        <v>5476</v>
      </c>
      <c r="B137" s="1" t="s">
        <v>136</v>
      </c>
      <c r="C137" s="83" t="s">
        <v>55</v>
      </c>
      <c r="D137" s="1" t="s">
        <v>8</v>
      </c>
      <c r="E137" s="1"/>
      <c r="F137" s="1"/>
      <c r="G137" s="17">
        <v>4.2189029171929009E-2</v>
      </c>
      <c r="H137" s="17">
        <v>5.6645409797275316E-2</v>
      </c>
      <c r="I137" s="17">
        <v>6.6410842423784755E-2</v>
      </c>
      <c r="J137" s="17">
        <v>5.0140038515869477E-2</v>
      </c>
      <c r="K137" s="17">
        <v>4.2218531989531759E-2</v>
      </c>
      <c r="L137" s="17">
        <v>0.12444288464838921</v>
      </c>
      <c r="M137" s="17">
        <v>8.9113260569099004E-2</v>
      </c>
      <c r="N137" s="17">
        <v>0.11973718524075097</v>
      </c>
      <c r="O137" s="17">
        <v>5.3591868175390939E-2</v>
      </c>
      <c r="P137" s="17">
        <v>5.1983964616041198E-2</v>
      </c>
      <c r="Q137" s="17">
        <v>6.5407746625291335E-2</v>
      </c>
      <c r="R137" s="17">
        <v>9.432050787598395E-2</v>
      </c>
      <c r="S137" s="17">
        <v>0.11669839502766798</v>
      </c>
      <c r="T137" s="17">
        <v>0.16548130393381105</v>
      </c>
      <c r="U137" s="17">
        <v>6.2059176827379478E-2</v>
      </c>
      <c r="V137" s="17">
        <v>7.7441712449917086E-2</v>
      </c>
      <c r="W137" s="17">
        <v>0.13410304103366871</v>
      </c>
      <c r="X137" s="17">
        <v>6.2331600326610628E-2</v>
      </c>
      <c r="Y137" s="17">
        <v>6.0696E-2</v>
      </c>
      <c r="Z137" s="17">
        <v>0.20314799999999997</v>
      </c>
      <c r="AA137" s="17">
        <v>0.13470040401937183</v>
      </c>
      <c r="AB137" s="17">
        <v>0.11643600922484103</v>
      </c>
      <c r="AC137" s="17">
        <v>0.11439186666203939</v>
      </c>
      <c r="AD137" s="17">
        <v>0.11940706859733403</v>
      </c>
      <c r="AE137" s="17">
        <v>0.12723474791355566</v>
      </c>
      <c r="AF137" s="17">
        <v>0.19918556000000004</v>
      </c>
      <c r="AG137" s="17">
        <v>5.4839261955161589E-2</v>
      </c>
      <c r="AH137" s="17">
        <v>5.3753234702766696E-2</v>
      </c>
      <c r="AI137" s="17">
        <v>8.1409854322456787E-2</v>
      </c>
      <c r="AJ137" s="17">
        <v>0.18642968854176448</v>
      </c>
      <c r="AK137" s="17">
        <v>0.13386438360311786</v>
      </c>
      <c r="AL137" s="17">
        <v>9.6874904036628004E-2</v>
      </c>
      <c r="AM137" s="17">
        <v>0.10471043276718008</v>
      </c>
      <c r="AN137" s="17">
        <v>8.9699313967831373E-2</v>
      </c>
      <c r="AO137" s="17">
        <v>7.3210180879725112E-2</v>
      </c>
      <c r="AP137" s="17">
        <v>5.5467715624057737E-2</v>
      </c>
      <c r="AQ137" s="17">
        <v>5.5382464242089736E-2</v>
      </c>
      <c r="AR137" s="17">
        <v>8.0930640507332965E-2</v>
      </c>
      <c r="AS137" s="17">
        <v>0.10845519946634724</v>
      </c>
      <c r="AT137" s="17">
        <v>0.1158806582107067</v>
      </c>
      <c r="AU137" s="17">
        <v>0.1371511646004516</v>
      </c>
      <c r="AV137" s="17">
        <v>0.16892799412940734</v>
      </c>
      <c r="AW137" s="17">
        <v>0.14361184597538609</v>
      </c>
      <c r="AX137" s="17">
        <v>0.15071085244578966</v>
      </c>
      <c r="AY137" s="79">
        <v>0.14309844056693766</v>
      </c>
      <c r="AZ137" s="79">
        <v>0.14322216966671961</v>
      </c>
      <c r="BA137" s="79">
        <v>0.14106424392966438</v>
      </c>
      <c r="BB137" s="79">
        <v>0.12250257520841487</v>
      </c>
      <c r="BC137" s="79">
        <v>0.13030975295425198</v>
      </c>
    </row>
    <row r="138" spans="1:55">
      <c r="A138" s="1"/>
      <c r="B138" s="1" t="s">
        <v>137</v>
      </c>
      <c r="C138" s="1" t="s">
        <v>57</v>
      </c>
      <c r="D138" s="1" t="s">
        <v>8</v>
      </c>
      <c r="E138" s="1"/>
      <c r="F138" s="1"/>
      <c r="G138" s="17">
        <v>8.3687999999999999E-2</v>
      </c>
      <c r="H138" s="17">
        <v>7.8474000000000002E-2</v>
      </c>
      <c r="I138" s="17">
        <v>0.23700600000000002</v>
      </c>
      <c r="J138" s="17">
        <v>0.23515800000000001</v>
      </c>
      <c r="K138" s="17">
        <v>0.27984000000000003</v>
      </c>
      <c r="L138" s="17">
        <v>0.176814</v>
      </c>
      <c r="M138" s="17">
        <v>8.4347999999999992E-2</v>
      </c>
      <c r="N138" s="17">
        <v>0.40854000000000001</v>
      </c>
      <c r="O138" s="17">
        <v>0.225324</v>
      </c>
      <c r="P138" s="17">
        <v>5.4120000000000001E-2</v>
      </c>
      <c r="Q138" s="17">
        <v>0.40906799999999999</v>
      </c>
      <c r="R138" s="17">
        <v>0.27079799999999998</v>
      </c>
      <c r="S138" s="17">
        <v>0.207372</v>
      </c>
      <c r="T138" s="17">
        <v>0.19912200000000002</v>
      </c>
      <c r="U138" s="17">
        <v>0.15206400000000003</v>
      </c>
      <c r="V138" s="17">
        <v>0.27260000000000001</v>
      </c>
      <c r="W138" s="17">
        <v>0.189</v>
      </c>
      <c r="X138" s="17">
        <v>0.1072</v>
      </c>
      <c r="Y138" s="17">
        <v>0.44969999999999999</v>
      </c>
      <c r="Z138" s="17">
        <v>0.112</v>
      </c>
      <c r="AA138" s="17">
        <v>0.4401652614761517</v>
      </c>
      <c r="AB138" s="17">
        <v>0.21984801303614007</v>
      </c>
      <c r="AC138" s="17">
        <v>0.15364627260124672</v>
      </c>
      <c r="AD138" s="17">
        <v>0.15855763042086438</v>
      </c>
      <c r="AE138" s="17">
        <v>0.16345549448847282</v>
      </c>
      <c r="AF138" s="17">
        <v>0.1061</v>
      </c>
      <c r="AG138" s="17">
        <v>8.3464310427958974E-2</v>
      </c>
      <c r="AH138" s="17">
        <v>2.3176269570269907E-2</v>
      </c>
      <c r="AI138" s="17">
        <v>2.2907912764719412E-2</v>
      </c>
      <c r="AJ138" s="17">
        <v>2.2785932398560096E-2</v>
      </c>
      <c r="AK138" s="17">
        <v>2.249317951977774E-2</v>
      </c>
      <c r="AL138" s="17">
        <v>2.2383397190234359E-2</v>
      </c>
      <c r="AM138" s="17">
        <v>2.2163832531147593E-2</v>
      </c>
      <c r="AN138" s="17">
        <v>2.1858881615749302E-2</v>
      </c>
      <c r="AO138" s="17">
        <v>2.1651514993278463E-2</v>
      </c>
      <c r="AP138" s="17">
        <v>2.135876211449611E-2</v>
      </c>
      <c r="AQ138" s="17">
        <v>2.1005019052634091E-2</v>
      </c>
      <c r="AR138" s="17">
        <v>2.0773256356931398E-2</v>
      </c>
      <c r="AS138" s="17">
        <v>2.0517097587996833E-2</v>
      </c>
      <c r="AT138" s="17">
        <v>2.0309730965525994E-2</v>
      </c>
      <c r="AU138" s="17">
        <v>2.0004780050127707E-2</v>
      </c>
      <c r="AV138" s="17">
        <v>1.983400753750467E-2</v>
      </c>
      <c r="AW138" s="17">
        <v>1.7685933289439126E-2</v>
      </c>
      <c r="AX138" s="17">
        <v>1.9504660548874515E-2</v>
      </c>
      <c r="AY138" s="79">
        <v>1.93826801827152E-2</v>
      </c>
      <c r="AZ138" s="79">
        <v>1.9199709633476229E-2</v>
      </c>
      <c r="BA138" s="79">
        <v>1.8992343011005393E-2</v>
      </c>
      <c r="BB138" s="79">
        <v>1.8955748901157594E-2</v>
      </c>
      <c r="BC138" s="79">
        <v>1.8711788168838971E-2</v>
      </c>
    </row>
    <row r="139" spans="1:55">
      <c r="A139" s="1"/>
      <c r="B139" s="1" t="s">
        <v>138</v>
      </c>
      <c r="C139" s="1" t="s">
        <v>59</v>
      </c>
      <c r="D139" s="1" t="s">
        <v>8</v>
      </c>
      <c r="E139" s="1"/>
      <c r="F139" s="1"/>
      <c r="G139" s="17">
        <v>4.3112000000000004E-2</v>
      </c>
      <c r="H139" s="17">
        <v>4.0426000000000004E-2</v>
      </c>
      <c r="I139" s="17">
        <v>0.12209400000000002</v>
      </c>
      <c r="J139" s="17">
        <v>0.12114200000000001</v>
      </c>
      <c r="K139" s="17">
        <v>0.14416000000000001</v>
      </c>
      <c r="L139" s="17">
        <v>9.1086E-2</v>
      </c>
      <c r="M139" s="17">
        <v>4.3452000000000005E-2</v>
      </c>
      <c r="N139" s="17">
        <v>0.21046000000000001</v>
      </c>
      <c r="O139" s="17">
        <v>0.11607600000000001</v>
      </c>
      <c r="P139" s="17">
        <v>2.7880000000000002E-2</v>
      </c>
      <c r="Q139" s="17">
        <v>0.210732</v>
      </c>
      <c r="R139" s="17">
        <v>0.13950200000000001</v>
      </c>
      <c r="S139" s="17">
        <v>0.10682800000000001</v>
      </c>
      <c r="T139" s="17">
        <v>0.102578</v>
      </c>
      <c r="U139" s="17">
        <v>7.8336000000000017E-2</v>
      </c>
      <c r="V139" s="17">
        <v>0.14680000000000001</v>
      </c>
      <c r="W139" s="17">
        <v>0.24359999999999998</v>
      </c>
      <c r="X139" s="17">
        <v>0.1031</v>
      </c>
      <c r="Y139" s="17">
        <v>0.1915</v>
      </c>
      <c r="Z139" s="17">
        <v>0.29419999999999996</v>
      </c>
      <c r="AA139" s="17">
        <v>0.35744725178671727</v>
      </c>
      <c r="AB139" s="17">
        <v>0.22417923952580085</v>
      </c>
      <c r="AC139" s="17">
        <v>0.17356368464901417</v>
      </c>
      <c r="AD139" s="17">
        <v>0.17526384939785247</v>
      </c>
      <c r="AE139" s="17">
        <v>0.17824834106766363</v>
      </c>
      <c r="AF139" s="17">
        <v>0.1061</v>
      </c>
      <c r="AG139" s="17">
        <v>8.2197045538876246E-2</v>
      </c>
      <c r="AH139" s="17">
        <v>2.1686636110363092E-2</v>
      </c>
      <c r="AI139" s="17">
        <v>2.0195550414984869E-2</v>
      </c>
      <c r="AJ139" s="17">
        <v>1.9945963433902668E-2</v>
      </c>
      <c r="AK139" s="17">
        <v>1.9770392073603954E-2</v>
      </c>
      <c r="AL139" s="17">
        <v>1.9642201984164918E-2</v>
      </c>
      <c r="AM139" s="17">
        <v>1.9511735313681017E-2</v>
      </c>
      <c r="AN139" s="17">
        <v>1.9339567016766208E-2</v>
      </c>
      <c r="AO139" s="17">
        <v>1.9211960589506385E-2</v>
      </c>
      <c r="AP139" s="17">
        <v>1.8989645247167394E-2</v>
      </c>
      <c r="AQ139" s="17">
        <v>1.8797167104805546E-2</v>
      </c>
      <c r="AR139" s="17">
        <v>1.8691688478975451E-2</v>
      </c>
      <c r="AS139" s="17">
        <v>1.855260460661393E-2</v>
      </c>
      <c r="AT139" s="17">
        <v>1.8404076024773158E-2</v>
      </c>
      <c r="AU139" s="17">
        <v>1.8387438111953786E-2</v>
      </c>
      <c r="AV139" s="17">
        <v>1.8316483508260241E-2</v>
      </c>
      <c r="AW139" s="17">
        <v>1.6404503698464443E-2</v>
      </c>
      <c r="AX139" s="17">
        <v>1.8226986631452342E-2</v>
      </c>
      <c r="AY139" s="79">
        <v>1.8188869418990682E-2</v>
      </c>
      <c r="AZ139" s="79">
        <v>1.9998943736139061E-2</v>
      </c>
      <c r="BA139" s="79">
        <v>1.8151170192211345E-2</v>
      </c>
      <c r="BB139" s="79">
        <v>1.8121406300629736E-2</v>
      </c>
      <c r="BC139" s="79">
        <v>3.3844879186305285E-2</v>
      </c>
    </row>
    <row r="140" spans="1:55">
      <c r="A140" s="1"/>
      <c r="B140" s="1" t="s">
        <v>139</v>
      </c>
      <c r="C140" s="1" t="s">
        <v>61</v>
      </c>
      <c r="D140" s="1" t="s">
        <v>8</v>
      </c>
      <c r="E140" s="1"/>
      <c r="F140" s="1"/>
      <c r="G140" s="17">
        <v>0.1671</v>
      </c>
      <c r="H140" s="17">
        <v>7.1599999999999997E-2</v>
      </c>
      <c r="I140" s="17">
        <v>0.26939999999999997</v>
      </c>
      <c r="J140" s="17">
        <v>4.3299999999999998E-2</v>
      </c>
      <c r="K140" s="17">
        <v>4.5899999999999996E-2</v>
      </c>
      <c r="L140" s="17">
        <v>9.9299999999999999E-2</v>
      </c>
      <c r="M140" s="17">
        <v>0.22140000000000001</v>
      </c>
      <c r="N140" s="17">
        <v>0.3105</v>
      </c>
      <c r="O140" s="17">
        <v>0.33019999999999999</v>
      </c>
      <c r="P140" s="17">
        <v>0.38160000000000005</v>
      </c>
      <c r="Q140" s="17">
        <v>0.1825</v>
      </c>
      <c r="R140" s="17">
        <v>0.3387</v>
      </c>
      <c r="S140" s="17">
        <v>0.48710000000000003</v>
      </c>
      <c r="T140" s="17">
        <v>0.3115</v>
      </c>
      <c r="U140" s="17">
        <v>0.2233</v>
      </c>
      <c r="V140" s="17">
        <v>0.1108</v>
      </c>
      <c r="W140" s="17">
        <v>0.22839999999999999</v>
      </c>
      <c r="X140" s="17">
        <v>0.25869999999999999</v>
      </c>
      <c r="Y140" s="17">
        <v>7.1999999999999995E-2</v>
      </c>
      <c r="Z140" s="17">
        <v>0.26689999999999997</v>
      </c>
      <c r="AA140" s="17">
        <v>0.13994319</v>
      </c>
      <c r="AB140" s="17">
        <v>0.13183231000000001</v>
      </c>
      <c r="AC140" s="17">
        <v>0.11379148000000006</v>
      </c>
      <c r="AD140" s="17">
        <v>0.11830017999999998</v>
      </c>
      <c r="AE140" s="17">
        <v>0.13708434</v>
      </c>
      <c r="AF140" s="17">
        <v>0</v>
      </c>
      <c r="AG140" s="17">
        <v>0.3196054133868691</v>
      </c>
      <c r="AH140" s="17">
        <v>0.58762261107254787</v>
      </c>
      <c r="AI140" s="17">
        <v>0.53866267879700735</v>
      </c>
      <c r="AJ140" s="17">
        <v>0.37781019922281878</v>
      </c>
      <c r="AK140" s="17">
        <v>0.50786644825190641</v>
      </c>
      <c r="AL140" s="17">
        <v>0.77067499909254766</v>
      </c>
      <c r="AM140" s="17">
        <v>0.20199822254406744</v>
      </c>
      <c r="AN140" s="17">
        <v>0.29260476548687486</v>
      </c>
      <c r="AO140" s="17">
        <v>0.14448235793743758</v>
      </c>
      <c r="AP140" s="17">
        <v>0.25582024508865508</v>
      </c>
      <c r="AQ140" s="17">
        <v>0.5097832224888672</v>
      </c>
      <c r="AR140" s="17">
        <v>0.42799991634584533</v>
      </c>
      <c r="AS140" s="17">
        <v>0.53950157931893539</v>
      </c>
      <c r="AT140" s="17">
        <v>0.36336337404266467</v>
      </c>
      <c r="AU140" s="17">
        <v>0.49605423680054195</v>
      </c>
      <c r="AV140" s="17">
        <v>0.30954990640154323</v>
      </c>
      <c r="AW140" s="17">
        <v>0.39384612573013394</v>
      </c>
      <c r="AX140" s="17">
        <v>0.3482636700655154</v>
      </c>
      <c r="AY140" s="79">
        <v>0.30936743112023823</v>
      </c>
      <c r="AZ140" s="79">
        <v>0.39982010550458708</v>
      </c>
      <c r="BA140" s="79">
        <v>0.33735298158733895</v>
      </c>
      <c r="BB140" s="79">
        <v>0.37031455886576226</v>
      </c>
      <c r="BC140" s="79">
        <v>0.25124353271792566</v>
      </c>
    </row>
    <row r="141" spans="1:55">
      <c r="A141" s="1"/>
      <c r="B141" s="1" t="s">
        <v>140</v>
      </c>
      <c r="C141" s="1" t="s">
        <v>63</v>
      </c>
      <c r="D141" s="1" t="s">
        <v>8</v>
      </c>
      <c r="E141" s="1"/>
      <c r="F141" s="1"/>
      <c r="G141" s="17">
        <v>6.2100589823534016E-2</v>
      </c>
      <c r="H141" s="17">
        <v>8.3379812909919804E-2</v>
      </c>
      <c r="I141" s="17">
        <v>9.7754145239702855E-2</v>
      </c>
      <c r="J141" s="17">
        <v>7.3804162521046185E-2</v>
      </c>
      <c r="K141" s="17">
        <v>6.2144016809424593E-2</v>
      </c>
      <c r="L141" s="17">
        <v>0.18317502648648007</v>
      </c>
      <c r="M141" s="17">
        <v>0.13117121088250666</v>
      </c>
      <c r="N141" s="17">
        <v>0.17624842223693205</v>
      </c>
      <c r="O141" s="17">
        <v>7.8885119870244436E-2</v>
      </c>
      <c r="P141" s="17">
        <v>7.6518349139207631E-2</v>
      </c>
      <c r="Q141" s="17">
        <v>9.6277627719423012E-2</v>
      </c>
      <c r="R141" s="17">
        <v>0.13883607389219457</v>
      </c>
      <c r="S141" s="17">
        <v>0.17177544269020198</v>
      </c>
      <c r="T141" s="17">
        <v>0.24358196386028133</v>
      </c>
      <c r="U141" s="17">
        <v>9.1348664820841821E-2</v>
      </c>
      <c r="V141" s="17">
        <v>3.3659473654209432E-2</v>
      </c>
      <c r="W141" s="17">
        <v>5.7814844658594489E-2</v>
      </c>
      <c r="X141" s="17">
        <v>2.6639964131567617E-2</v>
      </c>
      <c r="Y141" s="17">
        <v>4.7600000000000003E-2</v>
      </c>
      <c r="Z141" s="17">
        <v>2.12E-2</v>
      </c>
      <c r="AA141" s="17">
        <v>3.7391982114600208E-2</v>
      </c>
      <c r="AB141" s="17">
        <v>3.8556202084216395E-2</v>
      </c>
      <c r="AC141" s="17">
        <v>3.9254739655337212E-2</v>
      </c>
      <c r="AD141" s="17">
        <v>3.9612886681477867E-2</v>
      </c>
      <c r="AE141" s="17">
        <v>3.9228819369136157E-2</v>
      </c>
      <c r="AF141" s="17">
        <v>0.175846</v>
      </c>
      <c r="AG141" s="17">
        <v>1.0875431026997794E-2</v>
      </c>
      <c r="AH141" s="17">
        <v>2.7107859375804743E-2</v>
      </c>
      <c r="AI141" s="17">
        <v>2.6771533577097491E-2</v>
      </c>
      <c r="AJ141" s="17">
        <v>2.6485656648196326E-2</v>
      </c>
      <c r="AK141" s="17">
        <v>2.6351126328713424E-2</v>
      </c>
      <c r="AL141" s="17">
        <v>2.6256955105075388E-2</v>
      </c>
      <c r="AM141" s="17">
        <v>2.5954261886238859E-2</v>
      </c>
      <c r="AN141" s="17">
        <v>2.5570850475712593E-2</v>
      </c>
      <c r="AO141" s="17">
        <v>2.5338785674604583E-2</v>
      </c>
      <c r="AP141" s="17">
        <v>2.499909661791026E-2</v>
      </c>
      <c r="AQ141" s="17">
        <v>2.4619048465371059E-2</v>
      </c>
      <c r="AR141" s="17">
        <v>2.4195277958999919E-2</v>
      </c>
      <c r="AS141" s="17">
        <v>2.3821956322434862E-2</v>
      </c>
      <c r="AT141" s="17">
        <v>2.3431818395934452E-2</v>
      </c>
      <c r="AU141" s="17">
        <v>2.319639033683937E-2</v>
      </c>
      <c r="AV141" s="17">
        <v>2.3024864179498675E-2</v>
      </c>
      <c r="AW141" s="17">
        <v>2.0616435134956024E-2</v>
      </c>
      <c r="AX141" s="17">
        <v>2.2802889152351884E-2</v>
      </c>
      <c r="AY141" s="79">
        <v>2.2604456931114597E-2</v>
      </c>
      <c r="AZ141" s="79">
        <v>2.2449747063709266E-2</v>
      </c>
      <c r="BA141" s="79">
        <v>2.2231135294549551E-2</v>
      </c>
      <c r="BB141" s="79">
        <v>2.2103331491040792E-2</v>
      </c>
      <c r="BC141" s="79">
        <v>2.1884719721881073E-2</v>
      </c>
    </row>
    <row r="142" spans="1:55">
      <c r="A142" s="1"/>
      <c r="B142" s="1" t="s">
        <v>141</v>
      </c>
      <c r="C142" s="1" t="s">
        <v>65</v>
      </c>
      <c r="D142" s="1" t="s">
        <v>8</v>
      </c>
      <c r="E142" s="1"/>
      <c r="F142" s="1"/>
      <c r="G142" s="17">
        <v>2.5129410176465982E-2</v>
      </c>
      <c r="H142" s="17">
        <v>3.3740187090080198E-2</v>
      </c>
      <c r="I142" s="17">
        <v>3.9556854760297154E-2</v>
      </c>
      <c r="J142" s="17">
        <v>2.9865337478953799E-2</v>
      </c>
      <c r="K142" s="17">
        <v>2.5146983190575397E-2</v>
      </c>
      <c r="L142" s="17">
        <v>7.4122973513519944E-2</v>
      </c>
      <c r="M142" s="17">
        <v>5.3079289117493357E-2</v>
      </c>
      <c r="N142" s="17">
        <v>7.1320077763067966E-2</v>
      </c>
      <c r="O142" s="17">
        <v>3.1921380129755567E-2</v>
      </c>
      <c r="P142" s="17">
        <v>3.0963650860792346E-2</v>
      </c>
      <c r="Q142" s="17">
        <v>3.8959372280576977E-2</v>
      </c>
      <c r="R142" s="17">
        <v>5.6180926107805416E-2</v>
      </c>
      <c r="S142" s="17">
        <v>6.9510057309798035E-2</v>
      </c>
      <c r="T142" s="17">
        <v>9.8567036139718664E-2</v>
      </c>
      <c r="U142" s="17">
        <v>3.6964835179158176E-2</v>
      </c>
      <c r="V142" s="17">
        <v>1.3620526345790574E-2</v>
      </c>
      <c r="W142" s="17">
        <v>2.3395155341405505E-2</v>
      </c>
      <c r="X142" s="17">
        <v>1.0780035868432387E-2</v>
      </c>
      <c r="Y142" s="17">
        <v>4.7600000000000003E-2</v>
      </c>
      <c r="Z142" s="17">
        <v>2.12E-2</v>
      </c>
      <c r="AA142" s="17">
        <v>3.7391982114600208E-2</v>
      </c>
      <c r="AB142" s="17">
        <v>3.8556202084216395E-2</v>
      </c>
      <c r="AC142" s="17">
        <v>3.9254739655337212E-2</v>
      </c>
      <c r="AD142" s="17">
        <v>3.9612886681477867E-2</v>
      </c>
      <c r="AE142" s="17">
        <v>3.9228819369136157E-2</v>
      </c>
      <c r="AF142" s="17">
        <v>0</v>
      </c>
      <c r="AG142" s="17">
        <v>8.2615479148567088E-3</v>
      </c>
      <c r="AH142" s="17">
        <v>3.9628370133225187E-3</v>
      </c>
      <c r="AI142" s="17">
        <v>9.0420097970885446E-3</v>
      </c>
      <c r="AJ142" s="17">
        <v>1.5781846221941832E-2</v>
      </c>
      <c r="AK142" s="17">
        <v>1.4895063738068037E-2</v>
      </c>
      <c r="AL142" s="17">
        <v>7.535407008152889E-3</v>
      </c>
      <c r="AM142" s="17">
        <v>8.4061566154431042E-3</v>
      </c>
      <c r="AN142" s="17">
        <v>9.0715954890989003E-3</v>
      </c>
      <c r="AO142" s="17">
        <v>6.8477875050025E-3</v>
      </c>
      <c r="AP142" s="17">
        <v>2.9814563938797833E-3</v>
      </c>
      <c r="AQ142" s="17">
        <v>2.9705007012971471E-3</v>
      </c>
      <c r="AR142" s="17">
        <v>5.0841328024370915E-3</v>
      </c>
      <c r="AS142" s="17">
        <v>5.092440139685914E-3</v>
      </c>
      <c r="AT142" s="17">
        <v>5.6555283521790584E-3</v>
      </c>
      <c r="AU142" s="17">
        <v>1.1357321590839801E-2</v>
      </c>
      <c r="AV142" s="17">
        <v>1.065703003214153E-2</v>
      </c>
      <c r="AW142" s="17">
        <v>1.1687717934316914E-2</v>
      </c>
      <c r="AX142" s="17">
        <v>1.1227503479450706E-2</v>
      </c>
      <c r="AY142" s="79">
        <v>9.9824253087243808E-3</v>
      </c>
      <c r="AZ142" s="79">
        <v>8.8430456570384505E-3</v>
      </c>
      <c r="BA142" s="79">
        <v>1.2450063669830046E-2</v>
      </c>
      <c r="BB142" s="79">
        <v>5.6310558189225837E-3</v>
      </c>
      <c r="BC142" s="79">
        <v>9.095404738353555E-3</v>
      </c>
    </row>
    <row r="143" spans="1:55">
      <c r="A143" s="1"/>
      <c r="B143" s="1" t="s">
        <v>142</v>
      </c>
      <c r="C143" s="1" t="s">
        <v>67</v>
      </c>
      <c r="D143" s="1" t="s">
        <v>8</v>
      </c>
      <c r="E143" s="1"/>
      <c r="F143" s="1"/>
      <c r="G143" s="17">
        <v>1.8200000000000001E-2</v>
      </c>
      <c r="H143" s="17">
        <v>2.7699999999999999E-2</v>
      </c>
      <c r="I143" s="17">
        <v>1.0199999999999999E-2</v>
      </c>
      <c r="J143" s="17">
        <v>7.4000000000000003E-3</v>
      </c>
      <c r="K143" s="17">
        <v>3.2199999999999999E-2</v>
      </c>
      <c r="L143" s="17">
        <v>1.3099999999999999E-2</v>
      </c>
      <c r="M143" s="17">
        <v>7.7200000000000005E-2</v>
      </c>
      <c r="N143" s="17">
        <v>4.1299999999999996E-2</v>
      </c>
      <c r="O143" s="17">
        <v>4.8000000000000001E-2</v>
      </c>
      <c r="P143" s="17">
        <v>4.5499999999999999E-2</v>
      </c>
      <c r="Q143" s="17">
        <v>5.1299999999999998E-2</v>
      </c>
      <c r="R143" s="17">
        <v>5.0299999999999997E-2</v>
      </c>
      <c r="S143" s="17">
        <v>2.52E-2</v>
      </c>
      <c r="T143" s="17">
        <v>3.0499999999999999E-2</v>
      </c>
      <c r="U143" s="17">
        <v>2.5999999999999999E-2</v>
      </c>
      <c r="V143" s="17">
        <v>6.9501599999999997E-2</v>
      </c>
      <c r="W143" s="17">
        <v>0.11937869999999999</v>
      </c>
      <c r="X143" s="17">
        <v>5.5007399999999998E-2</v>
      </c>
      <c r="Y143" s="17">
        <v>0.3372</v>
      </c>
      <c r="Z143" s="17">
        <v>1.1285999999999998</v>
      </c>
      <c r="AA143" s="17">
        <v>0.74833557788539917</v>
      </c>
      <c r="AB143" s="17">
        <v>0.64686671791578354</v>
      </c>
      <c r="AC143" s="17">
        <v>0.63551037034466329</v>
      </c>
      <c r="AD143" s="17">
        <v>0.66337260331852244</v>
      </c>
      <c r="AE143" s="17">
        <v>0.70685971063086483</v>
      </c>
      <c r="AF143" s="17">
        <v>4.0000000000000002E-4</v>
      </c>
      <c r="AG143" s="17">
        <v>7.0802970888244207E-2</v>
      </c>
      <c r="AH143" s="17">
        <v>0.17266650981216186</v>
      </c>
      <c r="AI143" s="17">
        <v>8.180677010965548E-2</v>
      </c>
      <c r="AJ143" s="17">
        <v>8.1806119137669803E-2</v>
      </c>
      <c r="AK143" s="17">
        <v>8.1673755675417736E-2</v>
      </c>
      <c r="AL143" s="17">
        <v>8.1643238772969376E-2</v>
      </c>
      <c r="AM143" s="17">
        <v>8.1250720954517186E-2</v>
      </c>
      <c r="AN143" s="17">
        <v>8.0899660257006012E-2</v>
      </c>
      <c r="AO143" s="17">
        <v>8.0189012657972208E-2</v>
      </c>
      <c r="AP143" s="17">
        <v>7.9514313724695085E-2</v>
      </c>
      <c r="AQ143" s="17">
        <v>7.8828273550339972E-2</v>
      </c>
      <c r="AR143" s="17">
        <v>7.809605552194665E-2</v>
      </c>
      <c r="AS143" s="17">
        <v>7.741219530003883E-2</v>
      </c>
      <c r="AT143" s="17">
        <v>7.6803518521178962E-2</v>
      </c>
      <c r="AU143" s="17">
        <v>7.6486796283378955E-2</v>
      </c>
      <c r="AV143" s="17">
        <v>9.7543320847501225E-2</v>
      </c>
      <c r="AW143" s="17">
        <v>9.4784494672085787E-2</v>
      </c>
      <c r="AX143" s="17">
        <v>9.1506355864234223E-2</v>
      </c>
      <c r="AY143" s="79">
        <v>0.10800420534137163</v>
      </c>
      <c r="AZ143" s="79">
        <v>0.11638375758637835</v>
      </c>
      <c r="BA143" s="79">
        <v>0.10840668418923803</v>
      </c>
      <c r="BB143" s="79">
        <v>9.1800830083167972E-2</v>
      </c>
      <c r="BC143" s="79">
        <v>0.10842758164322744</v>
      </c>
    </row>
    <row r="144" spans="1:55">
      <c r="A144" s="1"/>
      <c r="B144" s="1" t="s">
        <v>143</v>
      </c>
      <c r="C144" s="1" t="s">
        <v>69</v>
      </c>
      <c r="D144" s="1" t="s">
        <v>8</v>
      </c>
      <c r="E144" s="1"/>
      <c r="F144" s="1"/>
      <c r="G144" s="17">
        <v>1.6199999999999999E-2</v>
      </c>
      <c r="H144" s="17">
        <v>7.2800000000000004E-2</v>
      </c>
      <c r="I144" s="17">
        <v>0.23139999999999999</v>
      </c>
      <c r="J144" s="17">
        <v>6.2899999999999998E-2</v>
      </c>
      <c r="K144" s="17">
        <v>8.0299999999999996E-2</v>
      </c>
      <c r="L144" s="17">
        <v>0.1036</v>
      </c>
      <c r="M144" s="17">
        <v>0.13750000000000001</v>
      </c>
      <c r="N144" s="17">
        <v>0.12790000000000001</v>
      </c>
      <c r="O144" s="17">
        <v>0.24299999999999999</v>
      </c>
      <c r="P144" s="17">
        <v>0.21619999999999998</v>
      </c>
      <c r="Q144" s="17">
        <v>0.15919999999999998</v>
      </c>
      <c r="R144" s="17">
        <v>0.2424</v>
      </c>
      <c r="S144" s="17">
        <v>0.153</v>
      </c>
      <c r="T144" s="17">
        <v>0.15630000000000002</v>
      </c>
      <c r="U144" s="17">
        <v>0.32839999999999997</v>
      </c>
      <c r="V144" s="17">
        <v>0.2853</v>
      </c>
      <c r="W144" s="17">
        <v>8.43E-2</v>
      </c>
      <c r="X144" s="17">
        <v>0.13190000000000002</v>
      </c>
      <c r="Y144" s="17">
        <v>0.14849999999999999</v>
      </c>
      <c r="Z144" s="17">
        <v>0.33030000000000004</v>
      </c>
      <c r="AA144" s="17">
        <v>0.26767490999999999</v>
      </c>
      <c r="AB144" s="17">
        <v>0.22668945999999998</v>
      </c>
      <c r="AC144" s="17">
        <v>0.21574797999999998</v>
      </c>
      <c r="AD144" s="17">
        <v>0.248752</v>
      </c>
      <c r="AE144" s="17">
        <v>0.27003221999999999</v>
      </c>
      <c r="AF144" s="17">
        <v>0.27729999999999999</v>
      </c>
      <c r="AG144" s="17">
        <v>0.16337827911468794</v>
      </c>
      <c r="AH144" s="17">
        <v>0.42443733568672126</v>
      </c>
      <c r="AI144" s="17">
        <v>0.33813234826585542</v>
      </c>
      <c r="AJ144" s="17">
        <v>0.24335407338286041</v>
      </c>
      <c r="AK144" s="17">
        <v>0.22151132712183369</v>
      </c>
      <c r="AL144" s="17">
        <v>0.15474075160869474</v>
      </c>
      <c r="AM144" s="17">
        <v>0.17968573071270511</v>
      </c>
      <c r="AN144" s="17">
        <v>7.0790714444385894E-2</v>
      </c>
      <c r="AO144" s="17">
        <v>6.329039432755966E-2</v>
      </c>
      <c r="AP144" s="17">
        <v>6.6289844249357827E-2</v>
      </c>
      <c r="AQ144" s="17">
        <v>6.3264185230243603E-2</v>
      </c>
      <c r="AR144" s="17">
        <v>6.3110349315704695E-2</v>
      </c>
      <c r="AS144" s="17">
        <v>6.2970426353071873E-2</v>
      </c>
      <c r="AT144" s="17">
        <v>8.7901013376199877E-2</v>
      </c>
      <c r="AU144" s="17">
        <v>0.17190471956426318</v>
      </c>
      <c r="AV144" s="17">
        <v>0.2004619537807818</v>
      </c>
      <c r="AW144" s="17">
        <v>0.17480492767668218</v>
      </c>
      <c r="AX144" s="17">
        <v>0.18206171869554982</v>
      </c>
      <c r="AY144" s="79">
        <v>0.21441127031901314</v>
      </c>
      <c r="AZ144" s="79">
        <v>0.21419037003039082</v>
      </c>
      <c r="BA144" s="79">
        <v>0.20241807426112618</v>
      </c>
      <c r="BB144" s="79">
        <v>0.18052209293928911</v>
      </c>
      <c r="BC144" s="79">
        <v>0.19118448720585332</v>
      </c>
    </row>
    <row r="145" spans="1:55">
      <c r="A145" s="1"/>
      <c r="B145" s="1" t="s">
        <v>144</v>
      </c>
      <c r="C145" s="1" t="s">
        <v>71</v>
      </c>
      <c r="D145" s="1" t="s">
        <v>8</v>
      </c>
      <c r="E145" s="1"/>
      <c r="F145" s="1"/>
      <c r="G145" s="17">
        <v>5.5926000000000003E-2</v>
      </c>
      <c r="H145" s="17">
        <v>7.7945400000000012E-2</v>
      </c>
      <c r="I145" s="17">
        <v>3.9616200000000004E-2</v>
      </c>
      <c r="J145" s="17">
        <v>3.7861200000000005E-2</v>
      </c>
      <c r="K145" s="17">
        <v>4.8601800000000001E-2</v>
      </c>
      <c r="L145" s="17">
        <v>4.8461400000000002E-2</v>
      </c>
      <c r="M145" s="17">
        <v>0.1010412</v>
      </c>
      <c r="N145" s="17">
        <v>5.0918399999999996E-2</v>
      </c>
      <c r="O145" s="17">
        <v>5.8921200000000007E-2</v>
      </c>
      <c r="P145" s="17">
        <v>8.45442E-2</v>
      </c>
      <c r="Q145" s="17">
        <v>9.3974400000000013E-2</v>
      </c>
      <c r="R145" s="17">
        <v>5.9202000000000005E-2</v>
      </c>
      <c r="S145" s="17">
        <v>7.4201400000000001E-2</v>
      </c>
      <c r="T145" s="17">
        <v>0.1071486</v>
      </c>
      <c r="U145" s="17">
        <v>0.11398140000000001</v>
      </c>
      <c r="V145" s="17">
        <v>9.4021200000000013E-2</v>
      </c>
      <c r="W145" s="17">
        <v>5.4498600000000001E-2</v>
      </c>
      <c r="X145" s="17">
        <v>5.9061600000000006E-2</v>
      </c>
      <c r="Y145" s="17">
        <v>0.3604</v>
      </c>
      <c r="Z145" s="17">
        <v>0.33529999999999999</v>
      </c>
      <c r="AA145" s="17">
        <v>0.18800158000000008</v>
      </c>
      <c r="AB145" s="17">
        <v>0.1901061300000001</v>
      </c>
      <c r="AC145" s="17">
        <v>0.24725164000000002</v>
      </c>
      <c r="AD145" s="17">
        <v>0.28489977000000005</v>
      </c>
      <c r="AE145" s="17">
        <v>0.29366129999999996</v>
      </c>
      <c r="AF145" s="17">
        <v>0.10629999999999999</v>
      </c>
      <c r="AG145" s="17">
        <v>8.8437485384045569E-2</v>
      </c>
      <c r="AH145" s="17">
        <v>0.31740333436027679</v>
      </c>
      <c r="AI145" s="17">
        <v>0.3441174202597389</v>
      </c>
      <c r="AJ145" s="17">
        <v>0.4808915268098431</v>
      </c>
      <c r="AK145" s="17">
        <v>0.41761592402923264</v>
      </c>
      <c r="AL145" s="17">
        <v>0.347194209486546</v>
      </c>
      <c r="AM145" s="17">
        <v>0.27364964148055443</v>
      </c>
      <c r="AN145" s="17">
        <v>0.19785101663163246</v>
      </c>
      <c r="AO145" s="17">
        <v>0.12513446819045099</v>
      </c>
      <c r="AP145" s="17">
        <v>0.11981444000534584</v>
      </c>
      <c r="AQ145" s="17">
        <v>8.0947135878965779E-2</v>
      </c>
      <c r="AR145" s="17">
        <v>7.9932128152986295E-2</v>
      </c>
      <c r="AS145" s="17">
        <v>0.11923689937694028</v>
      </c>
      <c r="AT145" s="17">
        <v>0.18187123658082061</v>
      </c>
      <c r="AU145" s="17">
        <v>0.16714897369347156</v>
      </c>
      <c r="AV145" s="17">
        <v>0.21723319720093182</v>
      </c>
      <c r="AW145" s="17">
        <v>0.19861305452095754</v>
      </c>
      <c r="AX145" s="17">
        <v>0.16802988830689619</v>
      </c>
      <c r="AY145" s="79">
        <v>0.19335138547433606</v>
      </c>
      <c r="AZ145" s="79">
        <v>0.1934367545071764</v>
      </c>
      <c r="BA145" s="79">
        <v>0.15123793509410294</v>
      </c>
      <c r="BB145" s="79">
        <v>0.13304465906859819</v>
      </c>
      <c r="BC145" s="79">
        <v>0.14590841831834145</v>
      </c>
    </row>
    <row r="146" spans="1:55">
      <c r="A146" s="1"/>
      <c r="B146" s="1" t="s">
        <v>145</v>
      </c>
      <c r="C146" s="1" t="s">
        <v>73</v>
      </c>
      <c r="D146" s="1" t="s">
        <v>8</v>
      </c>
      <c r="E146" s="1"/>
      <c r="F146" s="1"/>
      <c r="G146" s="17">
        <v>0.18307400000000001</v>
      </c>
      <c r="H146" s="17">
        <v>0.25515460000000001</v>
      </c>
      <c r="I146" s="17">
        <v>0.12968380000000002</v>
      </c>
      <c r="J146" s="17">
        <v>0.12393880000000002</v>
      </c>
      <c r="K146" s="17">
        <v>0.1590982</v>
      </c>
      <c r="L146" s="17">
        <v>0.15863859999999999</v>
      </c>
      <c r="M146" s="17">
        <v>0.33075880000000002</v>
      </c>
      <c r="N146" s="17">
        <v>0.16668160000000001</v>
      </c>
      <c r="O146" s="17">
        <v>0.19287880000000002</v>
      </c>
      <c r="P146" s="17">
        <v>0.2767558</v>
      </c>
      <c r="Q146" s="17">
        <v>0.3076256</v>
      </c>
      <c r="R146" s="17">
        <v>0.193798</v>
      </c>
      <c r="S146" s="17">
        <v>0.24289860000000002</v>
      </c>
      <c r="T146" s="17">
        <v>0.35075139999999999</v>
      </c>
      <c r="U146" s="17">
        <v>0.37311860000000002</v>
      </c>
      <c r="V146" s="17">
        <v>0.30777879999999996</v>
      </c>
      <c r="W146" s="17">
        <v>0.17840139999999999</v>
      </c>
      <c r="X146" s="17">
        <v>0.19333839999999999</v>
      </c>
      <c r="Y146" s="17">
        <v>0.3604</v>
      </c>
      <c r="Z146" s="17">
        <v>0.33529999999999999</v>
      </c>
      <c r="AA146" s="17">
        <v>0.18800158000000008</v>
      </c>
      <c r="AB146" s="17">
        <v>0.1901061300000001</v>
      </c>
      <c r="AC146" s="17">
        <v>0.24725164000000002</v>
      </c>
      <c r="AD146" s="17">
        <v>0.28489977000000005</v>
      </c>
      <c r="AE146" s="17">
        <v>0.29366129999999996</v>
      </c>
      <c r="AF146" s="17">
        <v>0.11209999999999999</v>
      </c>
      <c r="AG146" s="17">
        <v>4.2103059063158622E-2</v>
      </c>
      <c r="AH146" s="17">
        <v>0.15684897408773665</v>
      </c>
      <c r="AI146" s="17">
        <v>0.18413947242716081</v>
      </c>
      <c r="AJ146" s="17">
        <v>0.26914653049723075</v>
      </c>
      <c r="AK146" s="17">
        <v>0.25670463379392283</v>
      </c>
      <c r="AL146" s="17">
        <v>0.22092781744249004</v>
      </c>
      <c r="AM146" s="17">
        <v>0.19857593752559488</v>
      </c>
      <c r="AN146" s="17">
        <v>0.14654975192946607</v>
      </c>
      <c r="AO146" s="17">
        <v>0.1384923713378769</v>
      </c>
      <c r="AP146" s="17">
        <v>0.13476231313627954</v>
      </c>
      <c r="AQ146" s="17">
        <v>0.12794478513404584</v>
      </c>
      <c r="AR146" s="17">
        <v>0.12676233914040735</v>
      </c>
      <c r="AS146" s="17">
        <v>0.13916037339162324</v>
      </c>
      <c r="AT146" s="17">
        <v>0.14937779779360769</v>
      </c>
      <c r="AU146" s="17">
        <v>0.18750447803072243</v>
      </c>
      <c r="AV146" s="17">
        <v>0.20193243391345772</v>
      </c>
      <c r="AW146" s="17">
        <v>0.18162851357720744</v>
      </c>
      <c r="AX146" s="17">
        <v>0.19511854114044055</v>
      </c>
      <c r="AY146" s="79">
        <v>0.18369114688056751</v>
      </c>
      <c r="AZ146" s="79">
        <v>0.19083588821784109</v>
      </c>
      <c r="BA146" s="79">
        <v>0.18004368534490472</v>
      </c>
      <c r="BB146" s="79">
        <v>0.17115027737533506</v>
      </c>
      <c r="BC146" s="79">
        <v>0.15555263634707439</v>
      </c>
    </row>
    <row r="147" spans="1:55">
      <c r="A147" s="1"/>
      <c r="B147" s="1" t="s">
        <v>146</v>
      </c>
      <c r="C147" s="1" t="s">
        <v>75</v>
      </c>
      <c r="D147" s="1" t="s">
        <v>8</v>
      </c>
      <c r="E147" s="1"/>
      <c r="F147" s="1"/>
      <c r="G147" s="17">
        <v>0.13889000000000001</v>
      </c>
      <c r="H147" s="17">
        <v>8.6394000000000026E-2</v>
      </c>
      <c r="I147" s="17">
        <v>8.9862000000000011E-2</v>
      </c>
      <c r="J147" s="17">
        <v>0.10047000000000002</v>
      </c>
      <c r="K147" s="17">
        <v>9.1595999999999997E-2</v>
      </c>
      <c r="L147" s="17">
        <v>5.3102692600000008E-2</v>
      </c>
      <c r="M147" s="17">
        <v>7.5077616799999997E-2</v>
      </c>
      <c r="N147" s="17">
        <v>0.14943000000000001</v>
      </c>
      <c r="O147" s="17">
        <v>0.19896800000000001</v>
      </c>
      <c r="P147" s="17">
        <v>0.17751400000000001</v>
      </c>
      <c r="Q147" s="17">
        <v>0.29961847200000008</v>
      </c>
      <c r="R147" s="17">
        <v>0.32215000000000005</v>
      </c>
      <c r="S147" s="17">
        <v>0.23167600000000005</v>
      </c>
      <c r="T147" s="17">
        <v>0.13569400000000001</v>
      </c>
      <c r="U147" s="17">
        <v>0.19543199999999999</v>
      </c>
      <c r="V147" s="17">
        <v>7.3900000000000007E-2</v>
      </c>
      <c r="W147" s="17">
        <v>0.19789999999999999</v>
      </c>
      <c r="X147" s="17">
        <v>0.19040000000000001</v>
      </c>
      <c r="Y147" s="17">
        <v>0.27250000000000002</v>
      </c>
      <c r="Z147" s="17">
        <v>0.30969999999999998</v>
      </c>
      <c r="AA147" s="17">
        <v>0.14437921709174992</v>
      </c>
      <c r="AB147" s="17">
        <v>0.12593667786924057</v>
      </c>
      <c r="AC147" s="17">
        <v>0.11274781687252457</v>
      </c>
      <c r="AD147" s="17">
        <v>0.11357810546743598</v>
      </c>
      <c r="AE147" s="17">
        <v>0.10568301542511195</v>
      </c>
      <c r="AF147" s="17">
        <v>2.2100000000000002E-2</v>
      </c>
      <c r="AG147" s="17">
        <v>0.45318440950514249</v>
      </c>
      <c r="AH147" s="17">
        <v>0.61635345407678621</v>
      </c>
      <c r="AI147" s="17">
        <v>0.22824635974773527</v>
      </c>
      <c r="AJ147" s="17">
        <v>0.24002551974946812</v>
      </c>
      <c r="AK147" s="17">
        <v>0.2111079694217716</v>
      </c>
      <c r="AL147" s="17">
        <v>0.12188081910086968</v>
      </c>
      <c r="AM147" s="17">
        <v>0.18277515287228757</v>
      </c>
      <c r="AN147" s="17">
        <v>0.29771737575600293</v>
      </c>
      <c r="AO147" s="17">
        <v>0.31295509518553788</v>
      </c>
      <c r="AP147" s="17">
        <v>0.12367022327781801</v>
      </c>
      <c r="AQ147" s="17">
        <v>0.23813536260874807</v>
      </c>
      <c r="AR147" s="17">
        <v>0.30688003320968643</v>
      </c>
      <c r="AS147" s="17">
        <v>0.28226672124281249</v>
      </c>
      <c r="AT147" s="17">
        <v>0.57407787634720053</v>
      </c>
      <c r="AU147" s="17">
        <v>0.36376660696051721</v>
      </c>
      <c r="AV147" s="17">
        <v>0.66685871425107046</v>
      </c>
      <c r="AW147" s="17">
        <v>0.59243478701552499</v>
      </c>
      <c r="AX147" s="17">
        <v>0.51430528112448082</v>
      </c>
      <c r="AY147" s="79">
        <v>0.821171786400273</v>
      </c>
      <c r="AZ147" s="79">
        <v>0.5214992725294243</v>
      </c>
      <c r="BA147" s="79">
        <v>0.6154902667251978</v>
      </c>
      <c r="BB147" s="79">
        <v>0.74269919458068256</v>
      </c>
      <c r="BC147" s="79">
        <v>0.32370335180775323</v>
      </c>
    </row>
    <row r="148" spans="1:55">
      <c r="A148" s="1"/>
      <c r="B148" s="1" t="s">
        <v>147</v>
      </c>
      <c r="C148" s="1" t="s">
        <v>77</v>
      </c>
      <c r="D148" s="1" t="s">
        <v>8</v>
      </c>
      <c r="E148" s="1"/>
      <c r="F148" s="1"/>
      <c r="G148" s="17">
        <v>0.26961000000000002</v>
      </c>
      <c r="H148" s="17">
        <v>0.16770600000000002</v>
      </c>
      <c r="I148" s="17">
        <v>0.17443800000000001</v>
      </c>
      <c r="J148" s="17">
        <v>0.19503000000000001</v>
      </c>
      <c r="K148" s="17">
        <v>0.17780399999999999</v>
      </c>
      <c r="L148" s="17">
        <v>0.10308169740000001</v>
      </c>
      <c r="M148" s="17">
        <v>0.14573890320000002</v>
      </c>
      <c r="N148" s="17">
        <v>0.29006999999999999</v>
      </c>
      <c r="O148" s="17">
        <v>0.38623200000000002</v>
      </c>
      <c r="P148" s="17">
        <v>0.344586</v>
      </c>
      <c r="Q148" s="17">
        <v>0.58161232800000007</v>
      </c>
      <c r="R148" s="17">
        <v>0.62535000000000007</v>
      </c>
      <c r="S148" s="17">
        <v>0.44972400000000012</v>
      </c>
      <c r="T148" s="17">
        <v>0.26340600000000003</v>
      </c>
      <c r="U148" s="17">
        <v>0.37936799999999998</v>
      </c>
      <c r="V148" s="17">
        <v>0.15509999999999999</v>
      </c>
      <c r="W148" s="17">
        <v>0.2155</v>
      </c>
      <c r="X148" s="17">
        <v>0.21199999999999999</v>
      </c>
      <c r="Y148" s="17">
        <v>0.20980000000000001</v>
      </c>
      <c r="Z148" s="17">
        <v>0.19269999999999998</v>
      </c>
      <c r="AA148" s="17">
        <v>0.28119913349861531</v>
      </c>
      <c r="AB148" s="17">
        <v>0.25254892801661488</v>
      </c>
      <c r="AC148" s="17">
        <v>0.26806078039084402</v>
      </c>
      <c r="AD148" s="17">
        <v>0.28886737875496393</v>
      </c>
      <c r="AE148" s="17">
        <v>0.27116098440584874</v>
      </c>
      <c r="AF148" s="17">
        <v>0.69389999999999963</v>
      </c>
      <c r="AG148" s="17">
        <v>0.45662129808318808</v>
      </c>
      <c r="AH148" s="17">
        <v>0.68563076249335553</v>
      </c>
      <c r="AI148" s="17">
        <v>0.42489984200587139</v>
      </c>
      <c r="AJ148" s="17">
        <v>1.14720785773951</v>
      </c>
      <c r="AK148" s="17">
        <v>0.66708067925908765</v>
      </c>
      <c r="AL148" s="17">
        <v>0.5040802466409412</v>
      </c>
      <c r="AM148" s="17">
        <v>0.8317899704336148</v>
      </c>
      <c r="AN148" s="17">
        <v>0.58875387671086044</v>
      </c>
      <c r="AO148" s="17">
        <v>0.46336193294538364</v>
      </c>
      <c r="AP148" s="17">
        <v>0.54504160606595597</v>
      </c>
      <c r="AQ148" s="17">
        <v>0.81463414371679999</v>
      </c>
      <c r="AR148" s="17">
        <v>0.76677358424501396</v>
      </c>
      <c r="AS148" s="17">
        <v>0.8298312355295433</v>
      </c>
      <c r="AT148" s="17">
        <v>0.75227764528265251</v>
      </c>
      <c r="AU148" s="17">
        <v>0.77731083421858671</v>
      </c>
      <c r="AV148" s="17">
        <v>0.9687977463170937</v>
      </c>
      <c r="AW148" s="17">
        <v>0.88050094150146474</v>
      </c>
      <c r="AX148" s="17">
        <v>0.7887466440246057</v>
      </c>
      <c r="AY148" s="79">
        <v>0.90205753332357896</v>
      </c>
      <c r="AZ148" s="79">
        <v>0.75259046431235954</v>
      </c>
      <c r="BA148" s="79">
        <v>1.0227659668297933</v>
      </c>
      <c r="BB148" s="79">
        <v>0.68019869377010811</v>
      </c>
      <c r="BC148" s="79">
        <v>0.95378658667387306</v>
      </c>
    </row>
    <row r="149" spans="1:55">
      <c r="A149" s="1"/>
      <c r="B149" s="1" t="s">
        <v>148</v>
      </c>
      <c r="C149" s="1" t="s">
        <v>79</v>
      </c>
      <c r="D149" s="1" t="s">
        <v>5466</v>
      </c>
      <c r="E149" s="1" t="s">
        <v>80</v>
      </c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79"/>
      <c r="AJ149" s="79">
        <v>17.691752227669053</v>
      </c>
      <c r="AK149" s="79">
        <v>17.638676970986044</v>
      </c>
      <c r="AL149" s="79">
        <v>17.585760940073087</v>
      </c>
      <c r="AM149" s="79">
        <v>17.533003657252866</v>
      </c>
      <c r="AN149" s="79">
        <v>17.480404646281109</v>
      </c>
      <c r="AO149" s="79">
        <v>17.427963432342267</v>
      </c>
      <c r="AP149" s="79">
        <v>17.375679542045241</v>
      </c>
      <c r="AQ149" s="79">
        <v>17.323552503419105</v>
      </c>
      <c r="AR149" s="79">
        <v>17.271581845908848</v>
      </c>
      <c r="AS149" s="79">
        <v>17.219767100371122</v>
      </c>
      <c r="AT149" s="79">
        <v>17.168107799070008</v>
      </c>
      <c r="AU149" s="79">
        <v>17.116603475672797</v>
      </c>
      <c r="AV149" s="79">
        <v>17.065253665245777</v>
      </c>
      <c r="AW149" s="79">
        <v>17.014057904250041</v>
      </c>
      <c r="AX149" s="79">
        <v>16.96301573053729</v>
      </c>
      <c r="AY149" s="79">
        <v>16.912126683345679</v>
      </c>
      <c r="AZ149" s="79">
        <v>16.861390303295643</v>
      </c>
      <c r="BA149" s="79">
        <v>16.810806132385757</v>
      </c>
      <c r="BB149" s="79">
        <v>16.760373713988599</v>
      </c>
      <c r="BC149" s="79">
        <v>16.710092592846632</v>
      </c>
    </row>
    <row r="150" spans="1:55">
      <c r="A150" s="1"/>
      <c r="B150" s="1" t="s">
        <v>149</v>
      </c>
      <c r="C150" s="1" t="s">
        <v>82</v>
      </c>
      <c r="D150" s="1" t="s">
        <v>5466</v>
      </c>
      <c r="E150" s="1" t="s">
        <v>80</v>
      </c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79"/>
      <c r="AJ150" s="79">
        <v>9.8740660303714503</v>
      </c>
      <c r="AK150" s="79">
        <v>9.8444438322803354</v>
      </c>
      <c r="AL150" s="79">
        <v>9.814910500783494</v>
      </c>
      <c r="AM150" s="79">
        <v>9.785465769281144</v>
      </c>
      <c r="AN150" s="79">
        <v>9.7561093719733005</v>
      </c>
      <c r="AO150" s="79">
        <v>9.7268410438573802</v>
      </c>
      <c r="AP150" s="79">
        <v>9.6976605207258082</v>
      </c>
      <c r="AQ150" s="79">
        <v>9.6685675391636305</v>
      </c>
      <c r="AR150" s="79">
        <v>9.6395618365461395</v>
      </c>
      <c r="AS150" s="79">
        <v>9.6106431510365002</v>
      </c>
      <c r="AT150" s="79">
        <v>9.5818112215833899</v>
      </c>
      <c r="AU150" s="79">
        <v>9.5530657879186389</v>
      </c>
      <c r="AV150" s="79">
        <v>9.5244065905548823</v>
      </c>
      <c r="AW150" s="79">
        <v>9.4958333707832168</v>
      </c>
      <c r="AX150" s="79">
        <v>9.4673458706708669</v>
      </c>
      <c r="AY150" s="79">
        <v>9.438943833058854</v>
      </c>
      <c r="AZ150" s="79">
        <v>9.4106270015596767</v>
      </c>
      <c r="BA150" s="79">
        <v>9.3823951205549978</v>
      </c>
      <c r="BB150" s="79">
        <v>9.3542479351933334</v>
      </c>
      <c r="BC150" s="79">
        <v>9.3261851913877543</v>
      </c>
    </row>
    <row r="151" spans="1:55">
      <c r="A151" s="1"/>
      <c r="B151" s="1" t="s">
        <v>150</v>
      </c>
      <c r="C151" s="1" t="s">
        <v>84</v>
      </c>
      <c r="D151" s="1" t="s">
        <v>5466</v>
      </c>
      <c r="E151" s="1" t="s">
        <v>80</v>
      </c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79"/>
      <c r="AJ151" s="79">
        <v>9.5604583640236616</v>
      </c>
      <c r="AK151" s="79">
        <v>9.5317769889315898</v>
      </c>
      <c r="AL151" s="79">
        <v>9.5031816579647952</v>
      </c>
      <c r="AM151" s="79">
        <v>9.4746721129909002</v>
      </c>
      <c r="AN151" s="79">
        <v>9.446248096651928</v>
      </c>
      <c r="AO151" s="79">
        <v>9.4179093523619724</v>
      </c>
      <c r="AP151" s="79">
        <v>9.3896556243048863</v>
      </c>
      <c r="AQ151" s="79">
        <v>9.3614866574319713</v>
      </c>
      <c r="AR151" s="79">
        <v>9.3334021974596748</v>
      </c>
      <c r="AS151" s="79">
        <v>9.3054019908672956</v>
      </c>
      <c r="AT151" s="79">
        <v>9.2774857848946937</v>
      </c>
      <c r="AU151" s="79">
        <v>9.2496533275400097</v>
      </c>
      <c r="AV151" s="79">
        <v>9.2219043675573893</v>
      </c>
      <c r="AW151" s="79">
        <v>9.1942386544547166</v>
      </c>
      <c r="AX151" s="79">
        <v>9.1666559384913526</v>
      </c>
      <c r="AY151" s="79">
        <v>9.139155970675878</v>
      </c>
      <c r="AZ151" s="79">
        <v>9.1117385027638509</v>
      </c>
      <c r="BA151" s="79">
        <v>9.0844032872555598</v>
      </c>
      <c r="BB151" s="79">
        <v>9.0571500773937927</v>
      </c>
      <c r="BC151" s="79">
        <v>9.0299786271616114</v>
      </c>
    </row>
    <row r="152" spans="1:55">
      <c r="A152" s="1"/>
      <c r="B152" s="1" t="s">
        <v>133</v>
      </c>
      <c r="C152" s="83" t="s">
        <v>49</v>
      </c>
      <c r="D152" s="1" t="s">
        <v>5466</v>
      </c>
      <c r="E152" s="1" t="s">
        <v>80</v>
      </c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79"/>
      <c r="AJ152" s="79">
        <v>7.3233832160052117</v>
      </c>
      <c r="AK152" s="79">
        <v>7.2896956532115871</v>
      </c>
      <c r="AL152" s="79">
        <v>7.2561630532068131</v>
      </c>
      <c r="AM152" s="79">
        <v>7.2227847031620618</v>
      </c>
      <c r="AN152" s="79">
        <v>7.189559893527516</v>
      </c>
      <c r="AO152" s="79">
        <v>7.1564879180172891</v>
      </c>
      <c r="AP152" s="79">
        <v>7.1235680735944094</v>
      </c>
      <c r="AQ152" s="79">
        <v>7.0907996604558745</v>
      </c>
      <c r="AR152" s="79">
        <v>7.0581819820177776</v>
      </c>
      <c r="AS152" s="79">
        <v>7.0257143449004955</v>
      </c>
      <c r="AT152" s="79">
        <v>6.9933960589139526</v>
      </c>
      <c r="AU152" s="79">
        <v>6.9612264370429484</v>
      </c>
      <c r="AV152" s="79">
        <v>6.9292047954325504</v>
      </c>
      <c r="AW152" s="79">
        <v>6.8973304533735602</v>
      </c>
      <c r="AX152" s="79">
        <v>6.8656027332880418</v>
      </c>
      <c r="AY152" s="79">
        <v>6.8340209607149163</v>
      </c>
      <c r="AZ152" s="79">
        <v>6.8025844642956272</v>
      </c>
      <c r="BA152" s="79">
        <v>6.7712925757598672</v>
      </c>
      <c r="BB152" s="79">
        <v>6.7401446299113719</v>
      </c>
      <c r="BC152" s="79">
        <v>6.7091399646137795</v>
      </c>
    </row>
    <row r="153" spans="1:55">
      <c r="A153" s="1"/>
      <c r="B153" s="1" t="s">
        <v>134</v>
      </c>
      <c r="C153" s="83" t="s">
        <v>51</v>
      </c>
      <c r="D153" s="1" t="s">
        <v>5466</v>
      </c>
      <c r="E153" s="1" t="s">
        <v>80</v>
      </c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79"/>
      <c r="AJ153" s="79">
        <v>11.548572516765118</v>
      </c>
      <c r="AK153" s="79">
        <v>11.495449083187998</v>
      </c>
      <c r="AL153" s="79">
        <v>11.442570017405332</v>
      </c>
      <c r="AM153" s="79">
        <v>11.389934195325267</v>
      </c>
      <c r="AN153" s="79">
        <v>11.337540498026771</v>
      </c>
      <c r="AO153" s="79">
        <v>11.285387811735847</v>
      </c>
      <c r="AP153" s="79">
        <v>11.233475027801861</v>
      </c>
      <c r="AQ153" s="79">
        <v>11.181801042673971</v>
      </c>
      <c r="AR153" s="79">
        <v>11.13036475787767</v>
      </c>
      <c r="AS153" s="79">
        <v>11.079165079991432</v>
      </c>
      <c r="AT153" s="79">
        <v>11.028200920623471</v>
      </c>
      <c r="AU153" s="79">
        <v>10.977471196388603</v>
      </c>
      <c r="AV153" s="79">
        <v>10.926974828885214</v>
      </c>
      <c r="AW153" s="79">
        <v>10.876710744672343</v>
      </c>
      <c r="AX153" s="79">
        <v>10.826677875246849</v>
      </c>
      <c r="AY153" s="79">
        <v>10.776875157020713</v>
      </c>
      <c r="AZ153" s="79">
        <v>10.727301531298417</v>
      </c>
      <c r="BA153" s="79">
        <v>10.677955944254444</v>
      </c>
      <c r="BB153" s="79">
        <v>10.628837346910874</v>
      </c>
      <c r="BC153" s="79">
        <v>10.579944695115083</v>
      </c>
    </row>
    <row r="154" spans="1:55">
      <c r="A154" s="1"/>
      <c r="B154" s="1" t="s">
        <v>135</v>
      </c>
      <c r="C154" s="83" t="s">
        <v>53</v>
      </c>
      <c r="D154" s="1" t="s">
        <v>5466</v>
      </c>
      <c r="E154" s="1" t="s">
        <v>80</v>
      </c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79"/>
      <c r="AJ154" s="79">
        <v>6.5880604534264195</v>
      </c>
      <c r="AK154" s="79">
        <v>6.5577553753406574</v>
      </c>
      <c r="AL154" s="79">
        <v>6.5275897006140902</v>
      </c>
      <c r="AM154" s="79">
        <v>6.4975627879912654</v>
      </c>
      <c r="AN154" s="79">
        <v>6.4676739991665055</v>
      </c>
      <c r="AO154" s="79">
        <v>6.4379226987703397</v>
      </c>
      <c r="AP154" s="79">
        <v>6.4083082543559957</v>
      </c>
      <c r="AQ154" s="79">
        <v>6.378830036385958</v>
      </c>
      <c r="AR154" s="79">
        <v>6.3494874182185823</v>
      </c>
      <c r="AS154" s="79">
        <v>6.3202797760947762</v>
      </c>
      <c r="AT154" s="79">
        <v>6.2912064891247397</v>
      </c>
      <c r="AU154" s="79">
        <v>6.2622669392747659</v>
      </c>
      <c r="AV154" s="79">
        <v>6.2334605113541013</v>
      </c>
      <c r="AW154" s="79">
        <v>6.204786593001872</v>
      </c>
      <c r="AX154" s="79">
        <v>6.1762445746740626</v>
      </c>
      <c r="AY154" s="79">
        <v>6.1478338496305618</v>
      </c>
      <c r="AZ154" s="79">
        <v>6.1195538139222609</v>
      </c>
      <c r="BA154" s="79">
        <v>6.0914038663782186</v>
      </c>
      <c r="BB154" s="79">
        <v>6.0633834085928786</v>
      </c>
      <c r="BC154" s="79">
        <v>6.0354918449133512</v>
      </c>
    </row>
    <row r="155" spans="1:55">
      <c r="A155" s="1"/>
      <c r="B155" s="1" t="s">
        <v>136</v>
      </c>
      <c r="C155" s="83" t="s">
        <v>55</v>
      </c>
      <c r="D155" s="1" t="s">
        <v>5466</v>
      </c>
      <c r="E155" s="1" t="s">
        <v>80</v>
      </c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79"/>
      <c r="AJ155" s="79">
        <v>6.4886870904095604</v>
      </c>
      <c r="AK155" s="79">
        <v>6.4588391297936765</v>
      </c>
      <c r="AL155" s="79">
        <v>6.4291284697966251</v>
      </c>
      <c r="AM155" s="79">
        <v>6.3995544788355607</v>
      </c>
      <c r="AN155" s="79">
        <v>6.3701165282329164</v>
      </c>
      <c r="AO155" s="79">
        <v>6.3408139922030449</v>
      </c>
      <c r="AP155" s="79">
        <v>6.3116462478389108</v>
      </c>
      <c r="AQ155" s="79">
        <v>6.2826126750988518</v>
      </c>
      <c r="AR155" s="79">
        <v>6.2537126567933967</v>
      </c>
      <c r="AS155" s="79">
        <v>6.2249455785721466</v>
      </c>
      <c r="AT155" s="79">
        <v>6.1963108289107147</v>
      </c>
      <c r="AU155" s="79">
        <v>6.1678077990977247</v>
      </c>
      <c r="AV155" s="79">
        <v>6.1394358832218749</v>
      </c>
      <c r="AW155" s="79">
        <v>6.1111944781590539</v>
      </c>
      <c r="AX155" s="79">
        <v>6.0830829835595219</v>
      </c>
      <c r="AY155" s="79">
        <v>6.055100801835148</v>
      </c>
      <c r="AZ155" s="79">
        <v>6.0272473381467062</v>
      </c>
      <c r="BA155" s="79">
        <v>5.9995220003912308</v>
      </c>
      <c r="BB155" s="79">
        <v>5.9719241991894307</v>
      </c>
      <c r="BC155" s="79">
        <v>5.9444533478731589</v>
      </c>
    </row>
    <row r="156" spans="1:55">
      <c r="A156" s="1"/>
      <c r="B156" s="1" t="s">
        <v>137</v>
      </c>
      <c r="C156" s="1" t="s">
        <v>57</v>
      </c>
      <c r="D156" s="1" t="s">
        <v>5466</v>
      </c>
      <c r="E156" s="1" t="s">
        <v>80</v>
      </c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79"/>
      <c r="AJ156" s="79">
        <v>22.727171219728021</v>
      </c>
      <c r="AK156" s="79">
        <v>22.633989817727137</v>
      </c>
      <c r="AL156" s="79">
        <v>22.541190459474457</v>
      </c>
      <c r="AM156" s="79">
        <v>22.448771578590613</v>
      </c>
      <c r="AN156" s="79">
        <v>22.356731615118392</v>
      </c>
      <c r="AO156" s="79">
        <v>22.265069015496408</v>
      </c>
      <c r="AP156" s="79">
        <v>22.173782232532872</v>
      </c>
      <c r="AQ156" s="79">
        <v>22.082869725379489</v>
      </c>
      <c r="AR156" s="79">
        <v>21.992329959505433</v>
      </c>
      <c r="AS156" s="79">
        <v>21.90216140667146</v>
      </c>
      <c r="AT156" s="79">
        <v>21.812362544904108</v>
      </c>
      <c r="AU156" s="79">
        <v>21.722931858470002</v>
      </c>
      <c r="AV156" s="79">
        <v>21.633867837850275</v>
      </c>
      <c r="AW156" s="79">
        <v>21.54516897971509</v>
      </c>
      <c r="AX156" s="79">
        <v>21.456833786898258</v>
      </c>
      <c r="AY156" s="79">
        <v>21.368860768371974</v>
      </c>
      <c r="AZ156" s="79">
        <v>21.281248439221649</v>
      </c>
      <c r="BA156" s="79">
        <v>21.193995320620839</v>
      </c>
      <c r="BB156" s="79">
        <v>21.107099939806293</v>
      </c>
      <c r="BC156" s="79">
        <v>21.020560830053089</v>
      </c>
    </row>
    <row r="157" spans="1:55">
      <c r="A157" s="1"/>
      <c r="B157" s="1" t="s">
        <v>138</v>
      </c>
      <c r="C157" s="1" t="s">
        <v>59</v>
      </c>
      <c r="D157" s="1" t="s">
        <v>5466</v>
      </c>
      <c r="E157" s="1" t="s">
        <v>80</v>
      </c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79"/>
      <c r="AJ157" s="79">
        <v>10.034980801164098</v>
      </c>
      <c r="AK157" s="79">
        <v>9.9938373798793254</v>
      </c>
      <c r="AL157" s="79">
        <v>9.9528626466218206</v>
      </c>
      <c r="AM157" s="79">
        <v>9.9120559097706717</v>
      </c>
      <c r="AN157" s="79">
        <v>9.8714164805406117</v>
      </c>
      <c r="AO157" s="79">
        <v>9.8309436729703954</v>
      </c>
      <c r="AP157" s="79">
        <v>9.7906368039112177</v>
      </c>
      <c r="AQ157" s="79">
        <v>9.7504951930151815</v>
      </c>
      <c r="AR157" s="79">
        <v>9.7105181627238188</v>
      </c>
      <c r="AS157" s="79">
        <v>9.6707050382566511</v>
      </c>
      <c r="AT157" s="79">
        <v>9.631055147599799</v>
      </c>
      <c r="AU157" s="79">
        <v>9.5915678214946407</v>
      </c>
      <c r="AV157" s="79">
        <v>9.5522423934265124</v>
      </c>
      <c r="AW157" s="79">
        <v>9.5130781996134637</v>
      </c>
      <c r="AX157" s="79">
        <v>9.4740745789950491</v>
      </c>
      <c r="AY157" s="79">
        <v>9.4352308732211689</v>
      </c>
      <c r="AZ157" s="79">
        <v>9.3965464266409615</v>
      </c>
      <c r="BA157" s="79">
        <v>9.3580205862917332</v>
      </c>
      <c r="BB157" s="79">
        <v>9.3196527018879376</v>
      </c>
      <c r="BC157" s="79">
        <v>9.281442125810198</v>
      </c>
    </row>
    <row r="158" spans="1:55">
      <c r="A158" s="1"/>
      <c r="B158" s="1" t="s">
        <v>139</v>
      </c>
      <c r="C158" s="1" t="s">
        <v>61</v>
      </c>
      <c r="D158" s="1" t="s">
        <v>5466</v>
      </c>
      <c r="E158" s="1" t="s">
        <v>80</v>
      </c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79"/>
      <c r="AJ158" s="79">
        <v>21.104338179543852</v>
      </c>
      <c r="AK158" s="79">
        <v>21.026252128279538</v>
      </c>
      <c r="AL158" s="79">
        <v>20.948454995404902</v>
      </c>
      <c r="AM158" s="79">
        <v>20.870945711921902</v>
      </c>
      <c r="AN158" s="79">
        <v>20.793723212787789</v>
      </c>
      <c r="AO158" s="79">
        <v>20.716786436900474</v>
      </c>
      <c r="AP158" s="79">
        <v>20.640134327083942</v>
      </c>
      <c r="AQ158" s="79">
        <v>20.563765830073731</v>
      </c>
      <c r="AR158" s="79">
        <v>20.487679896502456</v>
      </c>
      <c r="AS158" s="79">
        <v>20.411875480885396</v>
      </c>
      <c r="AT158" s="79">
        <v>20.33635154160612</v>
      </c>
      <c r="AU158" s="79">
        <v>20.261107040902179</v>
      </c>
      <c r="AV158" s="79">
        <v>20.186140944850841</v>
      </c>
      <c r="AW158" s="79">
        <v>20.111452223354892</v>
      </c>
      <c r="AX158" s="79">
        <v>20.03703985012848</v>
      </c>
      <c r="AY158" s="79">
        <v>19.962902802683004</v>
      </c>
      <c r="AZ158" s="79">
        <v>19.889040062313075</v>
      </c>
      <c r="BA158" s="79">
        <v>19.815450614082515</v>
      </c>
      <c r="BB158" s="79">
        <v>19.74213344681041</v>
      </c>
      <c r="BC158" s="79">
        <v>19.66908755305721</v>
      </c>
    </row>
    <row r="159" spans="1:55">
      <c r="A159" s="1"/>
      <c r="B159" s="1" t="s">
        <v>140</v>
      </c>
      <c r="C159" s="1" t="s">
        <v>63</v>
      </c>
      <c r="D159" s="1" t="s">
        <v>5466</v>
      </c>
      <c r="E159" s="1" t="s">
        <v>80</v>
      </c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79"/>
      <c r="AJ159" s="79">
        <v>6.026839613549229</v>
      </c>
      <c r="AK159" s="79">
        <v>5.9725980570272856</v>
      </c>
      <c r="AL159" s="79">
        <v>5.9188446745140402</v>
      </c>
      <c r="AM159" s="79">
        <v>5.8655750724434137</v>
      </c>
      <c r="AN159" s="79">
        <v>5.8127848967914231</v>
      </c>
      <c r="AO159" s="79">
        <v>5.7604698327203003</v>
      </c>
      <c r="AP159" s="79">
        <v>5.7086256042258174</v>
      </c>
      <c r="AQ159" s="79">
        <v>5.6572479737877854</v>
      </c>
      <c r="AR159" s="79">
        <v>5.606332742023695</v>
      </c>
      <c r="AS159" s="79">
        <v>5.5558757473454818</v>
      </c>
      <c r="AT159" s="79">
        <v>5.5058728656193727</v>
      </c>
      <c r="AU159" s="79">
        <v>5.4563200098287981</v>
      </c>
      <c r="AV159" s="79">
        <v>5.407213129740339</v>
      </c>
      <c r="AW159" s="79">
        <v>5.3585482115726757</v>
      </c>
      <c r="AX159" s="79">
        <v>5.3103212776685211</v>
      </c>
      <c r="AY159" s="79">
        <v>5.262528386169504</v>
      </c>
      <c r="AZ159" s="79">
        <v>5.2151656306939786</v>
      </c>
      <c r="BA159" s="79">
        <v>5.1682291400177327</v>
      </c>
      <c r="BB159" s="79">
        <v>5.1217150777575728</v>
      </c>
      <c r="BC159" s="79">
        <v>5.0756196420577551</v>
      </c>
    </row>
    <row r="160" spans="1:55">
      <c r="A160" s="1"/>
      <c r="B160" s="1" t="s">
        <v>141</v>
      </c>
      <c r="C160" s="1" t="s">
        <v>65</v>
      </c>
      <c r="D160" s="1" t="s">
        <v>5466</v>
      </c>
      <c r="E160" s="1" t="s">
        <v>80</v>
      </c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79"/>
      <c r="AJ160" s="79">
        <v>2.5293420532639188</v>
      </c>
      <c r="AK160" s="79">
        <v>2.5174035587725134</v>
      </c>
      <c r="AL160" s="79">
        <v>2.5055214139751074</v>
      </c>
      <c r="AM160" s="79">
        <v>2.493695352901145</v>
      </c>
      <c r="AN160" s="79">
        <v>2.4819251108354519</v>
      </c>
      <c r="AO160" s="79">
        <v>2.4702104243123086</v>
      </c>
      <c r="AP160" s="79">
        <v>2.4585510311095549</v>
      </c>
      <c r="AQ160" s="79">
        <v>2.4469466702427178</v>
      </c>
      <c r="AR160" s="79">
        <v>2.4353970819591724</v>
      </c>
      <c r="AS160" s="79">
        <v>2.423902007732325</v>
      </c>
      <c r="AT160" s="79">
        <v>2.4124611902558284</v>
      </c>
      <c r="AU160" s="79">
        <v>2.401074373437821</v>
      </c>
      <c r="AV160" s="79">
        <v>2.3897413023951946</v>
      </c>
      <c r="AW160" s="79">
        <v>2.3784617234478893</v>
      </c>
      <c r="AX160" s="79">
        <v>2.3672353841132154</v>
      </c>
      <c r="AY160" s="79">
        <v>2.3560620331002013</v>
      </c>
      <c r="AZ160" s="79">
        <v>2.3449414203039685</v>
      </c>
      <c r="BA160" s="79">
        <v>2.3338732968001339</v>
      </c>
      <c r="BB160" s="79">
        <v>2.3228574148392376</v>
      </c>
      <c r="BC160" s="79">
        <v>2.3118935278411965</v>
      </c>
    </row>
    <row r="161" spans="1:55">
      <c r="A161" s="1"/>
      <c r="B161" s="1" t="s">
        <v>142</v>
      </c>
      <c r="C161" s="1" t="s">
        <v>67</v>
      </c>
      <c r="D161" s="1" t="s">
        <v>5466</v>
      </c>
      <c r="E161" s="1" t="s">
        <v>80</v>
      </c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79"/>
      <c r="AJ161" s="79">
        <v>9.4015145802283211</v>
      </c>
      <c r="AK161" s="79">
        <v>9.3571394314096441</v>
      </c>
      <c r="AL161" s="79">
        <v>9.3129737332933917</v>
      </c>
      <c r="AM161" s="79">
        <v>9.2690164972722471</v>
      </c>
      <c r="AN161" s="79">
        <v>9.2252667394051233</v>
      </c>
      <c r="AO161" s="79">
        <v>9.1817234803951315</v>
      </c>
      <c r="AP161" s="79">
        <v>9.1383857455676676</v>
      </c>
      <c r="AQ161" s="79">
        <v>9.0952525648485878</v>
      </c>
      <c r="AR161" s="79">
        <v>9.0523229727425036</v>
      </c>
      <c r="AS161" s="79">
        <v>9.0095960083111599</v>
      </c>
      <c r="AT161" s="79">
        <v>8.967070715151932</v>
      </c>
      <c r="AU161" s="79">
        <v>8.9247461413764153</v>
      </c>
      <c r="AV161" s="79">
        <v>8.8826213395891198</v>
      </c>
      <c r="AW161" s="79">
        <v>8.8406953668662602</v>
      </c>
      <c r="AX161" s="79">
        <v>8.7989672847346512</v>
      </c>
      <c r="AY161" s="79">
        <v>8.7574361591507035</v>
      </c>
      <c r="AZ161" s="79">
        <v>8.7161010604795131</v>
      </c>
      <c r="BA161" s="79">
        <v>8.6749610634740506</v>
      </c>
      <c r="BB161" s="79">
        <v>8.6340152472544531</v>
      </c>
      <c r="BC161" s="79">
        <v>8.5932626952874127</v>
      </c>
    </row>
    <row r="162" spans="1:55">
      <c r="A162" s="1"/>
      <c r="B162" s="1" t="s">
        <v>143</v>
      </c>
      <c r="C162" s="1" t="s">
        <v>69</v>
      </c>
      <c r="D162" s="1" t="s">
        <v>5466</v>
      </c>
      <c r="E162" s="1" t="s">
        <v>80</v>
      </c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79"/>
      <c r="AJ162" s="79">
        <v>27.91014446954966</v>
      </c>
      <c r="AK162" s="79">
        <v>27.843160122822741</v>
      </c>
      <c r="AL162" s="79">
        <v>27.776336538527968</v>
      </c>
      <c r="AM162" s="79">
        <v>27.709673330835503</v>
      </c>
      <c r="AN162" s="79">
        <v>27.643170114841499</v>
      </c>
      <c r="AO162" s="79">
        <v>27.57682650656588</v>
      </c>
      <c r="AP162" s="79">
        <v>27.510642122950124</v>
      </c>
      <c r="AQ162" s="79">
        <v>27.444616581855044</v>
      </c>
      <c r="AR162" s="79">
        <v>27.378749502058593</v>
      </c>
      <c r="AS162" s="79">
        <v>27.313040503253653</v>
      </c>
      <c r="AT162" s="79">
        <v>27.247489206045845</v>
      </c>
      <c r="AU162" s="79">
        <v>27.182095231951337</v>
      </c>
      <c r="AV162" s="79">
        <v>27.116858203394656</v>
      </c>
      <c r="AW162" s="79">
        <v>27.051777743706509</v>
      </c>
      <c r="AX162" s="79">
        <v>26.986853477121613</v>
      </c>
      <c r="AY162" s="79">
        <v>26.922085028776522</v>
      </c>
      <c r="AZ162" s="79">
        <v>26.857472024707459</v>
      </c>
      <c r="BA162" s="79">
        <v>26.793014091848161</v>
      </c>
      <c r="BB162" s="79">
        <v>26.728710858027725</v>
      </c>
      <c r="BC162" s="79">
        <v>26.664561951968459</v>
      </c>
    </row>
    <row r="163" spans="1:55">
      <c r="A163" s="1"/>
      <c r="B163" s="1" t="s">
        <v>144</v>
      </c>
      <c r="C163" s="1" t="s">
        <v>71</v>
      </c>
      <c r="D163" s="1" t="s">
        <v>5466</v>
      </c>
      <c r="E163" s="1" t="s">
        <v>80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79"/>
      <c r="AJ163" s="79">
        <v>6.9632766353608533</v>
      </c>
      <c r="AK163" s="79">
        <v>6.9486537544265952</v>
      </c>
      <c r="AL163" s="79">
        <v>6.9340615815422995</v>
      </c>
      <c r="AM163" s="79">
        <v>6.9195000522210606</v>
      </c>
      <c r="AN163" s="79">
        <v>6.9049691021113961</v>
      </c>
      <c r="AO163" s="79">
        <v>6.8904686669969619</v>
      </c>
      <c r="AP163" s="79">
        <v>6.8759986827962685</v>
      </c>
      <c r="AQ163" s="79">
        <v>6.861559085562396</v>
      </c>
      <c r="AR163" s="79">
        <v>6.8471498114827147</v>
      </c>
      <c r="AS163" s="79">
        <v>6.8327707968786013</v>
      </c>
      <c r="AT163" s="79">
        <v>6.8184219782051567</v>
      </c>
      <c r="AU163" s="79">
        <v>6.8041032920509261</v>
      </c>
      <c r="AV163" s="79">
        <v>6.7898146751376194</v>
      </c>
      <c r="AW163" s="79">
        <v>6.7755560643198303</v>
      </c>
      <c r="AX163" s="79">
        <v>6.7613273965847585</v>
      </c>
      <c r="AY163" s="79">
        <v>6.7471286090519307</v>
      </c>
      <c r="AZ163" s="79">
        <v>6.7329596389729218</v>
      </c>
      <c r="BA163" s="79">
        <v>6.7188204237310787</v>
      </c>
      <c r="BB163" s="79">
        <v>6.7047109008412438</v>
      </c>
      <c r="BC163" s="79">
        <v>6.6906310079494773</v>
      </c>
    </row>
    <row r="164" spans="1:55">
      <c r="A164" s="1"/>
      <c r="B164" s="1" t="s">
        <v>145</v>
      </c>
      <c r="C164" s="1" t="s">
        <v>73</v>
      </c>
      <c r="D164" s="1" t="s">
        <v>5466</v>
      </c>
      <c r="E164" s="1" t="s">
        <v>80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79"/>
      <c r="AJ164" s="79">
        <v>11.991427146000019</v>
      </c>
      <c r="AK164" s="79">
        <v>11.962647720849619</v>
      </c>
      <c r="AL164" s="79">
        <v>11.933937366319579</v>
      </c>
      <c r="AM164" s="79">
        <v>11.905295916640412</v>
      </c>
      <c r="AN164" s="79">
        <v>11.876723206440476</v>
      </c>
      <c r="AO164" s="79">
        <v>11.848219070745019</v>
      </c>
      <c r="AP164" s="79">
        <v>11.819783344975232</v>
      </c>
      <c r="AQ164" s="79">
        <v>11.791415864947291</v>
      </c>
      <c r="AR164" s="79">
        <v>11.763116466871418</v>
      </c>
      <c r="AS164" s="79">
        <v>11.734884987350927</v>
      </c>
      <c r="AT164" s="79">
        <v>11.706721263381286</v>
      </c>
      <c r="AU164" s="79">
        <v>11.678625132349172</v>
      </c>
      <c r="AV164" s="79">
        <v>11.650596432031534</v>
      </c>
      <c r="AW164" s="79">
        <v>11.622635000594659</v>
      </c>
      <c r="AX164" s="79">
        <v>11.594740676593233</v>
      </c>
      <c r="AY164" s="79">
        <v>11.566913298969409</v>
      </c>
      <c r="AZ164" s="79">
        <v>11.539152707051883</v>
      </c>
      <c r="BA164" s="79">
        <v>11.511458740554959</v>
      </c>
      <c r="BB164" s="79">
        <v>11.483831239577627</v>
      </c>
      <c r="BC164" s="79">
        <v>11.456270044602642</v>
      </c>
    </row>
    <row r="165" spans="1:55">
      <c r="A165" s="1"/>
      <c r="B165" s="1" t="s">
        <v>146</v>
      </c>
      <c r="C165" s="1" t="s">
        <v>75</v>
      </c>
      <c r="D165" s="1" t="s">
        <v>5466</v>
      </c>
      <c r="E165" s="1" t="s">
        <v>80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79"/>
      <c r="AJ165" s="79">
        <v>13.498901232294385</v>
      </c>
      <c r="AK165" s="79">
        <v>13.438336162098825</v>
      </c>
      <c r="AL165" s="79">
        <v>13.378042827184874</v>
      </c>
      <c r="AM165" s="79">
        <v>13.318020008366904</v>
      </c>
      <c r="AN165" s="79">
        <v>13.258266491929366</v>
      </c>
      <c r="AO165" s="79">
        <v>13.198781069602243</v>
      </c>
      <c r="AP165" s="79">
        <v>13.139562538536628</v>
      </c>
      <c r="AQ165" s="79">
        <v>13.080609701280395</v>
      </c>
      <c r="AR165" s="79">
        <v>13.021921365753984</v>
      </c>
      <c r="AS165" s="79">
        <v>12.963496345226302</v>
      </c>
      <c r="AT165" s="79">
        <v>12.90533345829072</v>
      </c>
      <c r="AU165" s="79">
        <v>12.84743152884119</v>
      </c>
      <c r="AV165" s="79">
        <v>12.789789386048456</v>
      </c>
      <c r="AW165" s="79">
        <v>12.732405864336386</v>
      </c>
      <c r="AX165" s="79">
        <v>12.675279803358396</v>
      </c>
      <c r="AY165" s="79">
        <v>12.618410047973995</v>
      </c>
      <c r="AZ165" s="79">
        <v>12.561795448225419</v>
      </c>
      <c r="BA165" s="79">
        <v>12.505434859314382</v>
      </c>
      <c r="BB165" s="79">
        <v>12.449327141578925</v>
      </c>
      <c r="BC165" s="79">
        <v>12.393471160470375</v>
      </c>
    </row>
    <row r="166" spans="1:55">
      <c r="A166" s="1"/>
      <c r="B166" s="1" t="s">
        <v>147</v>
      </c>
      <c r="C166" s="1" t="s">
        <v>77</v>
      </c>
      <c r="D166" s="1" t="s">
        <v>5466</v>
      </c>
      <c r="E166" s="1" t="s">
        <v>80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79"/>
      <c r="AJ166" s="79">
        <v>24.944584096255422</v>
      </c>
      <c r="AK166" s="79">
        <v>24.720082839389121</v>
      </c>
      <c r="AL166" s="79">
        <v>24.497602093834619</v>
      </c>
      <c r="AM166" s="79">
        <v>24.277123674990108</v>
      </c>
      <c r="AN166" s="79">
        <v>24.058629561915197</v>
      </c>
      <c r="AO166" s="79">
        <v>23.842101895857962</v>
      </c>
      <c r="AP166" s="79">
        <v>23.627522978795241</v>
      </c>
      <c r="AQ166" s="79">
        <v>23.414875271986084</v>
      </c>
      <c r="AR166" s="79">
        <v>23.204141394538208</v>
      </c>
      <c r="AS166" s="79">
        <v>22.995304121987363</v>
      </c>
      <c r="AT166" s="79">
        <v>22.788346384889476</v>
      </c>
      <c r="AU166" s="79">
        <v>22.583251267425471</v>
      </c>
      <c r="AV166" s="79">
        <v>22.380002006018643</v>
      </c>
      <c r="AW166" s="79">
        <v>22.178581987964474</v>
      </c>
      <c r="AX166" s="79">
        <v>21.978974750072794</v>
      </c>
      <c r="AY166" s="79">
        <v>21.781163977322137</v>
      </c>
      <c r="AZ166" s="79">
        <v>21.585133501526236</v>
      </c>
      <c r="BA166" s="79">
        <v>21.390867300012498</v>
      </c>
      <c r="BB166" s="79">
        <v>21.198349494312385</v>
      </c>
      <c r="BC166" s="79">
        <v>21.007564348863575</v>
      </c>
    </row>
    <row r="167" spans="1:55">
      <c r="A167" s="70"/>
      <c r="B167" s="70"/>
      <c r="C167" s="70"/>
      <c r="D167" s="70"/>
      <c r="E167" s="70"/>
      <c r="F167" s="70"/>
      <c r="G167" s="70"/>
      <c r="H167" s="70"/>
      <c r="I167" s="70"/>
      <c r="J167" s="70"/>
      <c r="K167" s="70"/>
      <c r="L167" s="70"/>
      <c r="M167" s="70"/>
      <c r="N167" s="70"/>
      <c r="O167" s="70"/>
      <c r="P167" s="70"/>
      <c r="Q167" s="70"/>
      <c r="R167" s="70"/>
      <c r="S167" s="70"/>
      <c r="T167" s="70"/>
      <c r="U167" s="70"/>
      <c r="V167" s="70"/>
      <c r="W167" s="70"/>
      <c r="X167" s="70"/>
      <c r="Y167" s="70"/>
      <c r="Z167" s="70"/>
      <c r="AA167" s="70"/>
      <c r="AB167" s="70"/>
      <c r="AC167" s="70"/>
      <c r="AD167" s="70"/>
      <c r="AE167" s="70"/>
      <c r="AF167" s="70"/>
      <c r="AG167" s="70"/>
      <c r="AH167" s="70"/>
      <c r="AI167" s="70"/>
      <c r="AJ167" s="70"/>
      <c r="AK167" s="70"/>
      <c r="AL167" s="70"/>
      <c r="AM167" s="70"/>
      <c r="AN167" s="70"/>
      <c r="AO167" s="70"/>
      <c r="AP167" s="70"/>
      <c r="AQ167" s="70"/>
      <c r="AR167" s="70"/>
      <c r="AS167" s="70"/>
      <c r="AT167" s="70"/>
      <c r="AU167" s="70"/>
      <c r="AV167" s="70"/>
      <c r="AW167" s="70"/>
      <c r="AX167" s="70"/>
      <c r="AY167" s="8"/>
      <c r="AZ167" s="8"/>
      <c r="BA167" s="8"/>
      <c r="BB167" s="8"/>
      <c r="BC167" s="8"/>
    </row>
    <row r="168" spans="1:55">
      <c r="A168" s="70"/>
      <c r="B168" s="70"/>
      <c r="C168" s="4" t="s">
        <v>5423</v>
      </c>
      <c r="D168" s="4"/>
      <c r="E168" s="67">
        <v>0.56999999999999995</v>
      </c>
      <c r="F168" s="4" t="s">
        <v>5460</v>
      </c>
      <c r="G168" s="70"/>
      <c r="H168" s="70"/>
      <c r="I168" s="70"/>
      <c r="J168" s="70"/>
      <c r="K168" s="70"/>
      <c r="L168" s="70"/>
      <c r="M168" s="70"/>
      <c r="N168" s="70"/>
      <c r="O168" s="70"/>
      <c r="P168" s="70"/>
      <c r="Q168" s="70"/>
      <c r="R168" s="70"/>
      <c r="S168" s="70"/>
      <c r="T168" s="70"/>
      <c r="U168" s="70"/>
      <c r="V168" s="70"/>
      <c r="W168" s="70"/>
      <c r="X168" s="70"/>
      <c r="Y168" s="70"/>
      <c r="Z168" s="70"/>
      <c r="AA168" s="70"/>
      <c r="AB168" s="70"/>
      <c r="AC168" s="70"/>
      <c r="AD168" s="70"/>
      <c r="AE168" s="70"/>
      <c r="AF168" s="70"/>
      <c r="AG168" s="70"/>
      <c r="AH168" s="70"/>
      <c r="AI168" s="70"/>
      <c r="AJ168" s="70"/>
      <c r="AK168" s="70"/>
      <c r="AL168" s="70"/>
      <c r="AM168" s="70"/>
      <c r="AN168" s="70"/>
      <c r="AO168" s="70"/>
      <c r="AP168" s="70"/>
      <c r="AQ168" s="70"/>
      <c r="AR168" s="70"/>
      <c r="AS168" s="70"/>
      <c r="AT168" s="70"/>
      <c r="AU168" s="70"/>
      <c r="AV168" s="70"/>
      <c r="AW168" s="70"/>
      <c r="AX168" s="70"/>
      <c r="AY168" s="8"/>
      <c r="AZ168" s="8"/>
      <c r="BA168" s="8"/>
      <c r="BB168" s="8"/>
      <c r="BC168" s="8"/>
    </row>
    <row r="169" spans="1:55">
      <c r="A169" s="70"/>
      <c r="B169" s="70"/>
      <c r="C169" s="70" t="s">
        <v>43</v>
      </c>
      <c r="D169" s="70" t="s">
        <v>8</v>
      </c>
      <c r="E169" s="70"/>
      <c r="F169" s="70"/>
      <c r="G169" s="84">
        <v>5.8452515664333813</v>
      </c>
      <c r="H169" s="84">
        <v>2.3942560490388454</v>
      </c>
      <c r="I169" s="84">
        <v>3.2535508684892789</v>
      </c>
      <c r="J169" s="84">
        <v>3.8808061249763441</v>
      </c>
      <c r="K169" s="84">
        <v>2.6785158945721284</v>
      </c>
      <c r="L169" s="84">
        <v>2.1289433230787926</v>
      </c>
      <c r="M169" s="84">
        <v>1.9047034050448099</v>
      </c>
      <c r="N169" s="84">
        <v>2.9945048391710078</v>
      </c>
      <c r="O169" s="84">
        <v>3.7348996623363648</v>
      </c>
      <c r="P169" s="84">
        <v>4.3096744291447084</v>
      </c>
      <c r="Q169" s="84">
        <v>4.6932151602156393</v>
      </c>
      <c r="R169" s="84">
        <v>6.7040926655271003</v>
      </c>
      <c r="S169" s="84">
        <v>8.0155996509731651</v>
      </c>
      <c r="T169" s="84">
        <v>8.5121404979223296</v>
      </c>
      <c r="U169" s="84">
        <v>5.7106188925677364</v>
      </c>
      <c r="V169" s="84">
        <v>3.9531865469773946</v>
      </c>
      <c r="W169" s="84">
        <v>3.613957014984337</v>
      </c>
      <c r="X169" s="84">
        <v>4.2577960031375479</v>
      </c>
      <c r="Y169" s="84">
        <v>2.9053730099999999</v>
      </c>
      <c r="Z169" s="84">
        <v>5.76397475</v>
      </c>
      <c r="AA169" s="84">
        <v>4.1477159651255757</v>
      </c>
      <c r="AB169" s="84">
        <v>4.3042855770003277</v>
      </c>
      <c r="AC169" s="84">
        <v>3.9757692712668407</v>
      </c>
      <c r="AD169" s="84">
        <v>3.9080659306945158</v>
      </c>
      <c r="AE169" s="84">
        <v>4.0980848656823774</v>
      </c>
      <c r="AF169" s="84">
        <v>2.7870796200000001</v>
      </c>
      <c r="AG169" s="84">
        <v>3.2516737645635474</v>
      </c>
      <c r="AH169" s="84">
        <v>8.8400262381172627</v>
      </c>
      <c r="AI169" s="84">
        <v>7.7488837996995636</v>
      </c>
      <c r="AJ169" s="86">
        <v>7.8066550111953834</v>
      </c>
      <c r="AK169" s="86">
        <v>5.9496992573140863</v>
      </c>
      <c r="AL169" s="86">
        <v>5.890903545908837</v>
      </c>
      <c r="AM169" s="86">
        <v>6.8915688291332424</v>
      </c>
      <c r="AN169" s="86">
        <v>6.6410191533148355</v>
      </c>
      <c r="AO169" s="86">
        <v>5.4382226791221893</v>
      </c>
      <c r="AP169" s="86">
        <v>6.9236851515846078</v>
      </c>
      <c r="AQ169" s="86">
        <v>6.040566884985755</v>
      </c>
      <c r="AR169" s="86">
        <v>5.8620040343764588</v>
      </c>
      <c r="AS169" s="86">
        <v>6.6048352977963205</v>
      </c>
      <c r="AT169" s="86">
        <v>6.6081856774849808</v>
      </c>
      <c r="AU169" s="86">
        <v>7.2276230030590352</v>
      </c>
      <c r="AV169" s="86">
        <v>7.9321378463678132</v>
      </c>
      <c r="AW169" s="86">
        <v>7.2590370336019197</v>
      </c>
      <c r="AX169" s="86">
        <v>7.9122271387396417</v>
      </c>
      <c r="AY169" s="86">
        <v>7.7623340380974311</v>
      </c>
      <c r="AZ169" s="86">
        <v>7.6402299023279152</v>
      </c>
      <c r="BA169" s="86">
        <v>7.1724831299946894</v>
      </c>
      <c r="BB169" s="86">
        <v>7.0810470955732994</v>
      </c>
      <c r="BC169" s="86">
        <v>7.4281005850341701</v>
      </c>
    </row>
    <row r="170" spans="1:55">
      <c r="A170" s="70"/>
      <c r="B170" s="70"/>
      <c r="C170" s="70" t="s">
        <v>45</v>
      </c>
      <c r="D170" s="70" t="s">
        <v>8</v>
      </c>
      <c r="E170" s="70"/>
      <c r="F170" s="70"/>
      <c r="G170" s="84">
        <v>2.6335253613638385</v>
      </c>
      <c r="H170" s="84">
        <v>1.0787104635412517</v>
      </c>
      <c r="I170" s="84">
        <v>1.4658579924699486</v>
      </c>
      <c r="J170" s="84">
        <v>1.7484621896089618</v>
      </c>
      <c r="K170" s="84">
        <v>1.2067811725468609</v>
      </c>
      <c r="L170" s="84">
        <v>0.95917620833130801</v>
      </c>
      <c r="M170" s="84">
        <v>0.85814693620145599</v>
      </c>
      <c r="N170" s="84">
        <v>1.3491471408980753</v>
      </c>
      <c r="O170" s="84">
        <v>1.6827253491356049</v>
      </c>
      <c r="P170" s="84">
        <v>1.9416849350932321</v>
      </c>
      <c r="Q170" s="84">
        <v>2.1144857514330568</v>
      </c>
      <c r="R170" s="84">
        <v>3.0204684706789751</v>
      </c>
      <c r="S170" s="84">
        <v>3.6113561114457378</v>
      </c>
      <c r="T170" s="84">
        <v>3.8350681105841429</v>
      </c>
      <c r="U170" s="84">
        <v>2.5728678247182866</v>
      </c>
      <c r="V170" s="84">
        <v>1.7810725357744892</v>
      </c>
      <c r="W170" s="84">
        <v>1.628235730433635</v>
      </c>
      <c r="X170" s="84">
        <v>1.9183115782676574</v>
      </c>
      <c r="Y170" s="84">
        <v>2.52049922</v>
      </c>
      <c r="Z170" s="84">
        <v>4.3866505</v>
      </c>
      <c r="AA170" s="84">
        <v>3.3467175863389964</v>
      </c>
      <c r="AB170" s="84">
        <v>3.4921085643107492</v>
      </c>
      <c r="AC170" s="84">
        <v>3.2325006595168051</v>
      </c>
      <c r="AD170" s="84">
        <v>3.2055077433563333</v>
      </c>
      <c r="AE170" s="84">
        <v>3.3582837286033809</v>
      </c>
      <c r="AF170" s="84">
        <v>3.5017154199999996</v>
      </c>
      <c r="AG170" s="84">
        <v>2.5339628649192281</v>
      </c>
      <c r="AH170" s="84">
        <v>6.749362449046564</v>
      </c>
      <c r="AI170" s="84">
        <v>5.9952951563986474</v>
      </c>
      <c r="AJ170" s="86">
        <v>6.3306892326899415</v>
      </c>
      <c r="AK170" s="86">
        <v>4.6245517962703104</v>
      </c>
      <c r="AL170" s="86">
        <v>4.6954401235311058</v>
      </c>
      <c r="AM170" s="86">
        <v>5.5561738496820645</v>
      </c>
      <c r="AN170" s="86">
        <v>5.2903315868283292</v>
      </c>
      <c r="AO170" s="86">
        <v>4.0954748538564614</v>
      </c>
      <c r="AP170" s="86">
        <v>5.6166455086822502</v>
      </c>
      <c r="AQ170" s="86">
        <v>4.8928421056079552</v>
      </c>
      <c r="AR170" s="86">
        <v>4.6489885594062974</v>
      </c>
      <c r="AS170" s="86">
        <v>5.3600762751998365</v>
      </c>
      <c r="AT170" s="86">
        <v>5.3451061612370649</v>
      </c>
      <c r="AU170" s="86">
        <v>5.7169042762389006</v>
      </c>
      <c r="AV170" s="86">
        <v>6.1644080859749115</v>
      </c>
      <c r="AW170" s="86">
        <v>5.8003829082546376</v>
      </c>
      <c r="AX170" s="86">
        <v>6.4331999103991837</v>
      </c>
      <c r="AY170" s="86">
        <v>6.1077443299386847</v>
      </c>
      <c r="AZ170" s="86">
        <v>6.3133258324543373</v>
      </c>
      <c r="BA170" s="86">
        <v>5.5403053352108875</v>
      </c>
      <c r="BB170" s="86">
        <v>5.5266028757425794</v>
      </c>
      <c r="BC170" s="86">
        <v>5.9833355534459063</v>
      </c>
    </row>
    <row r="171" spans="1:55">
      <c r="A171" s="70"/>
      <c r="B171" s="70"/>
      <c r="C171" s="70" t="s">
        <v>47</v>
      </c>
      <c r="D171" s="70" t="s">
        <v>8</v>
      </c>
      <c r="E171" s="70"/>
      <c r="F171" s="70"/>
      <c r="G171" s="84">
        <v>3.0901020722027819</v>
      </c>
      <c r="H171" s="84">
        <v>1.2657274874199036</v>
      </c>
      <c r="I171" s="84">
        <v>1.7199951390407733</v>
      </c>
      <c r="J171" s="84">
        <v>2.0515946854146958</v>
      </c>
      <c r="K171" s="84">
        <v>1.4160019328810107</v>
      </c>
      <c r="L171" s="84">
        <v>1.1254694685898994</v>
      </c>
      <c r="M171" s="84">
        <v>1.0069246587537342</v>
      </c>
      <c r="N171" s="84">
        <v>1.5830500199309174</v>
      </c>
      <c r="O171" s="84">
        <v>1.9744609885280306</v>
      </c>
      <c r="P171" s="84">
        <v>2.2783166357620592</v>
      </c>
      <c r="Q171" s="84">
        <v>2.4810760883513034</v>
      </c>
      <c r="R171" s="84">
        <v>3.5441298637939256</v>
      </c>
      <c r="S171" s="84">
        <v>4.2374602375810966</v>
      </c>
      <c r="T171" s="84">
        <v>4.4999573914935276</v>
      </c>
      <c r="U171" s="84">
        <v>3.0189282827139783</v>
      </c>
      <c r="V171" s="84">
        <v>2.0898587172481164</v>
      </c>
      <c r="W171" s="84">
        <v>1.9105244545820284</v>
      </c>
      <c r="X171" s="84">
        <v>2.2508910185947957</v>
      </c>
      <c r="Y171" s="84">
        <v>0.65600877000000002</v>
      </c>
      <c r="Z171" s="84">
        <v>1.1345497499999999</v>
      </c>
      <c r="AA171" s="84">
        <v>0.87002001760199665</v>
      </c>
      <c r="AB171" s="84">
        <v>0.90846325570362163</v>
      </c>
      <c r="AC171" s="84">
        <v>0.8416976698075469</v>
      </c>
      <c r="AD171" s="84">
        <v>0.83495356000334453</v>
      </c>
      <c r="AE171" s="84">
        <v>0.87499135178242149</v>
      </c>
      <c r="AF171" s="84">
        <v>0.8575629600000001</v>
      </c>
      <c r="AG171" s="84">
        <v>0.66277954324366295</v>
      </c>
      <c r="AH171" s="84">
        <v>1.7688287972245933</v>
      </c>
      <c r="AI171" s="84">
        <v>1.5722642319863536</v>
      </c>
      <c r="AJ171" s="86">
        <v>1.6621196768024407</v>
      </c>
      <c r="AK171" s="86">
        <v>1.2170657423442173</v>
      </c>
      <c r="AL171" s="86">
        <v>1.2444333527444498</v>
      </c>
      <c r="AM171" s="86">
        <v>1.4586094503549032</v>
      </c>
      <c r="AN171" s="86">
        <v>1.4004070058555529</v>
      </c>
      <c r="AO171" s="86">
        <v>1.0787722980410579</v>
      </c>
      <c r="AP171" s="86">
        <v>1.4747976167420549</v>
      </c>
      <c r="AQ171" s="86">
        <v>1.2896357804774434</v>
      </c>
      <c r="AR171" s="86">
        <v>1.2239291307589197</v>
      </c>
      <c r="AS171" s="86">
        <v>1.4012443744673324</v>
      </c>
      <c r="AT171" s="86">
        <v>1.3991315932028052</v>
      </c>
      <c r="AU171" s="86">
        <v>1.4996248899933684</v>
      </c>
      <c r="AV171" s="86">
        <v>1.6197763904689295</v>
      </c>
      <c r="AW171" s="86">
        <v>1.5187400891362097</v>
      </c>
      <c r="AX171" s="86">
        <v>1.6890757136254622</v>
      </c>
      <c r="AY171" s="86">
        <v>1.5972356158259797</v>
      </c>
      <c r="AZ171" s="86">
        <v>1.640465747141107</v>
      </c>
      <c r="BA171" s="86">
        <v>1.4565955217811706</v>
      </c>
      <c r="BB171" s="86">
        <v>1.4531741906643101</v>
      </c>
      <c r="BC171" s="86">
        <v>1.5648660344158036</v>
      </c>
    </row>
    <row r="172" spans="1:55">
      <c r="A172" s="70"/>
      <c r="B172" s="70"/>
      <c r="C172" s="85" t="s">
        <v>49</v>
      </c>
      <c r="D172" s="70" t="s">
        <v>8</v>
      </c>
      <c r="E172" s="70"/>
      <c r="F172" s="70"/>
      <c r="G172" s="84">
        <v>1.9601639052244866</v>
      </c>
      <c r="H172" s="84">
        <v>1.8139548177464644</v>
      </c>
      <c r="I172" s="84">
        <v>1.5990745699068862</v>
      </c>
      <c r="J172" s="84">
        <v>1.2830229881440107</v>
      </c>
      <c r="K172" s="84">
        <v>0.979871173680254</v>
      </c>
      <c r="L172" s="84">
        <v>1.241660719000097</v>
      </c>
      <c r="M172" s="84">
        <v>1.8848305823635303</v>
      </c>
      <c r="N172" s="84">
        <v>2.4988567954738619</v>
      </c>
      <c r="O172" s="84">
        <v>2.288456066580165</v>
      </c>
      <c r="P172" s="84">
        <v>1.2544054066975698</v>
      </c>
      <c r="Q172" s="84">
        <v>1.5651299718837426</v>
      </c>
      <c r="R172" s="84">
        <v>2.1687149616138099</v>
      </c>
      <c r="S172" s="84">
        <v>2.726992850636329</v>
      </c>
      <c r="T172" s="84">
        <v>2.3639545922978495</v>
      </c>
      <c r="U172" s="84">
        <v>2.12134434059036</v>
      </c>
      <c r="V172" s="84">
        <v>1.7332075021200439</v>
      </c>
      <c r="W172" s="84">
        <v>1.6498023915828299</v>
      </c>
      <c r="X172" s="84">
        <v>1.7728331175696301</v>
      </c>
      <c r="Y172" s="84">
        <v>3.0494837200000005</v>
      </c>
      <c r="Z172" s="84">
        <v>3.9300753599999996</v>
      </c>
      <c r="AA172" s="84">
        <v>3.2949268651724135</v>
      </c>
      <c r="AB172" s="84">
        <v>3.0804508752407767</v>
      </c>
      <c r="AC172" s="84">
        <v>2.9901146137661283</v>
      </c>
      <c r="AD172" s="84">
        <v>3.1209850609635708</v>
      </c>
      <c r="AE172" s="84">
        <v>3.2744251967106117</v>
      </c>
      <c r="AF172" s="84">
        <v>5.6972607384000007</v>
      </c>
      <c r="AG172" s="84">
        <v>1.083148085657667</v>
      </c>
      <c r="AH172" s="84">
        <v>1.621355042172387</v>
      </c>
      <c r="AI172" s="84">
        <v>0.89046181776413369</v>
      </c>
      <c r="AJ172" s="86">
        <v>1.799418169017593</v>
      </c>
      <c r="AK172" s="86">
        <v>1.485755176968429</v>
      </c>
      <c r="AL172" s="86">
        <v>0.89794362681754358</v>
      </c>
      <c r="AM172" s="86">
        <v>0.91201694404352718</v>
      </c>
      <c r="AN172" s="86">
        <v>0.85125423267540556</v>
      </c>
      <c r="AO172" s="86">
        <v>0.73204497427617965</v>
      </c>
      <c r="AP172" s="86">
        <v>0.73428349109996394</v>
      </c>
      <c r="AQ172" s="86">
        <v>0.71341173425108251</v>
      </c>
      <c r="AR172" s="86">
        <v>0.89455902577447755</v>
      </c>
      <c r="AS172" s="86">
        <v>1.032083805968905</v>
      </c>
      <c r="AT172" s="86">
        <v>1.0963398187475875</v>
      </c>
      <c r="AU172" s="86">
        <v>1.617287860192538</v>
      </c>
      <c r="AV172" s="86">
        <v>1.8239074921539626</v>
      </c>
      <c r="AW172" s="86">
        <v>1.6267354909009817</v>
      </c>
      <c r="AX172" s="86">
        <v>1.5970323938843554</v>
      </c>
      <c r="AY172" s="86">
        <v>1.5393396581386409</v>
      </c>
      <c r="AZ172" s="86">
        <v>1.2960530677092543</v>
      </c>
      <c r="BA172" s="86">
        <v>1.3176455108269955</v>
      </c>
      <c r="BB172" s="86">
        <v>1.2469979474733393</v>
      </c>
      <c r="BC172" s="86">
        <v>1.3540449607593745</v>
      </c>
    </row>
    <row r="173" spans="1:55">
      <c r="A173" s="70"/>
      <c r="B173" s="70"/>
      <c r="C173" s="85" t="s">
        <v>51</v>
      </c>
      <c r="D173" s="70" t="s">
        <v>8</v>
      </c>
      <c r="E173" s="70"/>
      <c r="F173" s="70"/>
      <c r="G173" s="84">
        <v>3.620390059325949</v>
      </c>
      <c r="H173" s="84">
        <v>3.3503443118873304</v>
      </c>
      <c r="I173" s="84">
        <v>2.9534640759282804</v>
      </c>
      <c r="J173" s="84">
        <v>2.3697220726198811</v>
      </c>
      <c r="K173" s="84">
        <v>1.8098057244890269</v>
      </c>
      <c r="L173" s="84">
        <v>2.2933266509713843</v>
      </c>
      <c r="M173" s="84">
        <v>3.4812506677195292</v>
      </c>
      <c r="N173" s="84">
        <v>4.6153468482405211</v>
      </c>
      <c r="O173" s="84">
        <v>4.2267402091062101</v>
      </c>
      <c r="P173" s="84">
        <v>2.3168658767096826</v>
      </c>
      <c r="Q173" s="84">
        <v>2.8907689691960035</v>
      </c>
      <c r="R173" s="84">
        <v>4.0055803841765441</v>
      </c>
      <c r="S173" s="84">
        <v>5.0367103393662491</v>
      </c>
      <c r="T173" s="84">
        <v>4.366184727635269</v>
      </c>
      <c r="U173" s="84">
        <v>3.9180876367586932</v>
      </c>
      <c r="V173" s="84">
        <v>3.2012053658879802</v>
      </c>
      <c r="W173" s="84">
        <v>3.0471575169907066</v>
      </c>
      <c r="X173" s="84">
        <v>3.2743932171110264</v>
      </c>
      <c r="Y173" s="84">
        <v>1.21717136</v>
      </c>
      <c r="Z173" s="84">
        <v>1.5786711799999997</v>
      </c>
      <c r="AA173" s="84">
        <v>1.3199722007364803</v>
      </c>
      <c r="AB173" s="84">
        <v>1.2300279538780112</v>
      </c>
      <c r="AC173" s="84">
        <v>1.196371930895225</v>
      </c>
      <c r="AD173" s="84">
        <v>1.248350009064233</v>
      </c>
      <c r="AE173" s="84">
        <v>1.3097074647404454</v>
      </c>
      <c r="AF173" s="84">
        <v>2.6451567714000004</v>
      </c>
      <c r="AG173" s="84">
        <v>0.42305373184173445</v>
      </c>
      <c r="AH173" s="84">
        <v>0.62586649403749295</v>
      </c>
      <c r="AI173" s="84">
        <v>0.3567039409637372</v>
      </c>
      <c r="AJ173" s="86">
        <v>0.71960427219664069</v>
      </c>
      <c r="AK173" s="86">
        <v>0.59647847099566831</v>
      </c>
      <c r="AL173" s="86">
        <v>0.36611838042447359</v>
      </c>
      <c r="AM173" s="86">
        <v>0.3731768350638246</v>
      </c>
      <c r="AN173" s="86">
        <v>0.34504559304633386</v>
      </c>
      <c r="AO173" s="86">
        <v>0.2928623587115301</v>
      </c>
      <c r="AP173" s="86">
        <v>0.29376294298921468</v>
      </c>
      <c r="AQ173" s="86">
        <v>0.28416308329236456</v>
      </c>
      <c r="AR173" s="86">
        <v>0.36455471421578001</v>
      </c>
      <c r="AS173" s="86">
        <v>0.42646627810709853</v>
      </c>
      <c r="AT173" s="86">
        <v>0.44956380488737768</v>
      </c>
      <c r="AU173" s="86">
        <v>0.65213839834683018</v>
      </c>
      <c r="AV173" s="86">
        <v>0.73353807331773047</v>
      </c>
      <c r="AW173" s="86">
        <v>0.65560780242911365</v>
      </c>
      <c r="AX173" s="86">
        <v>0.64604928436358278</v>
      </c>
      <c r="AY173" s="86">
        <v>0.62178261445398098</v>
      </c>
      <c r="AZ173" s="86">
        <v>0.52554853465709617</v>
      </c>
      <c r="BA173" s="86">
        <v>0.53266253778165396</v>
      </c>
      <c r="BB173" s="86">
        <v>0.50454130308386236</v>
      </c>
      <c r="BC173" s="86">
        <v>0.54553111610891503</v>
      </c>
    </row>
    <row r="174" spans="1:55">
      <c r="A174" s="70"/>
      <c r="B174" s="70"/>
      <c r="C174" s="85" t="s">
        <v>53</v>
      </c>
      <c r="D174" s="70" t="s">
        <v>8</v>
      </c>
      <c r="E174" s="70"/>
      <c r="F174" s="70"/>
      <c r="G174" s="84">
        <v>0.90509751483148726</v>
      </c>
      <c r="H174" s="84">
        <v>0.8375860779718326</v>
      </c>
      <c r="I174" s="84">
        <v>0.7383660189820701</v>
      </c>
      <c r="J174" s="84">
        <v>0.59243051815497028</v>
      </c>
      <c r="K174" s="84">
        <v>0.45245143112225672</v>
      </c>
      <c r="L174" s="84">
        <v>0.57333166274284608</v>
      </c>
      <c r="M174" s="84">
        <v>0.87031266692988229</v>
      </c>
      <c r="N174" s="84">
        <v>1.1538367120601303</v>
      </c>
      <c r="O174" s="84">
        <v>1.0566850522765525</v>
      </c>
      <c r="P174" s="84">
        <v>0.57921646917742065</v>
      </c>
      <c r="Q174" s="84">
        <v>0.72269224229900086</v>
      </c>
      <c r="R174" s="84">
        <v>1.001395096044136</v>
      </c>
      <c r="S174" s="84">
        <v>1.2591775848415623</v>
      </c>
      <c r="T174" s="84">
        <v>1.0915461819088172</v>
      </c>
      <c r="U174" s="84">
        <v>0.9795219091896733</v>
      </c>
      <c r="V174" s="84">
        <v>0.80030134147199505</v>
      </c>
      <c r="W174" s="84">
        <v>0.76178937924767665</v>
      </c>
      <c r="X174" s="84">
        <v>0.81859830427775659</v>
      </c>
      <c r="Y174" s="84">
        <v>4.4185782000000007</v>
      </c>
      <c r="Z174" s="84">
        <v>5.8084251000000009</v>
      </c>
      <c r="AA174" s="84">
        <v>4.8341193729503171</v>
      </c>
      <c r="AB174" s="84">
        <v>4.4973948910402894</v>
      </c>
      <c r="AC174" s="84">
        <v>4.3749492047650769</v>
      </c>
      <c r="AD174" s="84">
        <v>4.5648201170153557</v>
      </c>
      <c r="AE174" s="84">
        <v>4.7897113964924092</v>
      </c>
      <c r="AF174" s="84">
        <v>9.1563119010000005</v>
      </c>
      <c r="AG174" s="84">
        <v>1.5631112072774889</v>
      </c>
      <c r="AH174" s="84">
        <v>2.2921355877718002</v>
      </c>
      <c r="AI174" s="84">
        <v>1.3432446364579429</v>
      </c>
      <c r="AJ174" s="86">
        <v>2.7275899469990224</v>
      </c>
      <c r="AK174" s="86">
        <v>2.2451802625726844</v>
      </c>
      <c r="AL174" s="86">
        <v>1.3846551620328988</v>
      </c>
      <c r="AM174" s="86">
        <v>1.414332931216091</v>
      </c>
      <c r="AN174" s="86">
        <v>1.3048976182463843</v>
      </c>
      <c r="AO174" s="86">
        <v>1.1035456427042536</v>
      </c>
      <c r="AP174" s="86">
        <v>1.0932193385059683</v>
      </c>
      <c r="AQ174" s="86">
        <v>1.0602010304011045</v>
      </c>
      <c r="AR174" s="86">
        <v>1.3687417218066935</v>
      </c>
      <c r="AS174" s="86">
        <v>1.6102119957699914</v>
      </c>
      <c r="AT174" s="86">
        <v>1.7014476793012303</v>
      </c>
      <c r="AU174" s="86">
        <v>2.4475448442766612</v>
      </c>
      <c r="AV174" s="86">
        <v>2.7642584104961641</v>
      </c>
      <c r="AW174" s="86">
        <v>2.4645092385842489</v>
      </c>
      <c r="AX174" s="86">
        <v>2.435211674558635</v>
      </c>
      <c r="AY174" s="86">
        <v>2.3436666024455817</v>
      </c>
      <c r="AZ174" s="86">
        <v>1.9970991421399598</v>
      </c>
      <c r="BA174" s="86">
        <v>2.0220850932468024</v>
      </c>
      <c r="BB174" s="86">
        <v>1.9074632582746243</v>
      </c>
      <c r="BC174" s="86">
        <v>2.0633846520749657</v>
      </c>
    </row>
    <row r="175" spans="1:55">
      <c r="A175" s="70"/>
      <c r="B175" s="70"/>
      <c r="C175" s="85" t="s">
        <v>55</v>
      </c>
      <c r="D175" s="70" t="s">
        <v>8</v>
      </c>
      <c r="E175" s="70"/>
      <c r="F175" s="70"/>
      <c r="G175" s="84">
        <v>1.7474878206180771</v>
      </c>
      <c r="H175" s="84">
        <v>1.6171422923943721</v>
      </c>
      <c r="I175" s="84">
        <v>1.4255763651827631</v>
      </c>
      <c r="J175" s="84">
        <v>1.1438161060811387</v>
      </c>
      <c r="K175" s="84">
        <v>0.87355600070846262</v>
      </c>
      <c r="L175" s="84">
        <v>1.1069416072856728</v>
      </c>
      <c r="M175" s="84">
        <v>1.6803280979870585</v>
      </c>
      <c r="N175" s="84">
        <v>2.2277329992254882</v>
      </c>
      <c r="O175" s="84">
        <v>2.0401605670370717</v>
      </c>
      <c r="P175" s="84">
        <v>1.1183035074153274</v>
      </c>
      <c r="Q175" s="84">
        <v>1.3953147266212531</v>
      </c>
      <c r="R175" s="84">
        <v>1.9334112681655102</v>
      </c>
      <c r="S175" s="84">
        <v>2.4311164901558593</v>
      </c>
      <c r="T175" s="84">
        <v>2.1074675681580644</v>
      </c>
      <c r="U175" s="84">
        <v>1.8911803184612741</v>
      </c>
      <c r="V175" s="84">
        <v>1.5451559905199812</v>
      </c>
      <c r="W175" s="84">
        <v>1.4708002621787872</v>
      </c>
      <c r="X175" s="84">
        <v>1.580482261041587</v>
      </c>
      <c r="Y175" s="84">
        <v>1.38987072</v>
      </c>
      <c r="Z175" s="84">
        <v>1.8173303599999999</v>
      </c>
      <c r="AA175" s="84">
        <v>1.5136049433773811</v>
      </c>
      <c r="AB175" s="84">
        <v>1.4027949732052674</v>
      </c>
      <c r="AC175" s="84">
        <v>1.3671049082637361</v>
      </c>
      <c r="AD175" s="84">
        <v>1.4256651163527188</v>
      </c>
      <c r="AE175" s="84">
        <v>1.4946127688834872</v>
      </c>
      <c r="AF175" s="84">
        <v>2.8486303692000003</v>
      </c>
      <c r="AG175" s="84">
        <v>0.48347466943674378</v>
      </c>
      <c r="AH175" s="84">
        <v>0.70030743182080113</v>
      </c>
      <c r="AI175" s="84">
        <v>0.42474203674104466</v>
      </c>
      <c r="AJ175" s="86">
        <v>0.86249938561661099</v>
      </c>
      <c r="AK175" s="86">
        <v>0.71243811393533818</v>
      </c>
      <c r="AL175" s="86">
        <v>0.43988135050703958</v>
      </c>
      <c r="AM175" s="86">
        <v>0.44879648252082133</v>
      </c>
      <c r="AN175" s="86">
        <v>0.41374173801952452</v>
      </c>
      <c r="AO175" s="86">
        <v>0.34301620014224921</v>
      </c>
      <c r="AP175" s="86">
        <v>0.33946657261656726</v>
      </c>
      <c r="AQ175" s="86">
        <v>0.32965754978673117</v>
      </c>
      <c r="AR175" s="86">
        <v>0.43689232903555525</v>
      </c>
      <c r="AS175" s="86">
        <v>0.51886957722704219</v>
      </c>
      <c r="AT175" s="86">
        <v>0.54817313334918127</v>
      </c>
      <c r="AU175" s="86">
        <v>0.77969532117377649</v>
      </c>
      <c r="AV175" s="86">
        <v>0.87858644381951334</v>
      </c>
      <c r="AW175" s="86">
        <v>0.78420074698109388</v>
      </c>
      <c r="AX175" s="86">
        <v>0.77728841592354081</v>
      </c>
      <c r="AY175" s="86">
        <v>0.74886674252534069</v>
      </c>
      <c r="AZ175" s="86">
        <v>0.63964179951326661</v>
      </c>
      <c r="BA175" s="86">
        <v>0.64714740319049269</v>
      </c>
      <c r="BB175" s="86">
        <v>0.61166389038687663</v>
      </c>
      <c r="BC175" s="86">
        <v>0.66242443593788758</v>
      </c>
    </row>
    <row r="176" spans="1:55">
      <c r="A176" s="70"/>
      <c r="B176" s="70"/>
      <c r="C176" s="70" t="s">
        <v>57</v>
      </c>
      <c r="D176" s="70" t="s">
        <v>8</v>
      </c>
      <c r="E176" s="70"/>
      <c r="F176" s="70"/>
      <c r="G176" s="84">
        <v>2.3326221600000001</v>
      </c>
      <c r="H176" s="84">
        <v>2.1343561800000002</v>
      </c>
      <c r="I176" s="84">
        <v>2.7849274200000003</v>
      </c>
      <c r="J176" s="84">
        <v>3.7213380599999999</v>
      </c>
      <c r="K176" s="84">
        <v>3.8396688000000001</v>
      </c>
      <c r="L176" s="84">
        <v>4.5304399799999997</v>
      </c>
      <c r="M176" s="84">
        <v>3.8655843599999997</v>
      </c>
      <c r="N176" s="84">
        <v>3.7622019600000001</v>
      </c>
      <c r="O176" s="84">
        <v>4.9317826799999995</v>
      </c>
      <c r="P176" s="84">
        <v>3.5256144000000003</v>
      </c>
      <c r="Q176" s="84">
        <v>4.1166087600000001</v>
      </c>
      <c r="R176" s="84">
        <v>3.6865428600000003</v>
      </c>
      <c r="S176" s="84">
        <v>4.4936060400000004</v>
      </c>
      <c r="T176" s="84">
        <v>4.0552175400000001</v>
      </c>
      <c r="U176" s="84">
        <v>4.7025844800000005</v>
      </c>
      <c r="V176" s="84">
        <v>5.7826820000000012</v>
      </c>
      <c r="W176" s="84">
        <v>6.4745300000000006</v>
      </c>
      <c r="X176" s="84">
        <v>4.3306040000000001</v>
      </c>
      <c r="Y176" s="84">
        <v>5.0644289999999996</v>
      </c>
      <c r="Z176" s="84">
        <v>4.8802399999999997</v>
      </c>
      <c r="AA176" s="84">
        <v>5.314560624425317</v>
      </c>
      <c r="AB176" s="84">
        <v>5.8392883922912757</v>
      </c>
      <c r="AC176" s="84">
        <v>5.5907307068579604</v>
      </c>
      <c r="AD176" s="84">
        <v>5.3970025110934667</v>
      </c>
      <c r="AE176" s="84">
        <v>5.2520288707852059</v>
      </c>
      <c r="AF176" s="84">
        <v>1.513577</v>
      </c>
      <c r="AG176" s="84">
        <v>0.32686050812034756</v>
      </c>
      <c r="AH176" s="84">
        <v>0.50922769409156987</v>
      </c>
      <c r="AI176" s="84">
        <v>0.50322888648933484</v>
      </c>
      <c r="AJ176" s="86">
        <v>0.49337113702797691</v>
      </c>
      <c r="AK176" s="86">
        <v>1.1029723159217257</v>
      </c>
      <c r="AL176" s="86">
        <v>0.94992456965043459</v>
      </c>
      <c r="AM176" s="86">
        <v>0.71720701164062661</v>
      </c>
      <c r="AN176" s="86">
        <v>0.7442281187428561</v>
      </c>
      <c r="AO176" s="86">
        <v>0.85140099810585501</v>
      </c>
      <c r="AP176" s="86">
        <v>0.99139466996200198</v>
      </c>
      <c r="AQ176" s="86">
        <v>1.5014629353162949</v>
      </c>
      <c r="AR176" s="86">
        <v>1.8697826256608596</v>
      </c>
      <c r="AS176" s="86">
        <v>1.6452707482432332</v>
      </c>
      <c r="AT176" s="86">
        <v>1.6753181172445872</v>
      </c>
      <c r="AU176" s="86">
        <v>1.7943041099264481</v>
      </c>
      <c r="AV176" s="86">
        <v>1.8624299937819393</v>
      </c>
      <c r="AW176" s="86">
        <v>1.7489264522150836</v>
      </c>
      <c r="AX176" s="86">
        <v>1.7975598556031414</v>
      </c>
      <c r="AY176" s="86">
        <v>1.6195220459723754</v>
      </c>
      <c r="AZ176" s="86">
        <v>1.8221433074925411</v>
      </c>
      <c r="BA176" s="86">
        <v>1.6336676691608698</v>
      </c>
      <c r="BB176" s="86">
        <v>1.7826242149357872</v>
      </c>
      <c r="BC176" s="86">
        <v>1.6891002859244486</v>
      </c>
    </row>
    <row r="177" spans="1:55">
      <c r="A177" s="70"/>
      <c r="B177" s="70"/>
      <c r="C177" s="70" t="s">
        <v>59</v>
      </c>
      <c r="D177" s="70" t="s">
        <v>8</v>
      </c>
      <c r="E177" s="70"/>
      <c r="F177" s="70"/>
      <c r="G177" s="84">
        <v>1.2016538399999999</v>
      </c>
      <c r="H177" s="84">
        <v>1.0995168200000001</v>
      </c>
      <c r="I177" s="84">
        <v>1.4346595800000002</v>
      </c>
      <c r="J177" s="84">
        <v>1.91705294</v>
      </c>
      <c r="K177" s="84">
        <v>1.9780112000000001</v>
      </c>
      <c r="L177" s="84">
        <v>2.3338630200000003</v>
      </c>
      <c r="M177" s="84">
        <v>1.99136164</v>
      </c>
      <c r="N177" s="84">
        <v>1.93810404</v>
      </c>
      <c r="O177" s="84">
        <v>2.5406153199999997</v>
      </c>
      <c r="P177" s="84">
        <v>1.8162256000000001</v>
      </c>
      <c r="Q177" s="84">
        <v>2.12067724</v>
      </c>
      <c r="R177" s="84">
        <v>1.8991281399999997</v>
      </c>
      <c r="S177" s="84">
        <v>2.3148879600000005</v>
      </c>
      <c r="T177" s="84">
        <v>2.0890514600000003</v>
      </c>
      <c r="U177" s="84">
        <v>2.4225435200000001</v>
      </c>
      <c r="V177" s="84">
        <v>2.7598760000000002</v>
      </c>
      <c r="W177" s="84">
        <v>3.2231519999999998</v>
      </c>
      <c r="X177" s="84">
        <v>1.711967</v>
      </c>
      <c r="Y177" s="84">
        <v>2.2422549999999997</v>
      </c>
      <c r="Z177" s="84">
        <v>1.9980939999999998</v>
      </c>
      <c r="AA177" s="84">
        <v>2.2146394799898173</v>
      </c>
      <c r="AB177" s="84">
        <v>2.4529568455976025</v>
      </c>
      <c r="AC177" s="84">
        <v>2.3252751304701671</v>
      </c>
      <c r="AD177" s="84">
        <v>2.2545756506342292</v>
      </c>
      <c r="AE177" s="84">
        <v>2.2121944652028378</v>
      </c>
      <c r="AF177" s="84">
        <v>1.513577</v>
      </c>
      <c r="AG177" s="84">
        <v>0.57650461003689979</v>
      </c>
      <c r="AH177" s="84">
        <v>0.78056162858028511</v>
      </c>
      <c r="AI177" s="84">
        <v>0.63957928675752418</v>
      </c>
      <c r="AJ177" s="86">
        <v>0.2800209986196866</v>
      </c>
      <c r="AK177" s="86">
        <v>0.29719871383536939</v>
      </c>
      <c r="AL177" s="86">
        <v>0.58203115602335975</v>
      </c>
      <c r="AM177" s="86">
        <v>0.83189457735737737</v>
      </c>
      <c r="AN177" s="86">
        <v>0.66610454718876777</v>
      </c>
      <c r="AO177" s="86">
        <v>0.73648247778559484</v>
      </c>
      <c r="AP177" s="86">
        <v>0.64334185638367225</v>
      </c>
      <c r="AQ177" s="86">
        <v>0.97289424291238524</v>
      </c>
      <c r="AR177" s="86">
        <v>1.1820978013224126</v>
      </c>
      <c r="AS177" s="86">
        <v>1.1785313924254113</v>
      </c>
      <c r="AT177" s="86">
        <v>1.2952038876416079</v>
      </c>
      <c r="AU177" s="86">
        <v>1.3229243736280945</v>
      </c>
      <c r="AV177" s="86">
        <v>1.422909455419719</v>
      </c>
      <c r="AW177" s="86">
        <v>1.4430187909981058</v>
      </c>
      <c r="AX177" s="86">
        <v>1.2923971403480323</v>
      </c>
      <c r="AY177" s="86">
        <v>1.1785050733908478</v>
      </c>
      <c r="AZ177" s="86">
        <v>1.3433889489273994</v>
      </c>
      <c r="BA177" s="86">
        <v>1.2265545990556588</v>
      </c>
      <c r="BB177" s="86">
        <v>1.2571458643971927</v>
      </c>
      <c r="BC177" s="86">
        <v>1.2979913333963795</v>
      </c>
    </row>
    <row r="178" spans="1:55">
      <c r="A178" s="70"/>
      <c r="B178" s="70"/>
      <c r="C178" s="70" t="s">
        <v>61</v>
      </c>
      <c r="D178" s="70" t="s">
        <v>8</v>
      </c>
      <c r="E178" s="70"/>
      <c r="F178" s="70"/>
      <c r="G178" s="84">
        <v>7.7681670999999994</v>
      </c>
      <c r="H178" s="84">
        <v>6.1909778999999991</v>
      </c>
      <c r="I178" s="84">
        <v>6.2494579999999997</v>
      </c>
      <c r="J178" s="84">
        <v>6.6152219000000008</v>
      </c>
      <c r="K178" s="84">
        <v>5.5810154000000001</v>
      </c>
      <c r="L178" s="84">
        <v>5.2429889000000003</v>
      </c>
      <c r="M178" s="84">
        <v>4.4018980000000001</v>
      </c>
      <c r="N178" s="84">
        <v>6.0446849999999994</v>
      </c>
      <c r="O178" s="84">
        <v>9.751614</v>
      </c>
      <c r="P178" s="84">
        <v>11.116424999999998</v>
      </c>
      <c r="Q178" s="84">
        <v>11.370925</v>
      </c>
      <c r="R178" s="84">
        <v>11.869458999999999</v>
      </c>
      <c r="S178" s="84">
        <v>10.888947</v>
      </c>
      <c r="T178" s="84">
        <v>9.4940550000000012</v>
      </c>
      <c r="U178" s="84">
        <v>10.433181000000001</v>
      </c>
      <c r="V178" s="84">
        <v>5.9005559999999999</v>
      </c>
      <c r="W178" s="84">
        <v>6.8123880000000003</v>
      </c>
      <c r="X178" s="84">
        <v>6.1123589999999997</v>
      </c>
      <c r="Y178" s="84">
        <v>9.229140000000001</v>
      </c>
      <c r="Z178" s="84">
        <v>8.458632999999999</v>
      </c>
      <c r="AA178" s="84">
        <v>8.0452519383000087</v>
      </c>
      <c r="AB178" s="84">
        <v>7.6519041966999959</v>
      </c>
      <c r="AC178" s="84">
        <v>7.4193123636000031</v>
      </c>
      <c r="AD178" s="84">
        <v>7.7886886725999984</v>
      </c>
      <c r="AE178" s="84">
        <v>8.2631958338000029</v>
      </c>
      <c r="AF178" s="84">
        <v>1.23E-2</v>
      </c>
      <c r="AG178" s="84">
        <v>4.5773836498304519</v>
      </c>
      <c r="AH178" s="84">
        <v>6.8865695710315471</v>
      </c>
      <c r="AI178" s="84">
        <v>7.9301406957527112</v>
      </c>
      <c r="AJ178" s="86">
        <v>7.6586609772993617</v>
      </c>
      <c r="AK178" s="86">
        <v>7.5774552212762423</v>
      </c>
      <c r="AL178" s="86">
        <v>5.6453939930651131</v>
      </c>
      <c r="AM178" s="86">
        <v>4.800793231843981</v>
      </c>
      <c r="AN178" s="86">
        <v>3.5881391412601156</v>
      </c>
      <c r="AO178" s="86">
        <v>3.1529819033971824</v>
      </c>
      <c r="AP178" s="86">
        <v>4.0691744688008198</v>
      </c>
      <c r="AQ178" s="86">
        <v>4.5400289951106014</v>
      </c>
      <c r="AR178" s="86">
        <v>4.8555474587969272</v>
      </c>
      <c r="AS178" s="86">
        <v>4.6966359797376018</v>
      </c>
      <c r="AT178" s="86">
        <v>4.8557170740974245</v>
      </c>
      <c r="AU178" s="86">
        <v>4.451750056135543</v>
      </c>
      <c r="AV178" s="86">
        <v>3.8657972013430704</v>
      </c>
      <c r="AW178" s="86">
        <v>3.9817445148405937</v>
      </c>
      <c r="AX178" s="86">
        <v>3.9951806948216846</v>
      </c>
      <c r="AY178" s="86">
        <v>4.4738164673360306</v>
      </c>
      <c r="AZ178" s="86">
        <v>4.2737219736102183</v>
      </c>
      <c r="BA178" s="86">
        <v>4.0870251812551333</v>
      </c>
      <c r="BB178" s="86">
        <v>4.137725578117939</v>
      </c>
      <c r="BC178" s="86">
        <v>3.6922064696454697</v>
      </c>
    </row>
    <row r="179" spans="1:55">
      <c r="A179" s="70"/>
      <c r="B179" s="70"/>
      <c r="C179" s="70" t="s">
        <v>63</v>
      </c>
      <c r="D179" s="70" t="s">
        <v>8</v>
      </c>
      <c r="E179" s="70"/>
      <c r="F179" s="70"/>
      <c r="G179" s="84">
        <v>0.94562667569891845</v>
      </c>
      <c r="H179" s="84">
        <v>0.87797440847584418</v>
      </c>
      <c r="I179" s="84">
        <v>0.76896588931383225</v>
      </c>
      <c r="J179" s="84">
        <v>0.63948110135578418</v>
      </c>
      <c r="K179" s="84">
        <v>0.43394926096228958</v>
      </c>
      <c r="L179" s="84">
        <v>0.70856563684818685</v>
      </c>
      <c r="M179" s="84">
        <v>0.99833300111063006</v>
      </c>
      <c r="N179" s="84">
        <v>1.2788148464054281</v>
      </c>
      <c r="O179" s="84">
        <v>1.1413744588863326</v>
      </c>
      <c r="P179" s="84">
        <v>0.71823731071012475</v>
      </c>
      <c r="Q179" s="84">
        <v>0.84101134433644587</v>
      </c>
      <c r="R179" s="84">
        <v>1.2251082266483837</v>
      </c>
      <c r="S179" s="84">
        <v>1.5651012636603874</v>
      </c>
      <c r="T179" s="84">
        <v>1.2759510039866273</v>
      </c>
      <c r="U179" s="84">
        <v>1.107505460703968</v>
      </c>
      <c r="V179" s="84">
        <v>0.63798485303363595</v>
      </c>
      <c r="W179" s="84">
        <v>0.62624539967892912</v>
      </c>
      <c r="X179" s="84">
        <v>0.67166554183832972</v>
      </c>
      <c r="Y179" s="84">
        <v>0.492732</v>
      </c>
      <c r="Z179" s="84">
        <v>0.49918399999999996</v>
      </c>
      <c r="AA179" s="84">
        <v>0.51242220696340901</v>
      </c>
      <c r="AB179" s="84">
        <v>0.56820095103565071</v>
      </c>
      <c r="AC179" s="84">
        <v>0.49314781500982674</v>
      </c>
      <c r="AD179" s="84">
        <v>0.5050087559041242</v>
      </c>
      <c r="AE179" s="84">
        <v>0.53237464527304901</v>
      </c>
      <c r="AF179" s="84">
        <v>2.5148422200000002</v>
      </c>
      <c r="AG179" s="84">
        <v>0.61239433611228378</v>
      </c>
      <c r="AH179" s="84">
        <v>0.90821139662343564</v>
      </c>
      <c r="AI179" s="84">
        <v>0.30110367185511056</v>
      </c>
      <c r="AJ179" s="86">
        <v>0.38924897939746522</v>
      </c>
      <c r="AK179" s="86">
        <v>0.34341311895347121</v>
      </c>
      <c r="AL179" s="86">
        <v>0.29927348040561341</v>
      </c>
      <c r="AM179" s="86">
        <v>0.29688874456634085</v>
      </c>
      <c r="AN179" s="86">
        <v>0.29379933994281465</v>
      </c>
      <c r="AO179" s="86">
        <v>0.29041766271303127</v>
      </c>
      <c r="AP179" s="86">
        <v>0.28614144770449462</v>
      </c>
      <c r="AQ179" s="86">
        <v>0.28163861967746157</v>
      </c>
      <c r="AR179" s="86">
        <v>0.27688800876616482</v>
      </c>
      <c r="AS179" s="86">
        <v>0.27357754310134663</v>
      </c>
      <c r="AT179" s="86">
        <v>0.27063184585003941</v>
      </c>
      <c r="AU179" s="86">
        <v>0.26801411864303953</v>
      </c>
      <c r="AV179" s="86">
        <v>0.26660240614409092</v>
      </c>
      <c r="AW179" s="86">
        <v>0.25138198684402913</v>
      </c>
      <c r="AX179" s="86">
        <v>0.26455339135243683</v>
      </c>
      <c r="AY179" s="86">
        <v>0.26299167309250365</v>
      </c>
      <c r="AZ179" s="86">
        <v>0.26140909607327911</v>
      </c>
      <c r="BA179" s="86">
        <v>0.25947687815142023</v>
      </c>
      <c r="BB179" s="86">
        <v>0.25750619496776178</v>
      </c>
      <c r="BC179" s="86">
        <v>0.25562560804995926</v>
      </c>
    </row>
    <row r="180" spans="1:55">
      <c r="A180" s="70"/>
      <c r="B180" s="70"/>
      <c r="C180" s="70" t="s">
        <v>65</v>
      </c>
      <c r="D180" s="70" t="s">
        <v>8</v>
      </c>
      <c r="E180" s="70"/>
      <c r="F180" s="70"/>
      <c r="G180" s="84">
        <v>0.38265402430108175</v>
      </c>
      <c r="H180" s="84">
        <v>0.35527809152415585</v>
      </c>
      <c r="I180" s="84">
        <v>0.31116708068616789</v>
      </c>
      <c r="J180" s="84">
        <v>0.25877021364421587</v>
      </c>
      <c r="K180" s="84">
        <v>0.17560040903771046</v>
      </c>
      <c r="L180" s="84">
        <v>0.28672572315181322</v>
      </c>
      <c r="M180" s="84">
        <v>0.4039819838893699</v>
      </c>
      <c r="N180" s="84">
        <v>0.51748079859457219</v>
      </c>
      <c r="O180" s="84">
        <v>0.46186464611366751</v>
      </c>
      <c r="P180" s="84">
        <v>0.29063942928987535</v>
      </c>
      <c r="Q180" s="84">
        <v>0.34032074566355414</v>
      </c>
      <c r="R180" s="84">
        <v>0.49574806335161636</v>
      </c>
      <c r="S180" s="84">
        <v>0.63332847133961268</v>
      </c>
      <c r="T180" s="84">
        <v>0.51632192601337268</v>
      </c>
      <c r="U180" s="84">
        <v>0.44815933429603194</v>
      </c>
      <c r="V180" s="84">
        <v>0.25816474696636388</v>
      </c>
      <c r="W180" s="84">
        <v>0.25341430032107087</v>
      </c>
      <c r="X180" s="84">
        <v>0.27179385816167018</v>
      </c>
      <c r="Y180" s="84">
        <v>0.492732</v>
      </c>
      <c r="Z180" s="84">
        <v>0.49918399999999996</v>
      </c>
      <c r="AA180" s="84">
        <v>0.51242220696340901</v>
      </c>
      <c r="AB180" s="84">
        <v>0.56820095103565071</v>
      </c>
      <c r="AC180" s="84">
        <v>0.49314781500982674</v>
      </c>
      <c r="AD180" s="84">
        <v>0.5050087559041242</v>
      </c>
      <c r="AE180" s="84">
        <v>0.53237464527304901</v>
      </c>
      <c r="AF180" s="84">
        <v>0</v>
      </c>
      <c r="AG180" s="84">
        <v>0.10787784957100348</v>
      </c>
      <c r="AH180" s="84">
        <v>0.22377553365145114</v>
      </c>
      <c r="AI180" s="84">
        <v>0.1534457254274641</v>
      </c>
      <c r="AJ180" s="86">
        <v>0.19765540078516197</v>
      </c>
      <c r="AK180" s="86">
        <v>0.18600542935034625</v>
      </c>
      <c r="AL180" s="86">
        <v>9.5760802585072302E-2</v>
      </c>
      <c r="AM180" s="86">
        <v>0.10062051473914659</v>
      </c>
      <c r="AN180" s="86">
        <v>8.5646792534183808E-2</v>
      </c>
      <c r="AO180" s="86">
        <v>6.5415041923045286E-2</v>
      </c>
      <c r="AP180" s="86">
        <v>5.7242996146950373E-2</v>
      </c>
      <c r="AQ180" s="86">
        <v>5.5087150941189433E-2</v>
      </c>
      <c r="AR180" s="86">
        <v>7.3916214299540497E-2</v>
      </c>
      <c r="AS180" s="86">
        <v>9.2056169088318471E-2</v>
      </c>
      <c r="AT180" s="86">
        <v>0.10393709432109566</v>
      </c>
      <c r="AU180" s="86">
        <v>0.15172170448022598</v>
      </c>
      <c r="AV180" s="86">
        <v>0.15706997726929292</v>
      </c>
      <c r="AW180" s="86">
        <v>0.14510580631504899</v>
      </c>
      <c r="AX180" s="86">
        <v>0.15272706829792246</v>
      </c>
      <c r="AY180" s="86">
        <v>0.14104647748606622</v>
      </c>
      <c r="AZ180" s="86">
        <v>0.11700741064540764</v>
      </c>
      <c r="BA180" s="86">
        <v>0.1200067315077773</v>
      </c>
      <c r="BB180" s="86">
        <v>0.11457442878633581</v>
      </c>
      <c r="BC180" s="86">
        <v>0.1211768182439132</v>
      </c>
    </row>
    <row r="181" spans="1:55">
      <c r="A181" s="70"/>
      <c r="B181" s="70"/>
      <c r="C181" s="70" t="s">
        <v>67</v>
      </c>
      <c r="D181" s="70" t="s">
        <v>8</v>
      </c>
      <c r="E181" s="70"/>
      <c r="F181" s="70"/>
      <c r="G181" s="84">
        <v>0.34107399999999999</v>
      </c>
      <c r="H181" s="84">
        <v>0.30828899999999998</v>
      </c>
      <c r="I181" s="84">
        <v>0.43311399999999994</v>
      </c>
      <c r="J181" s="84">
        <v>0.42301800000000001</v>
      </c>
      <c r="K181" s="84">
        <v>0.47435399999999994</v>
      </c>
      <c r="L181" s="84">
        <v>0.38946700000000001</v>
      </c>
      <c r="M181" s="84">
        <v>0.39590399999999998</v>
      </c>
      <c r="N181" s="84">
        <v>0.48444099999999995</v>
      </c>
      <c r="O181" s="84">
        <v>0.51056000000000001</v>
      </c>
      <c r="P181" s="84">
        <v>0.44163500000000006</v>
      </c>
      <c r="Q181" s="84">
        <v>0.70304099999999992</v>
      </c>
      <c r="R181" s="84">
        <v>0.57167099999999993</v>
      </c>
      <c r="S181" s="84">
        <v>0.61986400000000008</v>
      </c>
      <c r="T181" s="84">
        <v>0.63168499999999994</v>
      </c>
      <c r="U181" s="84">
        <v>0.42482000000000003</v>
      </c>
      <c r="V181" s="84">
        <v>1.3173399119999998</v>
      </c>
      <c r="W181" s="84">
        <v>1.293099759</v>
      </c>
      <c r="X181" s="84">
        <v>1.3868853179999998</v>
      </c>
      <c r="Y181" s="84">
        <v>10.075104000000001</v>
      </c>
      <c r="Z181" s="84">
        <v>13.134501999999999</v>
      </c>
      <c r="AA181" s="84">
        <v>10.962623382236593</v>
      </c>
      <c r="AB181" s="84">
        <v>10.210668693364344</v>
      </c>
      <c r="AC181" s="84">
        <v>9.9285406576901671</v>
      </c>
      <c r="AD181" s="84">
        <v>10.359820303395878</v>
      </c>
      <c r="AE181" s="84">
        <v>10.868456826826954</v>
      </c>
      <c r="AF181" s="84">
        <v>1.8727999999999998E-2</v>
      </c>
      <c r="AG181" s="84">
        <v>0.57601505855384993</v>
      </c>
      <c r="AH181" s="84">
        <v>1.2402151109483464</v>
      </c>
      <c r="AI181" s="84">
        <v>0.65647802514629705</v>
      </c>
      <c r="AJ181" s="86">
        <v>0.46894871790011039</v>
      </c>
      <c r="AK181" s="86">
        <v>0.47387410836125871</v>
      </c>
      <c r="AL181" s="86">
        <v>0.45144590813821411</v>
      </c>
      <c r="AM181" s="86">
        <v>0.4505136151455652</v>
      </c>
      <c r="AN181" s="86">
        <v>0.44778046039172248</v>
      </c>
      <c r="AO181" s="86">
        <v>0.44523396067124349</v>
      </c>
      <c r="AP181" s="86">
        <v>0.44273536313864043</v>
      </c>
      <c r="AQ181" s="86">
        <v>0.4399078135546039</v>
      </c>
      <c r="AR181" s="86">
        <v>0.43708606600163591</v>
      </c>
      <c r="AS181" s="86">
        <v>0.43513915585550955</v>
      </c>
      <c r="AT181" s="86">
        <v>0.43580404899906589</v>
      </c>
      <c r="AU181" s="86">
        <v>0.59161866303702282</v>
      </c>
      <c r="AV181" s="86">
        <v>0.66467702134516005</v>
      </c>
      <c r="AW181" s="86">
        <v>0.65353995366480533</v>
      </c>
      <c r="AX181" s="86">
        <v>0.676060915960916</v>
      </c>
      <c r="AY181" s="86">
        <v>0.70559825286541389</v>
      </c>
      <c r="AZ181" s="86">
        <v>0.63206878506691044</v>
      </c>
      <c r="BA181" s="86">
        <v>0.63726309269471215</v>
      </c>
      <c r="BB181" s="86">
        <v>0.5828366650853003</v>
      </c>
      <c r="BC181" s="86">
        <v>0.63928201324113043</v>
      </c>
    </row>
    <row r="182" spans="1:55">
      <c r="A182" s="70"/>
      <c r="B182" s="70"/>
      <c r="C182" s="70" t="s">
        <v>69</v>
      </c>
      <c r="D182" s="70" t="s">
        <v>8</v>
      </c>
      <c r="E182" s="70"/>
      <c r="F182" s="70"/>
      <c r="G182" s="84">
        <v>1.2680339999999999</v>
      </c>
      <c r="H182" s="84">
        <v>3.2701959999999999</v>
      </c>
      <c r="I182" s="84">
        <v>2.1934979999999999</v>
      </c>
      <c r="J182" s="84">
        <v>2.1689530000000001</v>
      </c>
      <c r="K182" s="84">
        <v>1.452771</v>
      </c>
      <c r="L182" s="84">
        <v>0.90405199999999997</v>
      </c>
      <c r="M182" s="84">
        <v>1.359175</v>
      </c>
      <c r="N182" s="84">
        <v>1.5139029999999998</v>
      </c>
      <c r="O182" s="84">
        <v>2.30301</v>
      </c>
      <c r="P182" s="84">
        <v>2.7516340000000001</v>
      </c>
      <c r="Q182" s="84">
        <v>4.7814439999999996</v>
      </c>
      <c r="R182" s="84">
        <v>4.4062680000000007</v>
      </c>
      <c r="S182" s="84">
        <v>3.36571</v>
      </c>
      <c r="T182" s="84">
        <v>3.4345909999999997</v>
      </c>
      <c r="U182" s="84">
        <v>2.0285880000000001</v>
      </c>
      <c r="V182" s="84">
        <v>0.95992100000000002</v>
      </c>
      <c r="W182" s="84">
        <v>1.6628509999999999</v>
      </c>
      <c r="X182" s="84">
        <v>1.8797829999999998</v>
      </c>
      <c r="Y182" s="84">
        <v>2.3661449999999999</v>
      </c>
      <c r="Z182" s="84">
        <v>3.0826709999999999</v>
      </c>
      <c r="AA182" s="84">
        <v>3.0169681880581578</v>
      </c>
      <c r="AB182" s="84">
        <v>2.5401827085011996</v>
      </c>
      <c r="AC182" s="84">
        <v>2.2922556070064219</v>
      </c>
      <c r="AD182" s="84">
        <v>2.6029925645564869</v>
      </c>
      <c r="AE182" s="84">
        <v>2.7303601113138414</v>
      </c>
      <c r="AF182" s="84">
        <v>0.92476100000000006</v>
      </c>
      <c r="AG182" s="84">
        <v>1.3970693046315392</v>
      </c>
      <c r="AH182" s="84">
        <v>2.8400690165322358</v>
      </c>
      <c r="AI182" s="84">
        <v>1.4231904443967454</v>
      </c>
      <c r="AJ182" s="86">
        <v>1.0326774321313152</v>
      </c>
      <c r="AK182" s="86">
        <v>1.0158776160943388</v>
      </c>
      <c r="AL182" s="86">
        <v>0.74304915446037911</v>
      </c>
      <c r="AM182" s="86">
        <v>0.76054102414226543</v>
      </c>
      <c r="AN182" s="86">
        <v>0.65616402459427536</v>
      </c>
      <c r="AO182" s="86">
        <v>0.62755023267601961</v>
      </c>
      <c r="AP182" s="86">
        <v>0.61023293273354484</v>
      </c>
      <c r="AQ182" s="86">
        <v>0.60571699788717037</v>
      </c>
      <c r="AR182" s="86">
        <v>0.65097903457434547</v>
      </c>
      <c r="AS182" s="86">
        <v>0.69319811486407867</v>
      </c>
      <c r="AT182" s="86">
        <v>0.78843795894088464</v>
      </c>
      <c r="AU182" s="86">
        <v>1.3645659476947984</v>
      </c>
      <c r="AV182" s="86">
        <v>1.6032227373726178</v>
      </c>
      <c r="AW182" s="86">
        <v>1.6412696995684901</v>
      </c>
      <c r="AX182" s="86">
        <v>1.670283030615213</v>
      </c>
      <c r="AY182" s="86">
        <v>1.755661848186447</v>
      </c>
      <c r="AZ182" s="86">
        <v>1.4871375295645746</v>
      </c>
      <c r="BA182" s="86">
        <v>1.4400033906080374</v>
      </c>
      <c r="BB182" s="86">
        <v>1.3499648074414823</v>
      </c>
      <c r="BC182" s="86">
        <v>1.4487057151095009</v>
      </c>
    </row>
    <row r="183" spans="1:55">
      <c r="A183" s="70"/>
      <c r="B183" s="70"/>
      <c r="C183" s="70" t="s">
        <v>71</v>
      </c>
      <c r="D183" s="70" t="s">
        <v>8</v>
      </c>
      <c r="E183" s="70"/>
      <c r="F183" s="70"/>
      <c r="G183" s="84">
        <v>0.75905672000000002</v>
      </c>
      <c r="H183" s="84">
        <v>0.75352307799999996</v>
      </c>
      <c r="I183" s="84">
        <v>1.0492427340000001</v>
      </c>
      <c r="J183" s="84">
        <v>0.82287268399999991</v>
      </c>
      <c r="K183" s="84">
        <v>0.67738382599999991</v>
      </c>
      <c r="L183" s="84">
        <v>1.2262085980000001</v>
      </c>
      <c r="M183" s="84">
        <v>0.94672238399999986</v>
      </c>
      <c r="N183" s="84">
        <v>0.94664478799999996</v>
      </c>
      <c r="O183" s="84">
        <v>0.89970378400000006</v>
      </c>
      <c r="P183" s="84">
        <v>0.77038129399999988</v>
      </c>
      <c r="Q183" s="84">
        <v>1.1871685080000001</v>
      </c>
      <c r="R183" s="84">
        <v>1.3819149399999999</v>
      </c>
      <c r="S183" s="84">
        <v>2.1635749979999996</v>
      </c>
      <c r="T183" s="84">
        <v>1.9397220020000001</v>
      </c>
      <c r="U183" s="84">
        <v>1.5831111979999999</v>
      </c>
      <c r="V183" s="84">
        <v>1.026218284</v>
      </c>
      <c r="W183" s="84">
        <v>1.045345602</v>
      </c>
      <c r="X183" s="84">
        <v>1.134643912</v>
      </c>
      <c r="Y183" s="84">
        <v>7.6951280000000004</v>
      </c>
      <c r="Z183" s="84">
        <v>4.5313210000000002</v>
      </c>
      <c r="AA183" s="84">
        <v>4.4960725606</v>
      </c>
      <c r="AB183" s="84">
        <v>4.5696217040999993</v>
      </c>
      <c r="AC183" s="84">
        <v>4.8413475147999998</v>
      </c>
      <c r="AD183" s="84">
        <v>5.1556288689000001</v>
      </c>
      <c r="AE183" s="84">
        <v>5.2352342909999985</v>
      </c>
      <c r="AF183" s="84">
        <v>0.72659099999999988</v>
      </c>
      <c r="AG183" s="84">
        <v>0.99170708711255373</v>
      </c>
      <c r="AH183" s="84">
        <v>2.834210680854905</v>
      </c>
      <c r="AI183" s="84">
        <v>2.9843729551074403</v>
      </c>
      <c r="AJ183" s="86">
        <v>4.1336070304911159</v>
      </c>
      <c r="AK183" s="86">
        <v>3.5601449453189118</v>
      </c>
      <c r="AL183" s="86">
        <v>3.2007770264658664</v>
      </c>
      <c r="AM183" s="86">
        <v>2.6531465767673241</v>
      </c>
      <c r="AN183" s="86">
        <v>1.8730082465149496</v>
      </c>
      <c r="AO183" s="86">
        <v>1.6467285324389391</v>
      </c>
      <c r="AP183" s="86">
        <v>1.5196240263467067</v>
      </c>
      <c r="AQ183" s="86">
        <v>1.3328145698119136</v>
      </c>
      <c r="AR183" s="86">
        <v>1.3372342578617185</v>
      </c>
      <c r="AS183" s="86">
        <v>1.4086686461757902</v>
      </c>
      <c r="AT183" s="86">
        <v>1.6725933548501446</v>
      </c>
      <c r="AU183" s="86">
        <v>2.0158466086985318</v>
      </c>
      <c r="AV183" s="86">
        <v>2.3033709594417431</v>
      </c>
      <c r="AW183" s="86">
        <v>2.063930246052466</v>
      </c>
      <c r="AX183" s="86">
        <v>1.9880083370090949</v>
      </c>
      <c r="AY183" s="86">
        <v>1.9342270452860566</v>
      </c>
      <c r="AZ183" s="86">
        <v>1.774507966199161</v>
      </c>
      <c r="BA183" s="86">
        <v>1.6723841845019074</v>
      </c>
      <c r="BB183" s="86">
        <v>1.5414284807799123</v>
      </c>
      <c r="BC183" s="86">
        <v>1.5563040522680198</v>
      </c>
    </row>
    <row r="184" spans="1:55">
      <c r="A184" s="70"/>
      <c r="B184" s="70"/>
      <c r="C184" s="70" t="s">
        <v>73</v>
      </c>
      <c r="D184" s="70" t="s">
        <v>8</v>
      </c>
      <c r="E184" s="70"/>
      <c r="F184" s="70"/>
      <c r="G184" s="84">
        <v>1.5868732800000001</v>
      </c>
      <c r="H184" s="84">
        <v>1.5850439220000003</v>
      </c>
      <c r="I184" s="84">
        <v>2.1840582660000001</v>
      </c>
      <c r="J184" s="84">
        <v>1.6983533159999999</v>
      </c>
      <c r="K184" s="84">
        <v>1.4102051739999999</v>
      </c>
      <c r="L184" s="84">
        <v>2.5247384019999997</v>
      </c>
      <c r="M184" s="84">
        <v>1.9978036160000001</v>
      </c>
      <c r="N184" s="84">
        <v>1.9580872119999999</v>
      </c>
      <c r="O184" s="84">
        <v>1.839522216</v>
      </c>
      <c r="P184" s="84">
        <v>1.601259706</v>
      </c>
      <c r="Q184" s="84">
        <v>2.454743492</v>
      </c>
      <c r="R184" s="84">
        <v>2.82329506</v>
      </c>
      <c r="S184" s="84">
        <v>4.3995720020000002</v>
      </c>
      <c r="T184" s="84">
        <v>3.9502809980000002</v>
      </c>
      <c r="U184" s="84">
        <v>3.2548358020000001</v>
      </c>
      <c r="V184" s="84">
        <v>3.1835925159999996</v>
      </c>
      <c r="W184" s="84">
        <v>3.2696349979999999</v>
      </c>
      <c r="X184" s="84">
        <v>3.3710648879999998</v>
      </c>
      <c r="Y184" s="84">
        <v>7.6951280000000004</v>
      </c>
      <c r="Z184" s="84">
        <v>4.5313210000000002</v>
      </c>
      <c r="AA184" s="84">
        <v>4.4960725606</v>
      </c>
      <c r="AB184" s="84">
        <v>4.5696217040999993</v>
      </c>
      <c r="AC184" s="84">
        <v>4.8413475147999998</v>
      </c>
      <c r="AD184" s="84">
        <v>5.1556288689000001</v>
      </c>
      <c r="AE184" s="84">
        <v>5.2352342909999985</v>
      </c>
      <c r="AF184" s="84">
        <v>1.3778969999999999</v>
      </c>
      <c r="AG184" s="84">
        <v>0.81327335115772126</v>
      </c>
      <c r="AH184" s="84">
        <v>2.5988429040487264</v>
      </c>
      <c r="AI184" s="84">
        <v>2.9815730429100533</v>
      </c>
      <c r="AJ184" s="86">
        <v>4.5029406937179912</v>
      </c>
      <c r="AK184" s="86">
        <v>4.0786070344439063</v>
      </c>
      <c r="AL184" s="86">
        <v>3.5919834720533679</v>
      </c>
      <c r="AM184" s="86">
        <v>3.0400934926407626</v>
      </c>
      <c r="AN184" s="86">
        <v>2.3018670718031324</v>
      </c>
      <c r="AO184" s="86">
        <v>2.1321468422073435</v>
      </c>
      <c r="AP184" s="86">
        <v>1.9771504564110642</v>
      </c>
      <c r="AQ184" s="86">
        <v>1.8096072137015302</v>
      </c>
      <c r="AR184" s="86">
        <v>1.9023478055732992</v>
      </c>
      <c r="AS184" s="86">
        <v>2.0129777404511922</v>
      </c>
      <c r="AT184" s="86">
        <v>2.304026079874093</v>
      </c>
      <c r="AU184" s="86">
        <v>2.7992417645016405</v>
      </c>
      <c r="AV184" s="86">
        <v>3.0682339807477179</v>
      </c>
      <c r="AW184" s="86">
        <v>2.7441690138981158</v>
      </c>
      <c r="AX184" s="86">
        <v>2.8046561391012603</v>
      </c>
      <c r="AY184" s="86">
        <v>2.7282838662201567</v>
      </c>
      <c r="AZ184" s="86">
        <v>2.4959637785038216</v>
      </c>
      <c r="BA184" s="86">
        <v>2.4392052334479857</v>
      </c>
      <c r="BB184" s="86">
        <v>2.3386950979959957</v>
      </c>
      <c r="BC184" s="86">
        <v>2.3103955399373803</v>
      </c>
    </row>
    <row r="185" spans="1:55">
      <c r="A185" s="70"/>
      <c r="B185" s="70"/>
      <c r="C185" s="70" t="s">
        <v>75</v>
      </c>
      <c r="D185" s="70" t="s">
        <v>8</v>
      </c>
      <c r="E185" s="70"/>
      <c r="F185" s="70"/>
      <c r="G185" s="84">
        <v>2.0197172999999999</v>
      </c>
      <c r="H185" s="84">
        <v>2.4033025800000001</v>
      </c>
      <c r="I185" s="84">
        <v>1.6100873399999998</v>
      </c>
      <c r="J185" s="84">
        <v>2.2882799</v>
      </c>
      <c r="K185" s="84">
        <v>2.8939977200000002</v>
      </c>
      <c r="L185" s="84">
        <v>2.6208346827820002</v>
      </c>
      <c r="M185" s="84">
        <v>2.808180909576</v>
      </c>
      <c r="N185" s="84">
        <v>2.4410076620000001</v>
      </c>
      <c r="O185" s="84">
        <v>3.4118360120000002</v>
      </c>
      <c r="P185" s="84">
        <v>4.6980795400000002</v>
      </c>
      <c r="Q185" s="84">
        <v>5.0203619890400004</v>
      </c>
      <c r="R185" s="84">
        <v>6.1223928520000008</v>
      </c>
      <c r="S185" s="84">
        <v>6.8415446340000008</v>
      </c>
      <c r="T185" s="84">
        <v>6.7605348059999999</v>
      </c>
      <c r="U185" s="84">
        <v>5.2803142400000009</v>
      </c>
      <c r="V185" s="84">
        <v>4.7062230000000014</v>
      </c>
      <c r="W185" s="84">
        <v>4.0795029999999999</v>
      </c>
      <c r="X185" s="84">
        <v>5.6370279999999999</v>
      </c>
      <c r="Y185" s="84">
        <v>3.2726250000000001</v>
      </c>
      <c r="Z185" s="84">
        <v>4.1234289999999998</v>
      </c>
      <c r="AA185" s="84">
        <v>4.1990751697822688</v>
      </c>
      <c r="AB185" s="84">
        <v>3.9559845486033547</v>
      </c>
      <c r="AC185" s="84">
        <v>4.2245626971251937</v>
      </c>
      <c r="AD185" s="84">
        <v>4.3471217789162413</v>
      </c>
      <c r="AE185" s="84">
        <v>4.1660864881761857</v>
      </c>
      <c r="AF185" s="84">
        <v>2.2409969999999997</v>
      </c>
      <c r="AG185" s="84">
        <v>4.720119634926645</v>
      </c>
      <c r="AH185" s="84">
        <v>8.7104413228639359</v>
      </c>
      <c r="AI185" s="84">
        <v>4.2644375966469603</v>
      </c>
      <c r="AJ185" s="86">
        <v>3.1854829351393543</v>
      </c>
      <c r="AK185" s="86">
        <v>3.1699057451518957</v>
      </c>
      <c r="AL185" s="86">
        <v>2.2628528186826316</v>
      </c>
      <c r="AM185" s="86">
        <v>2.6023617076700645</v>
      </c>
      <c r="AN185" s="86">
        <v>2.2919684786454506</v>
      </c>
      <c r="AO185" s="86">
        <v>2.1556450092355899</v>
      </c>
      <c r="AP185" s="86">
        <v>1.4820394508668711</v>
      </c>
      <c r="AQ185" s="86">
        <v>1.5603361472368396</v>
      </c>
      <c r="AR185" s="86">
        <v>2.3546097038898557</v>
      </c>
      <c r="AS185" s="86">
        <v>3.2740386396924066</v>
      </c>
      <c r="AT185" s="86">
        <v>3.6241751874536021</v>
      </c>
      <c r="AU185" s="86">
        <v>4.4420137300219826</v>
      </c>
      <c r="AV185" s="86">
        <v>5.8224273473135861</v>
      </c>
      <c r="AW185" s="86">
        <v>6.4604400946422142</v>
      </c>
      <c r="AX185" s="86">
        <v>6.9014803298142597</v>
      </c>
      <c r="AY185" s="86">
        <v>6.748515751490312</v>
      </c>
      <c r="AZ185" s="86">
        <v>6.4364694734288266</v>
      </c>
      <c r="BA185" s="86">
        <v>6.3053235195290611</v>
      </c>
      <c r="BB185" s="86">
        <v>6.2236620394663484</v>
      </c>
      <c r="BC185" s="86">
        <v>6.0386522880717726</v>
      </c>
    </row>
    <row r="186" spans="1:55">
      <c r="A186" s="70"/>
      <c r="B186" s="70"/>
      <c r="C186" s="70" t="s">
        <v>77</v>
      </c>
      <c r="D186" s="70" t="s">
        <v>8</v>
      </c>
      <c r="E186" s="70"/>
      <c r="F186" s="70"/>
      <c r="G186" s="84">
        <v>3.9206276999999998</v>
      </c>
      <c r="H186" s="84">
        <v>5.0675564199999998</v>
      </c>
      <c r="I186" s="84">
        <v>3.3396976600000001</v>
      </c>
      <c r="J186" s="84">
        <v>4.6083171000000016</v>
      </c>
      <c r="K186" s="84">
        <v>5.7593702800000006</v>
      </c>
      <c r="L186" s="84">
        <v>5.3036676835180003</v>
      </c>
      <c r="M186" s="84">
        <v>5.8835187068239998</v>
      </c>
      <c r="N186" s="84">
        <v>5.0332471999999999</v>
      </c>
      <c r="O186" s="84">
        <v>6.8259360000000013</v>
      </c>
      <c r="P186" s="84">
        <v>9.5154594599999989</v>
      </c>
      <c r="Q186" s="84">
        <v>10.112064566960001</v>
      </c>
      <c r="R186" s="84">
        <v>12.42666404</v>
      </c>
      <c r="S186" s="84">
        <v>13.837188780000002</v>
      </c>
      <c r="T186" s="84">
        <v>13.824212319999997</v>
      </c>
      <c r="U186" s="84">
        <v>10.725069760000002</v>
      </c>
      <c r="V186" s="84">
        <v>7.2359570000000009</v>
      </c>
      <c r="W186" s="84">
        <v>9.5127849999999992</v>
      </c>
      <c r="X186" s="84">
        <v>8.7675900000000002</v>
      </c>
      <c r="Y186" s="84">
        <v>3.607186</v>
      </c>
      <c r="Z186" s="84">
        <v>4.0182390000000003</v>
      </c>
      <c r="AA186" s="84">
        <v>4.2711939641417151</v>
      </c>
      <c r="AB186" s="84">
        <v>4.5946027044206739</v>
      </c>
      <c r="AC186" s="84">
        <v>4.429112704129059</v>
      </c>
      <c r="AD186" s="84">
        <v>4.328169119778071</v>
      </c>
      <c r="AE186" s="84">
        <v>4.1834530407094137</v>
      </c>
      <c r="AF186" s="84">
        <v>6.2913229999999949</v>
      </c>
      <c r="AG186" s="84">
        <v>4.5160042747463285</v>
      </c>
      <c r="AH186" s="84">
        <v>7.4745486748761074</v>
      </c>
      <c r="AI186" s="84">
        <v>9.3943869595092213</v>
      </c>
      <c r="AJ186" s="86">
        <v>12.863107129152304</v>
      </c>
      <c r="AK186" s="86">
        <v>10.7220378193485</v>
      </c>
      <c r="AL186" s="86">
        <v>10.142128438066296</v>
      </c>
      <c r="AM186" s="86">
        <v>9.4611923499879236</v>
      </c>
      <c r="AN186" s="86">
        <v>7.3638556881373223</v>
      </c>
      <c r="AO186" s="86">
        <v>8.1591439254269407</v>
      </c>
      <c r="AP186" s="86">
        <v>7.9603673258815011</v>
      </c>
      <c r="AQ186" s="86">
        <v>8.6026166911432824</v>
      </c>
      <c r="AR186" s="86">
        <v>9.3207800366095146</v>
      </c>
      <c r="AS186" s="86">
        <v>9.0572786632714859</v>
      </c>
      <c r="AT186" s="86">
        <v>10.184423730877143</v>
      </c>
      <c r="AU186" s="86">
        <v>10.787657533789663</v>
      </c>
      <c r="AV186" s="86">
        <v>11.005378574708409</v>
      </c>
      <c r="AW186" s="86">
        <v>10.267063981307951</v>
      </c>
      <c r="AX186" s="86">
        <v>11.027475862918971</v>
      </c>
      <c r="AY186" s="86">
        <v>9.9609233822623686</v>
      </c>
      <c r="AZ186" s="86">
        <v>10.340047869658916</v>
      </c>
      <c r="BA186" s="86">
        <v>9.8383849729989699</v>
      </c>
      <c r="BB186" s="86">
        <v>9.3282989614436094</v>
      </c>
      <c r="BC186" s="86">
        <v>9.0355729282982153</v>
      </c>
    </row>
    <row r="187" spans="1:55">
      <c r="A187" s="70"/>
      <c r="B187" s="70"/>
      <c r="C187" s="70" t="s">
        <v>79</v>
      </c>
      <c r="D187" s="70" t="s">
        <v>5466</v>
      </c>
      <c r="E187" s="70" t="s">
        <v>80</v>
      </c>
      <c r="F187" s="70"/>
      <c r="G187" s="70"/>
      <c r="H187" s="70"/>
      <c r="I187" s="70"/>
      <c r="J187" s="70"/>
      <c r="K187" s="70"/>
      <c r="L187" s="70"/>
      <c r="M187" s="70"/>
      <c r="N187" s="70"/>
      <c r="O187" s="70"/>
      <c r="P187" s="70"/>
      <c r="Q187" s="70"/>
      <c r="R187" s="70"/>
      <c r="S187" s="70"/>
      <c r="T187" s="70"/>
      <c r="U187" s="70"/>
      <c r="V187" s="70"/>
      <c r="W187" s="70"/>
      <c r="X187" s="70"/>
      <c r="Y187" s="70"/>
      <c r="Z187" s="70"/>
      <c r="AA187" s="70"/>
      <c r="AB187" s="70"/>
      <c r="AC187" s="70"/>
      <c r="AD187" s="70"/>
      <c r="AE187" s="70"/>
      <c r="AF187" s="88" t="s">
        <v>43</v>
      </c>
      <c r="AG187" s="92">
        <v>324</v>
      </c>
      <c r="AJ187" s="87">
        <v>295.32776918347713</v>
      </c>
      <c r="AK187" s="87">
        <v>294.44178587592666</v>
      </c>
      <c r="AL187" s="87">
        <v>293.55846051829889</v>
      </c>
      <c r="AM187" s="87">
        <v>292.67778513674403</v>
      </c>
      <c r="AN187" s="87">
        <v>291.79975178133378</v>
      </c>
      <c r="AO187" s="87">
        <v>290.92435252598978</v>
      </c>
      <c r="AP187" s="87">
        <v>290.05157946841183</v>
      </c>
      <c r="AQ187" s="87">
        <v>289.1814247300066</v>
      </c>
      <c r="AR187" s="87">
        <v>288.31388045581656</v>
      </c>
      <c r="AS187" s="87">
        <v>287.44893881444909</v>
      </c>
      <c r="AT187" s="87">
        <v>286.58659199800576</v>
      </c>
      <c r="AU187" s="87">
        <v>285.72683222201175</v>
      </c>
      <c r="AV187" s="87">
        <v>284.86965172534576</v>
      </c>
      <c r="AW187" s="87">
        <v>284.01504277016966</v>
      </c>
      <c r="AX187" s="87">
        <v>283.16299764185914</v>
      </c>
      <c r="AY187" s="87">
        <v>282.31350864893358</v>
      </c>
      <c r="AZ187" s="87">
        <v>281.46656812298681</v>
      </c>
      <c r="BA187" s="87">
        <v>280.62216841861789</v>
      </c>
      <c r="BB187" s="87">
        <v>279.780301913362</v>
      </c>
      <c r="BC187" s="87">
        <v>278.94096100762192</v>
      </c>
    </row>
    <row r="188" spans="1:55">
      <c r="A188" s="70"/>
      <c r="B188" s="70"/>
      <c r="C188" s="70" t="s">
        <v>82</v>
      </c>
      <c r="D188" s="70" t="s">
        <v>5466</v>
      </c>
      <c r="E188" s="70" t="s">
        <v>80</v>
      </c>
      <c r="F188" s="70"/>
      <c r="G188" s="70"/>
      <c r="H188" s="70"/>
      <c r="I188" s="70"/>
      <c r="J188" s="70"/>
      <c r="K188" s="70"/>
      <c r="L188" s="70"/>
      <c r="M188" s="70"/>
      <c r="N188" s="70"/>
      <c r="O188" s="70"/>
      <c r="P188" s="70"/>
      <c r="Q188" s="70"/>
      <c r="R188" s="70"/>
      <c r="S188" s="70"/>
      <c r="T188" s="70"/>
      <c r="U188" s="70"/>
      <c r="V188" s="70"/>
      <c r="W188" s="70"/>
      <c r="X188" s="70"/>
      <c r="Y188" s="70"/>
      <c r="Z188" s="70"/>
      <c r="AA188" s="70"/>
      <c r="AB188" s="70"/>
      <c r="AC188" s="70"/>
      <c r="AD188" s="70"/>
      <c r="AE188" s="70"/>
      <c r="AF188" s="88" t="s">
        <v>45</v>
      </c>
      <c r="AG188" s="93">
        <v>316</v>
      </c>
      <c r="AJ188" s="87">
        <v>152.01591386685044</v>
      </c>
      <c r="AK188" s="87">
        <v>151.55986612524987</v>
      </c>
      <c r="AL188" s="87">
        <v>151.10518652687412</v>
      </c>
      <c r="AM188" s="87">
        <v>150.65187096729346</v>
      </c>
      <c r="AN188" s="87">
        <v>150.19991535439161</v>
      </c>
      <c r="AO188" s="87">
        <v>149.74931560832843</v>
      </c>
      <c r="AP188" s="87">
        <v>149.30006766150345</v>
      </c>
      <c r="AQ188" s="87">
        <v>148.85216745851892</v>
      </c>
      <c r="AR188" s="87">
        <v>148.40561095614336</v>
      </c>
      <c r="AS188" s="87">
        <v>147.96039412327491</v>
      </c>
      <c r="AT188" s="87">
        <v>147.5165129409051</v>
      </c>
      <c r="AU188" s="87">
        <v>147.0739634020824</v>
      </c>
      <c r="AV188" s="87">
        <v>146.63274151187616</v>
      </c>
      <c r="AW188" s="87">
        <v>146.19284328734051</v>
      </c>
      <c r="AX188" s="87">
        <v>145.7542647574785</v>
      </c>
      <c r="AY188" s="87">
        <v>145.31700196320602</v>
      </c>
      <c r="AZ188" s="87">
        <v>144.8810509573164</v>
      </c>
      <c r="BA188" s="87">
        <v>144.4464078044445</v>
      </c>
      <c r="BB188" s="87">
        <v>144.01306858103112</v>
      </c>
      <c r="BC188" s="87">
        <v>143.58102937528807</v>
      </c>
    </row>
    <row r="189" spans="1:55">
      <c r="A189" s="70"/>
      <c r="B189" s="70"/>
      <c r="C189" s="70" t="s">
        <v>84</v>
      </c>
      <c r="D189" s="70" t="s">
        <v>5466</v>
      </c>
      <c r="E189" s="70" t="s">
        <v>80</v>
      </c>
      <c r="F189" s="70"/>
      <c r="G189" s="70"/>
      <c r="H189" s="70"/>
      <c r="I189" s="70"/>
      <c r="J189" s="70"/>
      <c r="K189" s="70"/>
      <c r="L189" s="70"/>
      <c r="M189" s="70"/>
      <c r="N189" s="70"/>
      <c r="O189" s="70"/>
      <c r="P189" s="70"/>
      <c r="Q189" s="70"/>
      <c r="R189" s="70"/>
      <c r="S189" s="70"/>
      <c r="T189" s="70"/>
      <c r="U189" s="70"/>
      <c r="V189" s="70"/>
      <c r="W189" s="70"/>
      <c r="X189" s="70"/>
      <c r="Y189" s="70"/>
      <c r="Z189" s="70"/>
      <c r="AA189" s="70"/>
      <c r="AB189" s="70"/>
      <c r="AC189" s="70"/>
      <c r="AD189" s="70"/>
      <c r="AE189" s="70"/>
      <c r="AF189" s="88" t="s">
        <v>47</v>
      </c>
      <c r="AG189" s="94">
        <v>95</v>
      </c>
      <c r="AH189" s="95">
        <f>SUM(AG187:AG189)</f>
        <v>735</v>
      </c>
      <c r="AI189" s="95">
        <f>SUM(AJ187:AJ189)</f>
        <v>587.15277681561543</v>
      </c>
      <c r="AJ189" s="87">
        <v>139.8090937652878</v>
      </c>
      <c r="AK189" s="87">
        <v>139.3896664839919</v>
      </c>
      <c r="AL189" s="87">
        <v>138.97149748453992</v>
      </c>
      <c r="AM189" s="87">
        <v>138.55458299208632</v>
      </c>
      <c r="AN189" s="87">
        <v>138.13891924311005</v>
      </c>
      <c r="AO189" s="87">
        <v>137.72450248538073</v>
      </c>
      <c r="AP189" s="87">
        <v>137.31132897792457</v>
      </c>
      <c r="AQ189" s="87">
        <v>136.8993949909908</v>
      </c>
      <c r="AR189" s="87">
        <v>136.48869680601783</v>
      </c>
      <c r="AS189" s="87">
        <v>136.07923071559978</v>
      </c>
      <c r="AT189" s="87">
        <v>135.67099302345298</v>
      </c>
      <c r="AU189" s="87">
        <v>135.26398004438261</v>
      </c>
      <c r="AV189" s="87">
        <v>134.85818810424951</v>
      </c>
      <c r="AW189" s="87">
        <v>134.45361353993673</v>
      </c>
      <c r="AX189" s="87">
        <v>134.0502526993169</v>
      </c>
      <c r="AY189" s="87">
        <v>133.64810194121895</v>
      </c>
      <c r="AZ189" s="87">
        <v>133.2471576353953</v>
      </c>
      <c r="BA189" s="87">
        <v>132.84741616248911</v>
      </c>
      <c r="BB189" s="87">
        <v>132.44887391400164</v>
      </c>
      <c r="BC189" s="87">
        <v>132.05152729225964</v>
      </c>
    </row>
    <row r="190" spans="1:55">
      <c r="A190" s="70"/>
      <c r="B190" s="70"/>
      <c r="C190" s="85" t="s">
        <v>49</v>
      </c>
      <c r="D190" s="70" t="s">
        <v>5466</v>
      </c>
      <c r="E190" s="70" t="s">
        <v>80</v>
      </c>
      <c r="F190" s="70"/>
      <c r="G190" s="70"/>
      <c r="H190" s="70"/>
      <c r="I190" s="70"/>
      <c r="J190" s="70"/>
      <c r="K190" s="70"/>
      <c r="L190" s="70"/>
      <c r="M190" s="70"/>
      <c r="N190" s="70"/>
      <c r="O190" s="70"/>
      <c r="P190" s="70"/>
      <c r="Q190" s="70"/>
      <c r="R190" s="70"/>
      <c r="S190" s="70"/>
      <c r="T190" s="70"/>
      <c r="U190" s="70"/>
      <c r="V190" s="70"/>
      <c r="W190" s="70"/>
      <c r="X190" s="70"/>
      <c r="Y190" s="70"/>
      <c r="Z190" s="70"/>
      <c r="AA190" s="70"/>
      <c r="AB190" s="70"/>
      <c r="AC190" s="70"/>
      <c r="AD190" s="70"/>
      <c r="AE190" s="70"/>
      <c r="AF190" s="90" t="s">
        <v>5478</v>
      </c>
      <c r="AG190" s="92">
        <v>135</v>
      </c>
      <c r="AJ190" s="87">
        <v>145.31748571570353</v>
      </c>
      <c r="AK190" s="87">
        <v>144.6490252814113</v>
      </c>
      <c r="AL190" s="87">
        <v>143.98363976511678</v>
      </c>
      <c r="AM190" s="87">
        <v>143.32131502219721</v>
      </c>
      <c r="AN190" s="87">
        <v>142.66203697309513</v>
      </c>
      <c r="AO190" s="87">
        <v>142.00579160301888</v>
      </c>
      <c r="AP190" s="87">
        <v>141.35256496164499</v>
      </c>
      <c r="AQ190" s="87">
        <v>140.70234316282142</v>
      </c>
      <c r="AR190" s="87">
        <v>140.05511238427243</v>
      </c>
      <c r="AS190" s="87">
        <v>139.41085886730474</v>
      </c>
      <c r="AT190" s="87">
        <v>138.76956891651517</v>
      </c>
      <c r="AU190" s="87">
        <v>138.13122889949918</v>
      </c>
      <c r="AV190" s="87">
        <v>137.49582524656148</v>
      </c>
      <c r="AW190" s="87">
        <v>136.86334445042729</v>
      </c>
      <c r="AX190" s="87">
        <v>136.23377306595532</v>
      </c>
      <c r="AY190" s="87">
        <v>135.6070977098519</v>
      </c>
      <c r="AZ190" s="87">
        <v>134.98330506038658</v>
      </c>
      <c r="BA190" s="87">
        <v>134.36238185710877</v>
      </c>
      <c r="BB190" s="87">
        <v>133.74431490056608</v>
      </c>
      <c r="BC190" s="87">
        <v>133.12909105202345</v>
      </c>
    </row>
    <row r="191" spans="1:55">
      <c r="A191" s="70"/>
      <c r="B191" s="70"/>
      <c r="C191" s="85" t="s">
        <v>51</v>
      </c>
      <c r="D191" s="70" t="s">
        <v>5466</v>
      </c>
      <c r="E191" s="70" t="s">
        <v>80</v>
      </c>
      <c r="F191" s="70"/>
      <c r="G191" s="70"/>
      <c r="H191" s="70"/>
      <c r="I191" s="70"/>
      <c r="J191" s="70"/>
      <c r="K191" s="70"/>
      <c r="L191" s="70"/>
      <c r="M191" s="70"/>
      <c r="N191" s="70"/>
      <c r="O191" s="70"/>
      <c r="P191" s="70"/>
      <c r="Q191" s="70"/>
      <c r="R191" s="70"/>
      <c r="S191" s="70"/>
      <c r="T191" s="70"/>
      <c r="U191" s="70"/>
      <c r="V191" s="70"/>
      <c r="W191" s="70"/>
      <c r="X191" s="70"/>
      <c r="Y191" s="70"/>
      <c r="Z191" s="70"/>
      <c r="AA191" s="70"/>
      <c r="AB191" s="70"/>
      <c r="AC191" s="70"/>
      <c r="AD191" s="70"/>
      <c r="AE191" s="70"/>
      <c r="AF191" s="90" t="s">
        <v>5474</v>
      </c>
      <c r="AG191" s="93">
        <v>191</v>
      </c>
      <c r="AJ191" s="87">
        <v>222.59784606545909</v>
      </c>
      <c r="AK191" s="87">
        <v>221.57389597355794</v>
      </c>
      <c r="AL191" s="87">
        <v>220.55465605207957</v>
      </c>
      <c r="AM191" s="87">
        <v>219.54010463423998</v>
      </c>
      <c r="AN191" s="87">
        <v>218.53022015292248</v>
      </c>
      <c r="AO191" s="87">
        <v>217.52498114021907</v>
      </c>
      <c r="AP191" s="87">
        <v>216.524366226974</v>
      </c>
      <c r="AQ191" s="87">
        <v>215.52835414232993</v>
      </c>
      <c r="AR191" s="87">
        <v>214.53692371327523</v>
      </c>
      <c r="AS191" s="87">
        <v>213.55005386419413</v>
      </c>
      <c r="AT191" s="87">
        <v>212.56772361641885</v>
      </c>
      <c r="AU191" s="87">
        <v>211.58991208778329</v>
      </c>
      <c r="AV191" s="87">
        <v>210.61659849217949</v>
      </c>
      <c r="AW191" s="87">
        <v>209.64776213911549</v>
      </c>
      <c r="AX191" s="87">
        <v>208.68338243327554</v>
      </c>
      <c r="AY191" s="87">
        <v>207.72343887408246</v>
      </c>
      <c r="AZ191" s="87">
        <v>206.76791105526164</v>
      </c>
      <c r="BA191" s="87">
        <v>205.81677866440742</v>
      </c>
      <c r="BB191" s="87">
        <v>204.87002148255115</v>
      </c>
      <c r="BC191" s="87">
        <v>203.92761938373141</v>
      </c>
    </row>
    <row r="192" spans="1:55">
      <c r="A192" s="70"/>
      <c r="B192" s="70"/>
      <c r="C192" s="85" t="s">
        <v>53</v>
      </c>
      <c r="D192" s="70" t="s">
        <v>5466</v>
      </c>
      <c r="E192" s="70" t="s">
        <v>80</v>
      </c>
      <c r="F192" s="70"/>
      <c r="G192" s="70"/>
      <c r="H192" s="70"/>
      <c r="I192" s="70"/>
      <c r="J192" s="70"/>
      <c r="K192" s="70"/>
      <c r="L192" s="70"/>
      <c r="M192" s="70"/>
      <c r="N192" s="70"/>
      <c r="O192" s="70"/>
      <c r="P192" s="70"/>
      <c r="Q192" s="70"/>
      <c r="R192" s="70"/>
      <c r="S192" s="70"/>
      <c r="T192" s="70"/>
      <c r="U192" s="70"/>
      <c r="V192" s="70"/>
      <c r="W192" s="70"/>
      <c r="X192" s="70"/>
      <c r="Y192" s="70"/>
      <c r="Z192" s="70"/>
      <c r="AA192" s="70"/>
      <c r="AB192" s="70"/>
      <c r="AC192" s="70"/>
      <c r="AD192" s="70"/>
      <c r="AE192" s="70"/>
      <c r="AF192" s="90" t="s">
        <v>5475</v>
      </c>
      <c r="AG192" s="93">
        <v>186</v>
      </c>
      <c r="AJ192" s="87">
        <v>99.800466695311329</v>
      </c>
      <c r="AK192" s="87">
        <v>99.341384548512892</v>
      </c>
      <c r="AL192" s="87">
        <v>98.884414179589726</v>
      </c>
      <c r="AM192" s="87">
        <v>98.429545874363612</v>
      </c>
      <c r="AN192" s="87">
        <v>97.976769963341553</v>
      </c>
      <c r="AO192" s="87">
        <v>97.526076821510159</v>
      </c>
      <c r="AP192" s="87">
        <v>97.077456868131208</v>
      </c>
      <c r="AQ192" s="87">
        <v>96.630900566537804</v>
      </c>
      <c r="AR192" s="87">
        <v>96.186398423931706</v>
      </c>
      <c r="AS192" s="87">
        <v>95.743940991181645</v>
      </c>
      <c r="AT192" s="87">
        <v>95.303518862622184</v>
      </c>
      <c r="AU192" s="87">
        <v>94.865122675854124</v>
      </c>
      <c r="AV192" s="87">
        <v>94.428743111545188</v>
      </c>
      <c r="AW192" s="87">
        <v>93.994370893232059</v>
      </c>
      <c r="AX192" s="87">
        <v>93.561996787123206</v>
      </c>
      <c r="AY192" s="87">
        <v>93.131611601902435</v>
      </c>
      <c r="AZ192" s="87">
        <v>92.70320618853367</v>
      </c>
      <c r="BA192" s="87">
        <v>92.276771440066412</v>
      </c>
      <c r="BB192" s="87">
        <v>91.852298291442111</v>
      </c>
      <c r="BC192" s="87">
        <v>91.429777719301455</v>
      </c>
    </row>
    <row r="193" spans="1:56">
      <c r="A193" s="70"/>
      <c r="B193" s="70"/>
      <c r="C193" s="85" t="s">
        <v>55</v>
      </c>
      <c r="D193" s="70" t="s">
        <v>5466</v>
      </c>
      <c r="E193" s="70" t="s">
        <v>80</v>
      </c>
      <c r="F193" s="70"/>
      <c r="G193" s="70"/>
      <c r="H193" s="70"/>
      <c r="I193" s="70"/>
      <c r="J193" s="70"/>
      <c r="K193" s="70"/>
      <c r="L193" s="70"/>
      <c r="M193" s="70"/>
      <c r="N193" s="70"/>
      <c r="O193" s="70"/>
      <c r="P193" s="70"/>
      <c r="Q193" s="70"/>
      <c r="R193" s="70"/>
      <c r="S193" s="70"/>
      <c r="T193" s="70"/>
      <c r="U193" s="70"/>
      <c r="V193" s="70"/>
      <c r="W193" s="70"/>
      <c r="X193" s="70"/>
      <c r="Y193" s="70"/>
      <c r="Z193" s="70"/>
      <c r="AA193" s="70"/>
      <c r="AB193" s="70"/>
      <c r="AC193" s="70"/>
      <c r="AD193" s="70"/>
      <c r="AE193" s="70"/>
      <c r="AF193" s="90" t="s">
        <v>5476</v>
      </c>
      <c r="AG193" s="94">
        <v>59</v>
      </c>
      <c r="AH193" s="95">
        <f>SUM(AG190:AG193)</f>
        <v>571</v>
      </c>
      <c r="AI193" s="95">
        <f>SUM(AJ190:AJ193)</f>
        <v>583.64040223055167</v>
      </c>
      <c r="AJ193" s="87">
        <v>115.92460375407767</v>
      </c>
      <c r="AK193" s="87">
        <v>115.39135057680888</v>
      </c>
      <c r="AL193" s="87">
        <v>114.86055036415554</v>
      </c>
      <c r="AM193" s="87">
        <v>114.33219183248042</v>
      </c>
      <c r="AN193" s="87">
        <v>113.80626375005102</v>
      </c>
      <c r="AO193" s="87">
        <v>113.28275493680079</v>
      </c>
      <c r="AP193" s="87">
        <v>112.76165426409149</v>
      </c>
      <c r="AQ193" s="87">
        <v>112.24295065447666</v>
      </c>
      <c r="AR193" s="87">
        <v>111.72663308146606</v>
      </c>
      <c r="AS193" s="87">
        <v>111.21269056929131</v>
      </c>
      <c r="AT193" s="87">
        <v>110.70111219267257</v>
      </c>
      <c r="AU193" s="87">
        <v>110.19188707658627</v>
      </c>
      <c r="AV193" s="87">
        <v>109.68500439603396</v>
      </c>
      <c r="AW193" s="87">
        <v>109.18045337581221</v>
      </c>
      <c r="AX193" s="87">
        <v>108.67822329028347</v>
      </c>
      <c r="AY193" s="87">
        <v>108.17830346314815</v>
      </c>
      <c r="AZ193" s="87">
        <v>107.68068326721767</v>
      </c>
      <c r="BA193" s="87">
        <v>107.18535212418847</v>
      </c>
      <c r="BB193" s="87">
        <v>106.69229950441719</v>
      </c>
      <c r="BC193" s="87">
        <v>106.20151492669685</v>
      </c>
    </row>
    <row r="194" spans="1:56">
      <c r="A194" s="70"/>
      <c r="B194" s="70"/>
      <c r="C194" s="70" t="s">
        <v>57</v>
      </c>
      <c r="D194" s="70" t="s">
        <v>5466</v>
      </c>
      <c r="E194" s="70" t="s">
        <v>80</v>
      </c>
      <c r="F194" s="70"/>
      <c r="G194" s="70"/>
      <c r="H194" s="70"/>
      <c r="I194" s="70"/>
      <c r="J194" s="70"/>
      <c r="K194" s="70"/>
      <c r="L194" s="70"/>
      <c r="M194" s="70"/>
      <c r="N194" s="70"/>
      <c r="O194" s="70"/>
      <c r="P194" s="70"/>
      <c r="Q194" s="70"/>
      <c r="R194" s="70"/>
      <c r="S194" s="70"/>
      <c r="T194" s="70"/>
      <c r="U194" s="70"/>
      <c r="V194" s="70"/>
      <c r="W194" s="70"/>
      <c r="X194" s="70"/>
      <c r="Y194" s="70"/>
      <c r="Z194" s="70"/>
      <c r="AA194" s="70"/>
      <c r="AB194" s="70"/>
      <c r="AC194" s="70"/>
      <c r="AD194" s="70"/>
      <c r="AE194" s="70"/>
      <c r="AF194" s="88" t="s">
        <v>5479</v>
      </c>
      <c r="AG194" s="89">
        <v>245</v>
      </c>
      <c r="AJ194" s="87">
        <v>262.07534540648163</v>
      </c>
      <c r="AK194" s="87">
        <v>261.00083649031507</v>
      </c>
      <c r="AL194" s="87">
        <v>259.93073306070477</v>
      </c>
      <c r="AM194" s="87">
        <v>258.86501705515593</v>
      </c>
      <c r="AN194" s="87">
        <v>257.80367048522976</v>
      </c>
      <c r="AO194" s="87">
        <v>256.74667543624031</v>
      </c>
      <c r="AP194" s="87">
        <v>255.69401406695175</v>
      </c>
      <c r="AQ194" s="87">
        <v>254.64566860927721</v>
      </c>
      <c r="AR194" s="87">
        <v>253.60162136797919</v>
      </c>
      <c r="AS194" s="87">
        <v>252.56185472037046</v>
      </c>
      <c r="AT194" s="87">
        <v>251.52635111601697</v>
      </c>
      <c r="AU194" s="87">
        <v>250.49509307644126</v>
      </c>
      <c r="AV194" s="87">
        <v>249.46806319482789</v>
      </c>
      <c r="AW194" s="87">
        <v>248.44524413572907</v>
      </c>
      <c r="AX194" s="87">
        <v>247.42661863477261</v>
      </c>
      <c r="AY194" s="87">
        <v>246.41216949837002</v>
      </c>
      <c r="AZ194" s="87">
        <v>245.40187960342669</v>
      </c>
      <c r="BA194" s="87">
        <v>244.39573189705266</v>
      </c>
      <c r="BB194" s="87">
        <v>243.39370939627474</v>
      </c>
      <c r="BC194" s="87">
        <v>242.39579518775</v>
      </c>
    </row>
    <row r="195" spans="1:56">
      <c r="A195" s="70"/>
      <c r="B195" s="70"/>
      <c r="C195" s="70" t="s">
        <v>59</v>
      </c>
      <c r="D195" s="70" t="s">
        <v>5466</v>
      </c>
      <c r="E195" s="70" t="s">
        <v>80</v>
      </c>
      <c r="F195" s="70"/>
      <c r="G195" s="70"/>
      <c r="H195" s="70"/>
      <c r="I195" s="70"/>
      <c r="J195" s="70"/>
      <c r="K195" s="70"/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W195" s="70"/>
      <c r="X195" s="70"/>
      <c r="Y195" s="70"/>
      <c r="Z195" s="70"/>
      <c r="AA195" s="70"/>
      <c r="AB195" s="70"/>
      <c r="AC195" s="70"/>
      <c r="AD195" s="70"/>
      <c r="AE195" s="70"/>
      <c r="AF195" s="88" t="s">
        <v>59</v>
      </c>
      <c r="AG195" s="89">
        <v>124</v>
      </c>
      <c r="AJ195" s="87">
        <v>131.13568898994578</v>
      </c>
      <c r="AK195" s="87">
        <v>130.598032665087</v>
      </c>
      <c r="AL195" s="87">
        <v>130.06258073116015</v>
      </c>
      <c r="AM195" s="87">
        <v>129.52932415016238</v>
      </c>
      <c r="AN195" s="87">
        <v>128.99825392114673</v>
      </c>
      <c r="AO195" s="87">
        <v>128.46936108007003</v>
      </c>
      <c r="AP195" s="87">
        <v>127.94263669964174</v>
      </c>
      <c r="AQ195" s="87">
        <v>127.41807188917321</v>
      </c>
      <c r="AR195" s="87">
        <v>126.89565779442758</v>
      </c>
      <c r="AS195" s="87">
        <v>126.37538559747043</v>
      </c>
      <c r="AT195" s="87">
        <v>125.8572465165208</v>
      </c>
      <c r="AU195" s="87">
        <v>125.34123180580308</v>
      </c>
      <c r="AV195" s="87">
        <v>124.82733275539928</v>
      </c>
      <c r="AW195" s="87">
        <v>124.31554069110216</v>
      </c>
      <c r="AX195" s="87">
        <v>123.80584697426863</v>
      </c>
      <c r="AY195" s="87">
        <v>123.29824300167412</v>
      </c>
      <c r="AZ195" s="87">
        <v>122.79272020536726</v>
      </c>
      <c r="BA195" s="87">
        <v>122.28927005252525</v>
      </c>
      <c r="BB195" s="87">
        <v>121.78788404530991</v>
      </c>
      <c r="BC195" s="87">
        <v>121.28855372072414</v>
      </c>
    </row>
    <row r="196" spans="1:56">
      <c r="A196" s="70"/>
      <c r="B196" s="70"/>
      <c r="C196" s="70" t="s">
        <v>61</v>
      </c>
      <c r="D196" s="70" t="s">
        <v>5466</v>
      </c>
      <c r="E196" s="70" t="s">
        <v>80</v>
      </c>
      <c r="F196" s="70"/>
      <c r="G196" s="70"/>
      <c r="H196" s="70"/>
      <c r="I196" s="70"/>
      <c r="J196" s="70"/>
      <c r="K196" s="70"/>
      <c r="L196" s="70"/>
      <c r="M196" s="70"/>
      <c r="N196" s="70"/>
      <c r="O196" s="70"/>
      <c r="P196" s="70"/>
      <c r="Q196" s="70"/>
      <c r="R196" s="70"/>
      <c r="S196" s="70"/>
      <c r="T196" s="70"/>
      <c r="U196" s="70"/>
      <c r="V196" s="70"/>
      <c r="W196" s="70"/>
      <c r="X196" s="70"/>
      <c r="Y196" s="70"/>
      <c r="Z196" s="70"/>
      <c r="AA196" s="70"/>
      <c r="AB196" s="70"/>
      <c r="AC196" s="70"/>
      <c r="AD196" s="70"/>
      <c r="AE196" s="70"/>
      <c r="AF196" s="88" t="s">
        <v>61</v>
      </c>
      <c r="AG196" s="91">
        <v>442</v>
      </c>
      <c r="AJ196" s="87">
        <v>388.53904086795518</v>
      </c>
      <c r="AK196" s="87">
        <v>387.10144641674378</v>
      </c>
      <c r="AL196" s="87">
        <v>385.66917106500182</v>
      </c>
      <c r="AM196" s="87">
        <v>384.24219513206134</v>
      </c>
      <c r="AN196" s="87">
        <v>382.82049901007264</v>
      </c>
      <c r="AO196" s="87">
        <v>381.40406316373543</v>
      </c>
      <c r="AP196" s="87">
        <v>379.99286813002959</v>
      </c>
      <c r="AQ196" s="87">
        <v>378.58689451794845</v>
      </c>
      <c r="AR196" s="87">
        <v>377.18612300823202</v>
      </c>
      <c r="AS196" s="87">
        <v>375.79053435310158</v>
      </c>
      <c r="AT196" s="87">
        <v>374.40010937599504</v>
      </c>
      <c r="AU196" s="87">
        <v>373.01482897130381</v>
      </c>
      <c r="AV196" s="87">
        <v>371.63467410410999</v>
      </c>
      <c r="AW196" s="87">
        <v>370.25962580992484</v>
      </c>
      <c r="AX196" s="87">
        <v>368.88966519442806</v>
      </c>
      <c r="AY196" s="87">
        <v>367.52477343320868</v>
      </c>
      <c r="AZ196" s="87">
        <v>366.16493177150574</v>
      </c>
      <c r="BA196" s="87">
        <v>364.81012152395118</v>
      </c>
      <c r="BB196" s="87">
        <v>363.46032407431255</v>
      </c>
      <c r="BC196" s="87">
        <v>362.11552087523751</v>
      </c>
    </row>
    <row r="197" spans="1:56">
      <c r="A197" s="70"/>
      <c r="B197" s="70"/>
      <c r="C197" s="70" t="s">
        <v>63</v>
      </c>
      <c r="D197" s="70" t="s">
        <v>5466</v>
      </c>
      <c r="E197" s="70" t="s">
        <v>80</v>
      </c>
      <c r="F197" s="70"/>
      <c r="G197" s="70"/>
      <c r="H197" s="70"/>
      <c r="I197" s="70"/>
      <c r="J197" s="70"/>
      <c r="K197" s="70"/>
      <c r="L197" s="70"/>
      <c r="M197" s="70"/>
      <c r="N197" s="70"/>
      <c r="O197" s="70"/>
      <c r="P197" s="70"/>
      <c r="Q197" s="70"/>
      <c r="R197" s="70"/>
      <c r="S197" s="70"/>
      <c r="T197" s="70"/>
      <c r="U197" s="70"/>
      <c r="V197" s="70"/>
      <c r="W197" s="70"/>
      <c r="X197" s="70"/>
      <c r="Y197" s="70"/>
      <c r="Z197" s="70"/>
      <c r="AA197" s="70"/>
      <c r="AB197" s="70"/>
      <c r="AC197" s="70"/>
      <c r="AD197" s="70"/>
      <c r="AE197" s="70"/>
      <c r="AF197" s="88" t="s">
        <v>63</v>
      </c>
      <c r="AG197" s="89">
        <v>65</v>
      </c>
      <c r="AJ197" s="87">
        <v>59.370531105967878</v>
      </c>
      <c r="AK197" s="87">
        <v>58.836196326014168</v>
      </c>
      <c r="AL197" s="87">
        <v>58.306670559080032</v>
      </c>
      <c r="AM197" s="87">
        <v>57.781910524048321</v>
      </c>
      <c r="AN197" s="87">
        <v>57.261873329331884</v>
      </c>
      <c r="AO197" s="87">
        <v>56.74651646936789</v>
      </c>
      <c r="AP197" s="87">
        <v>56.235797821143585</v>
      </c>
      <c r="AQ197" s="87">
        <v>55.729675640753292</v>
      </c>
      <c r="AR197" s="87">
        <v>55.228108559986509</v>
      </c>
      <c r="AS197" s="87">
        <v>54.731055582946638</v>
      </c>
      <c r="AT197" s="87">
        <v>54.23847608270011</v>
      </c>
      <c r="AU197" s="87">
        <v>53.7503297979558</v>
      </c>
      <c r="AV197" s="87">
        <v>53.266576829774195</v>
      </c>
      <c r="AW197" s="87">
        <v>52.787177638306233</v>
      </c>
      <c r="AX197" s="87">
        <v>52.312093039561482</v>
      </c>
      <c r="AY197" s="87">
        <v>51.841284202205422</v>
      </c>
      <c r="AZ197" s="87">
        <v>51.374712644385568</v>
      </c>
      <c r="BA197" s="87">
        <v>50.912340230586103</v>
      </c>
      <c r="BB197" s="87">
        <v>50.454129168510818</v>
      </c>
      <c r="BC197" s="87">
        <v>50.000042005994224</v>
      </c>
    </row>
    <row r="198" spans="1:56">
      <c r="A198" s="70"/>
      <c r="B198" s="70"/>
      <c r="C198" s="70" t="s">
        <v>65</v>
      </c>
      <c r="D198" s="70" t="s">
        <v>5466</v>
      </c>
      <c r="E198" s="70" t="s">
        <v>80</v>
      </c>
      <c r="F198" s="70"/>
      <c r="G198" s="70"/>
      <c r="H198" s="70"/>
      <c r="I198" s="70"/>
      <c r="J198" s="70"/>
      <c r="K198" s="70"/>
      <c r="L198" s="70"/>
      <c r="M198" s="70"/>
      <c r="N198" s="70"/>
      <c r="O198" s="70"/>
      <c r="P198" s="70"/>
      <c r="Q198" s="70"/>
      <c r="R198" s="70"/>
      <c r="S198" s="70"/>
      <c r="T198" s="70"/>
      <c r="U198" s="70"/>
      <c r="V198" s="70"/>
      <c r="W198" s="70"/>
      <c r="X198" s="70"/>
      <c r="Y198" s="70"/>
      <c r="Z198" s="70"/>
      <c r="AA198" s="70"/>
      <c r="AB198" s="70"/>
      <c r="AC198" s="70"/>
      <c r="AD198" s="70"/>
      <c r="AE198" s="70"/>
      <c r="AF198" s="88" t="s">
        <v>65</v>
      </c>
      <c r="AG198" s="89">
        <v>12</v>
      </c>
      <c r="AJ198" s="87">
        <v>24.999651305130403</v>
      </c>
      <c r="AK198" s="87">
        <v>24.881652950970185</v>
      </c>
      <c r="AL198" s="87">
        <v>24.764211549041608</v>
      </c>
      <c r="AM198" s="87">
        <v>24.647324470530133</v>
      </c>
      <c r="AN198" s="87">
        <v>24.530989099029235</v>
      </c>
      <c r="AO198" s="87">
        <v>24.415202830481817</v>
      </c>
      <c r="AP198" s="87">
        <v>24.299963073121944</v>
      </c>
      <c r="AQ198" s="87">
        <v>24.185267247416814</v>
      </c>
      <c r="AR198" s="87">
        <v>24.071112786009007</v>
      </c>
      <c r="AS198" s="87">
        <v>23.957497133659047</v>
      </c>
      <c r="AT198" s="87">
        <v>23.844417747188178</v>
      </c>
      <c r="AU198" s="87">
        <v>23.731872095421448</v>
      </c>
      <c r="AV198" s="87">
        <v>23.619857659131061</v>
      </c>
      <c r="AW198" s="87">
        <v>23.508371930979962</v>
      </c>
      <c r="AX198" s="87">
        <v>23.397412415465737</v>
      </c>
      <c r="AY198" s="87">
        <v>23.286976628864743</v>
      </c>
      <c r="AZ198" s="87">
        <v>23.177062099176499</v>
      </c>
      <c r="BA198" s="87">
        <v>23.067666366068391</v>
      </c>
      <c r="BB198" s="87">
        <v>22.958786980820545</v>
      </c>
      <c r="BC198" s="87">
        <v>22.850421506271072</v>
      </c>
    </row>
    <row r="199" spans="1:56">
      <c r="A199" s="70"/>
      <c r="B199" s="70"/>
      <c r="C199" s="70" t="s">
        <v>67</v>
      </c>
      <c r="D199" s="70" t="s">
        <v>5466</v>
      </c>
      <c r="E199" s="70" t="s">
        <v>80</v>
      </c>
      <c r="F199" s="70"/>
      <c r="G199" s="70"/>
      <c r="H199" s="70"/>
      <c r="I199" s="70"/>
      <c r="J199" s="70"/>
      <c r="K199" s="70"/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70"/>
      <c r="X199" s="70"/>
      <c r="Y199" s="70"/>
      <c r="Z199" s="70"/>
      <c r="AA199" s="70"/>
      <c r="AB199" s="70"/>
      <c r="AC199" s="70"/>
      <c r="AD199" s="70"/>
      <c r="AE199" s="70"/>
      <c r="AF199" s="88" t="s">
        <v>67</v>
      </c>
      <c r="AG199" s="91">
        <v>53</v>
      </c>
      <c r="AJ199" s="87">
        <v>123.18546526916165</v>
      </c>
      <c r="AK199" s="87">
        <v>122.60402987309122</v>
      </c>
      <c r="AL199" s="87">
        <v>122.02533885209023</v>
      </c>
      <c r="AM199" s="87">
        <v>121.44937925270838</v>
      </c>
      <c r="AN199" s="87">
        <v>120.87613818263561</v>
      </c>
      <c r="AO199" s="87">
        <v>120.30560281041356</v>
      </c>
      <c r="AP199" s="87">
        <v>119.73776036514843</v>
      </c>
      <c r="AQ199" s="87">
        <v>119.17259813622491</v>
      </c>
      <c r="AR199" s="87">
        <v>118.61010347302195</v>
      </c>
      <c r="AS199" s="87">
        <v>118.05026378462928</v>
      </c>
      <c r="AT199" s="87">
        <v>117.49306653956585</v>
      </c>
      <c r="AU199" s="87">
        <v>116.9384992654991</v>
      </c>
      <c r="AV199" s="87">
        <v>116.38654954896595</v>
      </c>
      <c r="AW199" s="87">
        <v>115.83720503509484</v>
      </c>
      <c r="AX199" s="87">
        <v>115.2904534273292</v>
      </c>
      <c r="AY199" s="87">
        <v>114.74628248715221</v>
      </c>
      <c r="AZ199" s="87">
        <v>114.20468003381286</v>
      </c>
      <c r="BA199" s="87">
        <v>113.66563394405327</v>
      </c>
      <c r="BB199" s="87">
        <v>113.12913215183734</v>
      </c>
      <c r="BC199" s="87">
        <v>112.59516264808069</v>
      </c>
    </row>
    <row r="200" spans="1:56">
      <c r="A200" s="70"/>
      <c r="B200" s="70"/>
      <c r="C200" s="70" t="s">
        <v>69</v>
      </c>
      <c r="D200" s="70" t="s">
        <v>5466</v>
      </c>
      <c r="E200" s="70" t="s">
        <v>80</v>
      </c>
      <c r="F200" s="70"/>
      <c r="G200" s="70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70"/>
      <c r="X200" s="70"/>
      <c r="Y200" s="70"/>
      <c r="Z200" s="70"/>
      <c r="AA200" s="70"/>
      <c r="AB200" s="70"/>
      <c r="AC200" s="70"/>
      <c r="AD200" s="70"/>
      <c r="AE200" s="70"/>
      <c r="AF200" s="88" t="s">
        <v>69</v>
      </c>
      <c r="AG200" s="89">
        <v>171</v>
      </c>
      <c r="AJ200" s="87">
        <v>173.75626356504489</v>
      </c>
      <c r="AK200" s="87">
        <v>173.3392485324888</v>
      </c>
      <c r="AL200" s="87">
        <v>172.92323433601084</v>
      </c>
      <c r="AM200" s="87">
        <v>172.50821857360444</v>
      </c>
      <c r="AN200" s="87">
        <v>172.09419884902775</v>
      </c>
      <c r="AO200" s="87">
        <v>171.6811727717901</v>
      </c>
      <c r="AP200" s="87">
        <v>171.26913795713781</v>
      </c>
      <c r="AQ200" s="87">
        <v>170.85809202604071</v>
      </c>
      <c r="AR200" s="87">
        <v>170.44803260517821</v>
      </c>
      <c r="AS200" s="87">
        <v>170.03895732692578</v>
      </c>
      <c r="AT200" s="87">
        <v>169.63086382934119</v>
      </c>
      <c r="AU200" s="87">
        <v>169.2237497561508</v>
      </c>
      <c r="AV200" s="87">
        <v>168.817612756736</v>
      </c>
      <c r="AW200" s="87">
        <v>168.41245048611989</v>
      </c>
      <c r="AX200" s="87">
        <v>168.00826060495319</v>
      </c>
      <c r="AY200" s="87">
        <v>167.60504077950128</v>
      </c>
      <c r="AZ200" s="87">
        <v>167.20278868163052</v>
      </c>
      <c r="BA200" s="87">
        <v>166.80150198879463</v>
      </c>
      <c r="BB200" s="87">
        <v>166.40117838402151</v>
      </c>
      <c r="BC200" s="87">
        <v>166.00181555589987</v>
      </c>
    </row>
    <row r="201" spans="1:56">
      <c r="A201" s="70"/>
      <c r="B201" s="70"/>
      <c r="C201" s="70" t="s">
        <v>71</v>
      </c>
      <c r="D201" s="70" t="s">
        <v>5466</v>
      </c>
      <c r="E201" s="70" t="s">
        <v>80</v>
      </c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70"/>
      <c r="X201" s="70"/>
      <c r="Y201" s="70"/>
      <c r="Z201" s="70"/>
      <c r="AA201" s="70"/>
      <c r="AB201" s="70"/>
      <c r="AC201" s="70"/>
      <c r="AD201" s="70"/>
      <c r="AE201" s="70"/>
      <c r="AF201" s="88" t="s">
        <v>71</v>
      </c>
      <c r="AG201" s="89">
        <v>104</v>
      </c>
      <c r="AJ201" s="87">
        <v>102.60715800935309</v>
      </c>
      <c r="AK201" s="87">
        <v>102.39168297753343</v>
      </c>
      <c r="AL201" s="87">
        <v>102.17666044328062</v>
      </c>
      <c r="AM201" s="87">
        <v>101.96208945634974</v>
      </c>
      <c r="AN201" s="87">
        <v>101.7479690684914</v>
      </c>
      <c r="AO201" s="87">
        <v>101.53429833344757</v>
      </c>
      <c r="AP201" s="87">
        <v>101.32107630694733</v>
      </c>
      <c r="AQ201" s="87">
        <v>101.10830204670275</v>
      </c>
      <c r="AR201" s="87">
        <v>100.89597461240467</v>
      </c>
      <c r="AS201" s="87">
        <v>100.68409306571861</v>
      </c>
      <c r="AT201" s="87">
        <v>100.47265647028061</v>
      </c>
      <c r="AU201" s="87">
        <v>100.26166389169303</v>
      </c>
      <c r="AV201" s="87">
        <v>100.05111439752048</v>
      </c>
      <c r="AW201" s="87">
        <v>99.84100705728568</v>
      </c>
      <c r="AX201" s="87">
        <v>99.631340942465386</v>
      </c>
      <c r="AY201" s="87">
        <v>99.422115126486204</v>
      </c>
      <c r="AZ201" s="87">
        <v>99.213328684720594</v>
      </c>
      <c r="BA201" s="87">
        <v>99.004980694482683</v>
      </c>
      <c r="BB201" s="87">
        <v>98.797070235024265</v>
      </c>
      <c r="BC201" s="87">
        <v>98.58959638753069</v>
      </c>
    </row>
    <row r="202" spans="1:56">
      <c r="A202" s="70"/>
      <c r="B202" s="70"/>
      <c r="C202" s="70" t="s">
        <v>73</v>
      </c>
      <c r="D202" s="70" t="s">
        <v>5466</v>
      </c>
      <c r="E202" s="70" t="s">
        <v>80</v>
      </c>
      <c r="F202" s="70"/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70"/>
      <c r="X202" s="70"/>
      <c r="Y202" s="70"/>
      <c r="Z202" s="70"/>
      <c r="AA202" s="70"/>
      <c r="AB202" s="70"/>
      <c r="AC202" s="70"/>
      <c r="AD202" s="70"/>
      <c r="AE202" s="70"/>
      <c r="AF202" s="90" t="s">
        <v>5480</v>
      </c>
      <c r="AG202" s="91">
        <v>125</v>
      </c>
      <c r="AJ202" s="87">
        <v>172.7988115869812</v>
      </c>
      <c r="AK202" s="87">
        <v>172.38409443917243</v>
      </c>
      <c r="AL202" s="87">
        <v>171.97037261251842</v>
      </c>
      <c r="AM202" s="87">
        <v>171.55764371824836</v>
      </c>
      <c r="AN202" s="87">
        <v>171.14590537332458</v>
      </c>
      <c r="AO202" s="87">
        <v>170.73515520042861</v>
      </c>
      <c r="AP202" s="87">
        <v>170.32539082794759</v>
      </c>
      <c r="AQ202" s="87">
        <v>169.91660988996051</v>
      </c>
      <c r="AR202" s="87">
        <v>169.50881002622461</v>
      </c>
      <c r="AS202" s="87">
        <v>169.10198888216169</v>
      </c>
      <c r="AT202" s="87">
        <v>168.69614410884452</v>
      </c>
      <c r="AU202" s="87">
        <v>168.29127336298328</v>
      </c>
      <c r="AV202" s="87">
        <v>167.88737430691214</v>
      </c>
      <c r="AW202" s="87">
        <v>167.48444460857556</v>
      </c>
      <c r="AX202" s="87">
        <v>167.08248194151497</v>
      </c>
      <c r="AY202" s="87">
        <v>166.68148398485533</v>
      </c>
      <c r="AZ202" s="87">
        <v>166.28144842329169</v>
      </c>
      <c r="BA202" s="87">
        <v>165.88237294707582</v>
      </c>
      <c r="BB202" s="87">
        <v>165.48425525200287</v>
      </c>
      <c r="BC202" s="87">
        <v>165.08709303939804</v>
      </c>
    </row>
    <row r="203" spans="1:56">
      <c r="A203" s="70"/>
      <c r="B203" s="70"/>
      <c r="C203" s="70" t="s">
        <v>75</v>
      </c>
      <c r="D203" s="70" t="s">
        <v>5466</v>
      </c>
      <c r="E203" s="70" t="s">
        <v>80</v>
      </c>
      <c r="F203" s="70"/>
      <c r="G203" s="70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70"/>
      <c r="X203" s="70"/>
      <c r="Y203" s="70"/>
      <c r="Z203" s="70"/>
      <c r="AA203" s="70"/>
      <c r="AB203" s="70"/>
      <c r="AC203" s="70"/>
      <c r="AD203" s="70"/>
      <c r="AE203" s="70"/>
      <c r="AF203" s="88" t="s">
        <v>75</v>
      </c>
      <c r="AG203" s="91">
        <v>369</v>
      </c>
      <c r="AJ203" s="87">
        <v>240.81093419092821</v>
      </c>
      <c r="AK203" s="87">
        <v>239.73049579952487</v>
      </c>
      <c r="AL203" s="87">
        <v>238.65490497503768</v>
      </c>
      <c r="AM203" s="87">
        <v>237.58413996804973</v>
      </c>
      <c r="AN203" s="87">
        <v>236.51817912672641</v>
      </c>
      <c r="AO203" s="87">
        <v>235.45700089637785</v>
      </c>
      <c r="AP203" s="87">
        <v>234.40058381902278</v>
      </c>
      <c r="AQ203" s="87">
        <v>233.34890653295474</v>
      </c>
      <c r="AR203" s="87">
        <v>232.30194777231026</v>
      </c>
      <c r="AS203" s="87">
        <v>231.25968636663848</v>
      </c>
      <c r="AT203" s="87">
        <v>230.22210124047351</v>
      </c>
      <c r="AU203" s="87">
        <v>229.18917141290791</v>
      </c>
      <c r="AV203" s="87">
        <v>228.16087599716866</v>
      </c>
      <c r="AW203" s="87">
        <v>227.1371942001947</v>
      </c>
      <c r="AX203" s="87">
        <v>226.11810532221651</v>
      </c>
      <c r="AY203" s="87">
        <v>225.1035887563375</v>
      </c>
      <c r="AZ203" s="87">
        <v>224.09362398811743</v>
      </c>
      <c r="BA203" s="87">
        <v>223.08819059515741</v>
      </c>
      <c r="BB203" s="87">
        <v>222.08726824668713</v>
      </c>
      <c r="BC203" s="87">
        <v>221.09083670315366</v>
      </c>
    </row>
    <row r="204" spans="1:56">
      <c r="A204" s="70"/>
      <c r="B204" s="70"/>
      <c r="C204" s="70" t="s">
        <v>77</v>
      </c>
      <c r="D204" s="70" t="s">
        <v>5466</v>
      </c>
      <c r="E204" s="70" t="s">
        <v>80</v>
      </c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70"/>
      <c r="X204" s="70"/>
      <c r="Y204" s="70"/>
      <c r="Z204" s="70"/>
      <c r="AA204" s="70"/>
      <c r="AB204" s="70"/>
      <c r="AC204" s="70"/>
      <c r="AD204" s="70"/>
      <c r="AE204" s="70"/>
      <c r="AF204" s="88" t="s">
        <v>77</v>
      </c>
      <c r="AG204" s="91">
        <v>333</v>
      </c>
      <c r="AJ204" s="87">
        <v>431.76412702890548</v>
      </c>
      <c r="AK204" s="87">
        <v>427.87824988564535</v>
      </c>
      <c r="AL204" s="87">
        <v>424.02734563667457</v>
      </c>
      <c r="AM204" s="87">
        <v>420.21109952594452</v>
      </c>
      <c r="AN204" s="87">
        <v>416.42919963021097</v>
      </c>
      <c r="AO204" s="87">
        <v>412.68133683353904</v>
      </c>
      <c r="AP204" s="87">
        <v>408.96720480203726</v>
      </c>
      <c r="AQ204" s="87">
        <v>405.28649995881892</v>
      </c>
      <c r="AR204" s="87">
        <v>401.63892145918953</v>
      </c>
      <c r="AS204" s="87">
        <v>398.02417116605687</v>
      </c>
      <c r="AT204" s="87">
        <v>394.44195362556229</v>
      </c>
      <c r="AU204" s="87">
        <v>390.89197604293219</v>
      </c>
      <c r="AV204" s="87">
        <v>387.37394825854579</v>
      </c>
      <c r="AW204" s="87">
        <v>383.88758272421893</v>
      </c>
      <c r="AX204" s="87">
        <v>380.43259447970092</v>
      </c>
      <c r="AY204" s="87">
        <v>377.00870112938355</v>
      </c>
      <c r="AZ204" s="87">
        <v>373.61562281921914</v>
      </c>
      <c r="BA204" s="87">
        <v>370.2530822138462</v>
      </c>
      <c r="BB204" s="87">
        <v>366.92080447392152</v>
      </c>
      <c r="BC204" s="87">
        <v>363.61851723365623</v>
      </c>
    </row>
    <row r="206" spans="1:56">
      <c r="AG206" s="95">
        <f>SUM(AG187:AG204)</f>
        <v>3349</v>
      </c>
      <c r="AH206" s="97"/>
      <c r="AI206" s="97" t="s">
        <v>5484</v>
      </c>
      <c r="AJ206" s="98">
        <f>SUM(AJ187:AJ204)</f>
        <v>3281.8361963720217</v>
      </c>
      <c r="AK206" s="98">
        <f t="shared" ref="AK206:BC206" si="0">SUM(AK187:AK204)</f>
        <v>3267.0929412220457</v>
      </c>
      <c r="AL206" s="98">
        <f t="shared" si="0"/>
        <v>3252.4296287112552</v>
      </c>
      <c r="AM206" s="98">
        <f t="shared" si="0"/>
        <v>3237.8457382862684</v>
      </c>
      <c r="AN206" s="98">
        <f t="shared" si="0"/>
        <v>3223.3407532934725</v>
      </c>
      <c r="AO206" s="98">
        <f t="shared" si="0"/>
        <v>3208.9141609471399</v>
      </c>
      <c r="AP206" s="98">
        <f t="shared" si="0"/>
        <v>3194.5654522978111</v>
      </c>
      <c r="AQ206" s="98">
        <f t="shared" si="0"/>
        <v>3180.294122200954</v>
      </c>
      <c r="AR206" s="98">
        <f t="shared" si="0"/>
        <v>3166.0996692858862</v>
      </c>
      <c r="AS206" s="98">
        <f t="shared" si="0"/>
        <v>3151.9815959249745</v>
      </c>
      <c r="AT206" s="98">
        <f t="shared" si="0"/>
        <v>3137.9394082030817</v>
      </c>
      <c r="AU206" s="98">
        <f t="shared" si="0"/>
        <v>3123.9726158872913</v>
      </c>
      <c r="AV206" s="98">
        <f t="shared" si="0"/>
        <v>3110.0807323968825</v>
      </c>
      <c r="AW206" s="98">
        <f t="shared" si="0"/>
        <v>3096.2632747735661</v>
      </c>
      <c r="AX206" s="98">
        <f t="shared" si="0"/>
        <v>3082.5197636519692</v>
      </c>
      <c r="AY206" s="98">
        <f t="shared" si="0"/>
        <v>3068.8497232303826</v>
      </c>
      <c r="AZ206" s="98">
        <f t="shared" si="0"/>
        <v>3055.2526812417523</v>
      </c>
      <c r="BA206" s="98">
        <f t="shared" si="0"/>
        <v>3041.7281689249162</v>
      </c>
      <c r="BB206" s="98">
        <f t="shared" si="0"/>
        <v>3028.2757209960946</v>
      </c>
      <c r="BC206" s="98">
        <f t="shared" si="0"/>
        <v>3014.8948756206191</v>
      </c>
      <c r="BD206" s="98">
        <f>BC206</f>
        <v>3014.8948756206191</v>
      </c>
    </row>
    <row r="207" spans="1:56">
      <c r="AH207" s="97"/>
      <c r="AI207" s="97" t="s">
        <v>8</v>
      </c>
      <c r="AJ207" s="98">
        <f>SUM(AJ169:AJ186)</f>
        <v>57.114297126179473</v>
      </c>
      <c r="AK207" s="98">
        <f t="shared" ref="AK207:BC207" si="1">SUM(AK169:AK186)</f>
        <v>49.358660888456697</v>
      </c>
      <c r="AL207" s="98">
        <f t="shared" si="1"/>
        <v>42.883996361562694</v>
      </c>
      <c r="AM207" s="98">
        <f t="shared" si="1"/>
        <v>42.769928168515861</v>
      </c>
      <c r="AN207" s="98">
        <f t="shared" si="1"/>
        <v>36.559258837741957</v>
      </c>
      <c r="AO207" s="98">
        <f t="shared" si="1"/>
        <v>33.347085593434706</v>
      </c>
      <c r="AP207" s="98">
        <f t="shared" si="1"/>
        <v>36.515305616596898</v>
      </c>
      <c r="AQ207" s="98">
        <f t="shared" si="1"/>
        <v>36.312589546095708</v>
      </c>
      <c r="AR207" s="98">
        <f t="shared" si="1"/>
        <v>39.06093852873046</v>
      </c>
      <c r="AS207" s="98">
        <f t="shared" si="1"/>
        <v>41.721160397442901</v>
      </c>
      <c r="AT207" s="98">
        <f t="shared" si="1"/>
        <v>44.358216248359909</v>
      </c>
      <c r="AU207" s="98">
        <f t="shared" si="1"/>
        <v>49.930477203838102</v>
      </c>
      <c r="AV207" s="98">
        <f t="shared" si="1"/>
        <v>53.958732397486379</v>
      </c>
      <c r="AW207" s="98">
        <f t="shared" si="1"/>
        <v>51.509803850235102</v>
      </c>
      <c r="AX207" s="98">
        <f t="shared" si="1"/>
        <v>54.060467297337325</v>
      </c>
      <c r="AY207" s="98">
        <f t="shared" si="1"/>
        <v>52.230061485014218</v>
      </c>
      <c r="AZ207" s="98">
        <f t="shared" si="1"/>
        <v>51.036230165113999</v>
      </c>
      <c r="BA207" s="98">
        <f t="shared" si="1"/>
        <v>48.348219984944222</v>
      </c>
      <c r="BB207" s="98">
        <f t="shared" si="1"/>
        <v>47.245952894616551</v>
      </c>
      <c r="BC207" s="98">
        <f t="shared" si="1"/>
        <v>47.686700389963214</v>
      </c>
      <c r="BD207" s="98">
        <f>SUM(AJ207:BC207)</f>
        <v>916.00808298166646</v>
      </c>
    </row>
    <row r="208" spans="1:56">
      <c r="AH208" s="97"/>
      <c r="AI208" s="97" t="s">
        <v>5486</v>
      </c>
      <c r="AJ208" s="98">
        <f>AJ207</f>
        <v>57.114297126179473</v>
      </c>
      <c r="AK208" s="98">
        <f>AJ208+AK207</f>
        <v>106.47295801463616</v>
      </c>
      <c r="AL208" s="98">
        <f t="shared" ref="AL208:BC208" si="2">AK208+AL207</f>
        <v>149.35695437619887</v>
      </c>
      <c r="AM208" s="98">
        <f t="shared" si="2"/>
        <v>192.12688254471473</v>
      </c>
      <c r="AN208" s="98">
        <f t="shared" si="2"/>
        <v>228.6861413824567</v>
      </c>
      <c r="AO208" s="98">
        <f t="shared" si="2"/>
        <v>262.03322697589141</v>
      </c>
      <c r="AP208" s="98">
        <f t="shared" si="2"/>
        <v>298.5485325924883</v>
      </c>
      <c r="AQ208" s="98">
        <f t="shared" si="2"/>
        <v>334.86112213858399</v>
      </c>
      <c r="AR208" s="98">
        <f t="shared" si="2"/>
        <v>373.92206066731444</v>
      </c>
      <c r="AS208" s="98">
        <f t="shared" si="2"/>
        <v>415.64322106475731</v>
      </c>
      <c r="AT208" s="98">
        <f t="shared" si="2"/>
        <v>460.00143731311721</v>
      </c>
      <c r="AU208" s="98">
        <f t="shared" si="2"/>
        <v>509.93191451695532</v>
      </c>
      <c r="AV208" s="98">
        <f t="shared" si="2"/>
        <v>563.89064691444173</v>
      </c>
      <c r="AW208" s="98">
        <f t="shared" si="2"/>
        <v>615.40045076467686</v>
      </c>
      <c r="AX208" s="98">
        <f t="shared" si="2"/>
        <v>669.46091806201423</v>
      </c>
      <c r="AY208" s="98">
        <f t="shared" si="2"/>
        <v>721.69097954702841</v>
      </c>
      <c r="AZ208" s="98">
        <f t="shared" si="2"/>
        <v>772.72720971214244</v>
      </c>
      <c r="BA208" s="98">
        <f t="shared" si="2"/>
        <v>821.07542969708663</v>
      </c>
      <c r="BB208" s="98">
        <f t="shared" si="2"/>
        <v>868.32138259170324</v>
      </c>
      <c r="BC208" s="98">
        <f t="shared" si="2"/>
        <v>916.00808298166646</v>
      </c>
      <c r="BD208" s="98">
        <f>SUM(BD206:BD207)</f>
        <v>3930.9029586022857</v>
      </c>
    </row>
    <row r="209" spans="34:56">
      <c r="AH209" s="97"/>
      <c r="AI209" s="97"/>
      <c r="AJ209" s="97"/>
      <c r="AK209" s="97"/>
      <c r="AL209" s="97"/>
      <c r="AM209" s="97"/>
      <c r="AN209" s="97"/>
      <c r="AO209" s="97"/>
      <c r="AP209" s="97"/>
      <c r="AQ209" s="97"/>
      <c r="AR209" s="97"/>
      <c r="AS209" s="97"/>
      <c r="AT209" s="97"/>
      <c r="AU209" s="97"/>
      <c r="AV209" s="97"/>
      <c r="AW209" s="97"/>
      <c r="AX209" s="97"/>
      <c r="AY209" s="97"/>
      <c r="AZ209" s="97"/>
      <c r="BA209" s="97"/>
      <c r="BB209" s="97"/>
      <c r="BC209" s="97"/>
      <c r="BD209" s="97"/>
    </row>
    <row r="210" spans="34:56">
      <c r="AH210" s="97"/>
      <c r="AI210" s="97" t="s">
        <v>5485</v>
      </c>
      <c r="AJ210" s="98">
        <f>SUM(AJ206,AJ208)</f>
        <v>3338.950493498201</v>
      </c>
      <c r="AK210" s="98">
        <f t="shared" ref="AK210:BC210" si="3">SUM(AK206,AK208)</f>
        <v>3373.5658992366821</v>
      </c>
      <c r="AL210" s="98">
        <f t="shared" si="3"/>
        <v>3401.7865830874539</v>
      </c>
      <c r="AM210" s="98">
        <f t="shared" si="3"/>
        <v>3429.972620830983</v>
      </c>
      <c r="AN210" s="98">
        <f t="shared" si="3"/>
        <v>3452.0268946759293</v>
      </c>
      <c r="AO210" s="98">
        <f t="shared" si="3"/>
        <v>3470.9473879230313</v>
      </c>
      <c r="AP210" s="98">
        <f t="shared" si="3"/>
        <v>3493.1139848902994</v>
      </c>
      <c r="AQ210" s="98">
        <f t="shared" si="3"/>
        <v>3515.1552443395381</v>
      </c>
      <c r="AR210" s="98">
        <f t="shared" si="3"/>
        <v>3540.0217299532005</v>
      </c>
      <c r="AS210" s="98">
        <f t="shared" si="3"/>
        <v>3567.6248169897317</v>
      </c>
      <c r="AT210" s="98">
        <f t="shared" si="3"/>
        <v>3597.9408455161988</v>
      </c>
      <c r="AU210" s="98">
        <f t="shared" si="3"/>
        <v>3633.9045304042465</v>
      </c>
      <c r="AV210" s="98">
        <f t="shared" si="3"/>
        <v>3673.9713793113242</v>
      </c>
      <c r="AW210" s="98">
        <f t="shared" si="3"/>
        <v>3711.6637255382429</v>
      </c>
      <c r="AX210" s="98">
        <f t="shared" si="3"/>
        <v>3751.9806817139834</v>
      </c>
      <c r="AY210" s="98">
        <f t="shared" si="3"/>
        <v>3790.5407027774108</v>
      </c>
      <c r="AZ210" s="98">
        <f t="shared" si="3"/>
        <v>3827.9798909538949</v>
      </c>
      <c r="BA210" s="98">
        <f t="shared" si="3"/>
        <v>3862.8035986220029</v>
      </c>
      <c r="BB210" s="98">
        <f t="shared" si="3"/>
        <v>3896.5971035877978</v>
      </c>
      <c r="BC210" s="98">
        <f t="shared" si="3"/>
        <v>3930.9029586022857</v>
      </c>
      <c r="BD210" s="98">
        <f>SUM(BD206:BD207)</f>
        <v>3930.9029586022857</v>
      </c>
    </row>
    <row r="211" spans="34:56">
      <c r="AH211" s="97"/>
      <c r="AI211" s="97"/>
      <c r="AJ211" s="97"/>
      <c r="AK211" s="97"/>
      <c r="AL211" s="97"/>
      <c r="AM211" s="97"/>
      <c r="AN211" s="97"/>
      <c r="AO211" s="97"/>
      <c r="AP211" s="97"/>
      <c r="AQ211" s="97"/>
      <c r="AR211" s="97"/>
      <c r="AS211" s="97"/>
      <c r="AT211" s="97"/>
      <c r="AU211" s="97"/>
      <c r="AV211" s="97"/>
      <c r="AW211" s="97"/>
      <c r="AX211" s="97"/>
      <c r="AY211" s="97"/>
      <c r="AZ211" s="97"/>
      <c r="BA211" s="97"/>
      <c r="BB211" s="97"/>
      <c r="BC211" s="97"/>
      <c r="BD211" s="97"/>
    </row>
    <row r="212" spans="34:56">
      <c r="AH212" s="97" t="s">
        <v>5487</v>
      </c>
      <c r="AI212" s="97" t="s">
        <v>43</v>
      </c>
      <c r="AJ212" s="99">
        <f>AJ169/AJ$207</f>
        <v>0.13668477778775023</v>
      </c>
      <c r="AK212" s="99">
        <f t="shared" ref="AK212:BC226" si="4">AK169/AK$207</f>
        <v>0.12054012710676107</v>
      </c>
      <c r="AL212" s="99">
        <f t="shared" si="4"/>
        <v>0.13736834357137728</v>
      </c>
      <c r="AM212" s="99">
        <f t="shared" si="4"/>
        <v>0.16113117613805858</v>
      </c>
      <c r="AN212" s="99">
        <f t="shared" si="4"/>
        <v>0.18165081471670805</v>
      </c>
      <c r="AO212" s="99">
        <f t="shared" si="4"/>
        <v>0.16307939906427246</v>
      </c>
      <c r="AP212" s="99">
        <f t="shared" si="4"/>
        <v>0.18961049441244884</v>
      </c>
      <c r="AQ212" s="99">
        <f t="shared" si="4"/>
        <v>0.16634910813280818</v>
      </c>
      <c r="AR212" s="99">
        <f t="shared" si="4"/>
        <v>0.15007330225987231</v>
      </c>
      <c r="AS212" s="99">
        <f t="shared" si="4"/>
        <v>0.15830900279085075</v>
      </c>
      <c r="AT212" s="99">
        <f t="shared" si="4"/>
        <v>0.14897320578640966</v>
      </c>
      <c r="AU212" s="99">
        <f t="shared" si="4"/>
        <v>0.14475373374768097</v>
      </c>
      <c r="AV212" s="99">
        <f t="shared" si="4"/>
        <v>0.14700378407587136</v>
      </c>
      <c r="AW212" s="99">
        <f t="shared" si="4"/>
        <v>0.1409253480115667</v>
      </c>
      <c r="AX212" s="99">
        <f t="shared" si="4"/>
        <v>0.14635883732232088</v>
      </c>
      <c r="AY212" s="99">
        <f t="shared" si="4"/>
        <v>0.14861812943346026</v>
      </c>
      <c r="AZ212" s="99">
        <f t="shared" si="4"/>
        <v>0.149702081787977</v>
      </c>
      <c r="BA212" s="99">
        <f t="shared" si="4"/>
        <v>0.14835051077843656</v>
      </c>
      <c r="BB212" s="99">
        <f t="shared" si="4"/>
        <v>0.1498762679497179</v>
      </c>
      <c r="BC212" s="99">
        <f t="shared" si="4"/>
        <v>0.15576881026135306</v>
      </c>
      <c r="BD212" s="97"/>
    </row>
    <row r="213" spans="34:56">
      <c r="AH213" s="97"/>
      <c r="AI213" s="97" t="s">
        <v>45</v>
      </c>
      <c r="AJ213" s="99">
        <f t="shared" ref="AJ213:AY229" si="5">AJ170/AJ$207</f>
        <v>0.11084246066626537</v>
      </c>
      <c r="AK213" s="99">
        <f t="shared" si="5"/>
        <v>9.369281323739953E-2</v>
      </c>
      <c r="AL213" s="99">
        <f t="shared" si="5"/>
        <v>0.10949166406840923</v>
      </c>
      <c r="AM213" s="99">
        <f t="shared" si="5"/>
        <v>0.12990842135133907</v>
      </c>
      <c r="AN213" s="99">
        <f t="shared" si="5"/>
        <v>0.14470565747265243</v>
      </c>
      <c r="AO213" s="99">
        <f t="shared" si="5"/>
        <v>0.12281357668817597</v>
      </c>
      <c r="AP213" s="99">
        <f t="shared" si="5"/>
        <v>0.15381619881963629</v>
      </c>
      <c r="AQ213" s="99">
        <f t="shared" si="5"/>
        <v>0.13474230746878885</v>
      </c>
      <c r="AR213" s="99">
        <f t="shared" si="5"/>
        <v>0.11901886474096957</v>
      </c>
      <c r="AS213" s="99">
        <f t="shared" si="5"/>
        <v>0.12847380619663581</v>
      </c>
      <c r="AT213" s="99">
        <f t="shared" si="5"/>
        <v>0.12049867224845169</v>
      </c>
      <c r="AU213" s="99">
        <f t="shared" si="5"/>
        <v>0.11449728895840491</v>
      </c>
      <c r="AV213" s="99">
        <f t="shared" si="5"/>
        <v>0.11424301150302921</v>
      </c>
      <c r="AW213" s="99">
        <f t="shared" si="5"/>
        <v>0.11260735772008115</v>
      </c>
      <c r="AX213" s="99">
        <f t="shared" si="5"/>
        <v>0.11900007957785526</v>
      </c>
      <c r="AY213" s="99">
        <f t="shared" si="5"/>
        <v>0.11693925215253884</v>
      </c>
      <c r="AZ213" s="99">
        <f t="shared" si="4"/>
        <v>0.12370282468021775</v>
      </c>
      <c r="BA213" s="99">
        <f t="shared" si="4"/>
        <v>0.114591712723574</v>
      </c>
      <c r="BB213" s="99">
        <f t="shared" si="4"/>
        <v>0.11697515950349917</v>
      </c>
      <c r="BC213" s="99">
        <f t="shared" si="4"/>
        <v>0.12547178782588278</v>
      </c>
      <c r="BD213" s="97"/>
    </row>
    <row r="214" spans="34:56">
      <c r="AH214" s="97"/>
      <c r="AI214" s="97" t="s">
        <v>47</v>
      </c>
      <c r="AJ214" s="99">
        <f t="shared" si="5"/>
        <v>2.9101639351884364E-2</v>
      </c>
      <c r="AK214" s="99">
        <f t="shared" si="4"/>
        <v>2.4657592415130682E-2</v>
      </c>
      <c r="AL214" s="99">
        <f t="shared" si="4"/>
        <v>2.901859570764833E-2</v>
      </c>
      <c r="AM214" s="99">
        <f t="shared" si="4"/>
        <v>3.4103621699056917E-2</v>
      </c>
      <c r="AN214" s="99">
        <f t="shared" si="4"/>
        <v>3.8305125715782908E-2</v>
      </c>
      <c r="AO214" s="99">
        <f t="shared" si="4"/>
        <v>3.2349822446056394E-2</v>
      </c>
      <c r="AP214" s="99">
        <f t="shared" si="4"/>
        <v>4.0388477977621844E-2</v>
      </c>
      <c r="AQ214" s="99">
        <f t="shared" si="4"/>
        <v>3.5514839249907025E-2</v>
      </c>
      <c r="AR214" s="99">
        <f t="shared" si="4"/>
        <v>3.1333838275767086E-2</v>
      </c>
      <c r="AS214" s="99">
        <f t="shared" si="4"/>
        <v>3.3585939631564393E-2</v>
      </c>
      <c r="AT214" s="99">
        <f t="shared" si="4"/>
        <v>3.1541655899081297E-2</v>
      </c>
      <c r="AU214" s="99">
        <f t="shared" si="4"/>
        <v>3.0034259113351593E-2</v>
      </c>
      <c r="AV214" s="99">
        <f t="shared" si="4"/>
        <v>3.0018799895758584E-2</v>
      </c>
      <c r="AW214" s="99">
        <f t="shared" si="4"/>
        <v>2.9484485973814825E-2</v>
      </c>
      <c r="AX214" s="99">
        <f t="shared" si="4"/>
        <v>3.1244193734682263E-2</v>
      </c>
      <c r="AY214" s="99">
        <f t="shared" si="4"/>
        <v>3.0580772268174652E-2</v>
      </c>
      <c r="AZ214" s="99">
        <f t="shared" si="4"/>
        <v>3.2143160688668057E-2</v>
      </c>
      <c r="BA214" s="99">
        <f t="shared" si="4"/>
        <v>3.0127179909307078E-2</v>
      </c>
      <c r="BB214" s="99">
        <f t="shared" si="4"/>
        <v>3.0757643811431989E-2</v>
      </c>
      <c r="BC214" s="99">
        <f t="shared" si="4"/>
        <v>3.2815565380262007E-2</v>
      </c>
      <c r="BD214" s="97"/>
    </row>
    <row r="215" spans="34:56">
      <c r="AH215" s="97"/>
      <c r="AI215" s="97" t="s">
        <v>5478</v>
      </c>
      <c r="AJ215" s="99">
        <f t="shared" si="5"/>
        <v>3.1505564448114233E-2</v>
      </c>
      <c r="AK215" s="99">
        <f t="shared" si="4"/>
        <v>3.0101205142619585E-2</v>
      </c>
      <c r="AL215" s="99">
        <f t="shared" si="4"/>
        <v>2.0938898027292496E-2</v>
      </c>
      <c r="AM215" s="99">
        <f t="shared" si="4"/>
        <v>2.132378947306459E-2</v>
      </c>
      <c r="AN215" s="99">
        <f t="shared" si="4"/>
        <v>2.3284231128794467E-2</v>
      </c>
      <c r="AO215" s="99">
        <f t="shared" si="4"/>
        <v>2.195229241923027E-2</v>
      </c>
      <c r="AP215" s="99">
        <f t="shared" si="4"/>
        <v>2.0108923606166347E-2</v>
      </c>
      <c r="AQ215" s="99">
        <f t="shared" si="4"/>
        <v>1.9646402065197462E-2</v>
      </c>
      <c r="AR215" s="99">
        <f t="shared" si="4"/>
        <v>2.2901626521761715E-2</v>
      </c>
      <c r="AS215" s="99">
        <f t="shared" si="4"/>
        <v>2.4737658208379115E-2</v>
      </c>
      <c r="AT215" s="99">
        <f t="shared" si="4"/>
        <v>2.4715597503047099E-2</v>
      </c>
      <c r="AU215" s="99">
        <f t="shared" si="4"/>
        <v>3.2390795176862816E-2</v>
      </c>
      <c r="AV215" s="99">
        <f t="shared" si="4"/>
        <v>3.3801896581227467E-2</v>
      </c>
      <c r="AW215" s="99">
        <f t="shared" si="4"/>
        <v>3.1581084945124613E-2</v>
      </c>
      <c r="AX215" s="99">
        <f t="shared" si="4"/>
        <v>2.9541594324380083E-2</v>
      </c>
      <c r="AY215" s="99">
        <f t="shared" si="4"/>
        <v>2.9472292667706436E-2</v>
      </c>
      <c r="AZ215" s="99">
        <f t="shared" si="4"/>
        <v>2.5394764925156563E-2</v>
      </c>
      <c r="BA215" s="99">
        <f t="shared" si="4"/>
        <v>2.7253237269899786E-2</v>
      </c>
      <c r="BB215" s="99">
        <f t="shared" si="4"/>
        <v>2.6393751656460476E-2</v>
      </c>
      <c r="BC215" s="99">
        <f t="shared" si="4"/>
        <v>2.8394603729897931E-2</v>
      </c>
      <c r="BD215" s="97"/>
    </row>
    <row r="216" spans="34:56">
      <c r="AH216" s="97"/>
      <c r="AI216" s="97" t="s">
        <v>5474</v>
      </c>
      <c r="AJ216" s="99">
        <f t="shared" si="5"/>
        <v>1.2599371933210674E-2</v>
      </c>
      <c r="AK216" s="99">
        <f t="shared" si="4"/>
        <v>1.2084575640000076E-2</v>
      </c>
      <c r="AL216" s="99">
        <f t="shared" si="4"/>
        <v>8.5374128226684762E-3</v>
      </c>
      <c r="AM216" s="99">
        <f t="shared" si="4"/>
        <v>8.7252153801495157E-3</v>
      </c>
      <c r="AN216" s="99">
        <f t="shared" si="4"/>
        <v>9.4379810755388181E-3</v>
      </c>
      <c r="AO216" s="99">
        <f t="shared" si="4"/>
        <v>8.7822474887936878E-3</v>
      </c>
      <c r="AP216" s="99">
        <f t="shared" si="4"/>
        <v>8.0449263131921831E-3</v>
      </c>
      <c r="AQ216" s="99">
        <f t="shared" si="4"/>
        <v>7.8254700874924935E-3</v>
      </c>
      <c r="AR216" s="99">
        <f t="shared" si="4"/>
        <v>9.3329737570857236E-3</v>
      </c>
      <c r="AS216" s="99">
        <f t="shared" si="4"/>
        <v>1.0221822069293085E-2</v>
      </c>
      <c r="AT216" s="99">
        <f t="shared" si="4"/>
        <v>1.013484857845247E-2</v>
      </c>
      <c r="AU216" s="99">
        <f t="shared" si="4"/>
        <v>1.3060928612488826E-2</v>
      </c>
      <c r="AV216" s="99">
        <f t="shared" si="4"/>
        <v>1.3594427458268121E-2</v>
      </c>
      <c r="AW216" s="99">
        <f t="shared" si="4"/>
        <v>1.2727825645294538E-2</v>
      </c>
      <c r="AX216" s="99">
        <f t="shared" si="4"/>
        <v>1.1950493894369335E-2</v>
      </c>
      <c r="AY216" s="99">
        <f t="shared" si="4"/>
        <v>1.1904688540954179E-2</v>
      </c>
      <c r="AZ216" s="99">
        <f t="shared" si="4"/>
        <v>1.0297557890871351E-2</v>
      </c>
      <c r="BA216" s="99">
        <f t="shared" si="4"/>
        <v>1.1017210932429914E-2</v>
      </c>
      <c r="BB216" s="99">
        <f t="shared" si="4"/>
        <v>1.0679037508445562E-2</v>
      </c>
      <c r="BC216" s="99">
        <f t="shared" si="4"/>
        <v>1.1439900677710443E-2</v>
      </c>
      <c r="BD216" s="97"/>
    </row>
    <row r="217" spans="34:56">
      <c r="AH217" s="97"/>
      <c r="AI217" s="97" t="s">
        <v>5475</v>
      </c>
      <c r="AJ217" s="99">
        <f t="shared" si="5"/>
        <v>4.7756692881523309E-2</v>
      </c>
      <c r="AK217" s="99">
        <f t="shared" si="4"/>
        <v>4.5487057836647173E-2</v>
      </c>
      <c r="AL217" s="99">
        <f t="shared" si="4"/>
        <v>3.2288389131428466E-2</v>
      </c>
      <c r="AM217" s="99">
        <f t="shared" si="4"/>
        <v>3.3068396225580311E-2</v>
      </c>
      <c r="AN217" s="99">
        <f t="shared" si="4"/>
        <v>3.5692671562019551E-2</v>
      </c>
      <c r="AO217" s="99">
        <f t="shared" si="4"/>
        <v>3.3092716291870404E-2</v>
      </c>
      <c r="AP217" s="99">
        <f t="shared" si="4"/>
        <v>2.9938660516347408E-2</v>
      </c>
      <c r="AQ217" s="99">
        <f t="shared" si="4"/>
        <v>2.9196514036964244E-2</v>
      </c>
      <c r="AR217" s="99">
        <f t="shared" si="4"/>
        <v>3.5041188802976256E-2</v>
      </c>
      <c r="AS217" s="99">
        <f t="shared" si="4"/>
        <v>3.8594611953043416E-2</v>
      </c>
      <c r="AT217" s="99">
        <f t="shared" si="4"/>
        <v>3.8356990501486617E-2</v>
      </c>
      <c r="AU217" s="99">
        <f t="shared" si="4"/>
        <v>4.9019055721913292E-2</v>
      </c>
      <c r="AV217" s="99">
        <f t="shared" si="4"/>
        <v>5.1229120620056204E-2</v>
      </c>
      <c r="AW217" s="99">
        <f t="shared" si="4"/>
        <v>4.7845440175812284E-2</v>
      </c>
      <c r="AX217" s="99">
        <f t="shared" si="4"/>
        <v>4.504607148814968E-2</v>
      </c>
      <c r="AY217" s="99">
        <f t="shared" si="4"/>
        <v>4.4871986281655507E-2</v>
      </c>
      <c r="AZ217" s="99">
        <f t="shared" si="4"/>
        <v>3.9131008220608818E-2</v>
      </c>
      <c r="BA217" s="99">
        <f t="shared" si="4"/>
        <v>4.18233617261708E-2</v>
      </c>
      <c r="BB217" s="99">
        <f t="shared" si="4"/>
        <v>4.0373050841609137E-2</v>
      </c>
      <c r="BC217" s="99">
        <f t="shared" si="4"/>
        <v>4.3269604212524911E-2</v>
      </c>
      <c r="BD217" s="97"/>
    </row>
    <row r="218" spans="34:56">
      <c r="AH218" s="97"/>
      <c r="AI218" s="97" t="s">
        <v>5476</v>
      </c>
      <c r="AJ218" s="99">
        <f t="shared" si="5"/>
        <v>1.5101286875878707E-2</v>
      </c>
      <c r="AK218" s="99">
        <f t="shared" si="4"/>
        <v>1.4433902806750437E-2</v>
      </c>
      <c r="AL218" s="99">
        <f t="shared" si="4"/>
        <v>1.0257471034143383E-2</v>
      </c>
      <c r="AM218" s="99">
        <f t="shared" si="4"/>
        <v>1.0493271832314953E-2</v>
      </c>
      <c r="AN218" s="99">
        <f t="shared" si="4"/>
        <v>1.1317016569066717E-2</v>
      </c>
      <c r="AO218" s="99">
        <f t="shared" si="4"/>
        <v>1.0286242231908308E-2</v>
      </c>
      <c r="AP218" s="99">
        <f t="shared" si="4"/>
        <v>9.2965557013515252E-3</v>
      </c>
      <c r="AQ218" s="99">
        <f t="shared" si="4"/>
        <v>9.078326660461912E-3</v>
      </c>
      <c r="AR218" s="99">
        <f t="shared" si="4"/>
        <v>1.1184890724379502E-2</v>
      </c>
      <c r="AS218" s="99">
        <f t="shared" si="4"/>
        <v>1.2436604645800884E-2</v>
      </c>
      <c r="AT218" s="99">
        <f t="shared" si="4"/>
        <v>1.2357871431979623E-2</v>
      </c>
      <c r="AU218" s="99">
        <f t="shared" si="4"/>
        <v>1.5615619253761951E-2</v>
      </c>
      <c r="AV218" s="99">
        <f t="shared" si="4"/>
        <v>1.6282562706392292E-2</v>
      </c>
      <c r="AW218" s="99">
        <f t="shared" si="4"/>
        <v>1.5224300780899104E-2</v>
      </c>
      <c r="AX218" s="99">
        <f t="shared" si="4"/>
        <v>1.4378129801364575E-2</v>
      </c>
      <c r="AY218" s="99">
        <f t="shared" si="4"/>
        <v>1.4337849147280911E-2</v>
      </c>
      <c r="AZ218" s="99">
        <f t="shared" si="4"/>
        <v>1.2533092617614537E-2</v>
      </c>
      <c r="BA218" s="99">
        <f t="shared" si="4"/>
        <v>1.338513400063159E-2</v>
      </c>
      <c r="BB218" s="99">
        <f t="shared" si="4"/>
        <v>1.2946376417705246E-2</v>
      </c>
      <c r="BC218" s="99">
        <f t="shared" si="4"/>
        <v>1.3891177844573837E-2</v>
      </c>
      <c r="BD218" s="97"/>
    </row>
    <row r="219" spans="34:56">
      <c r="AH219" s="97"/>
      <c r="AI219" s="97" t="s">
        <v>5479</v>
      </c>
      <c r="AJ219" s="99">
        <f t="shared" si="5"/>
        <v>8.638312329012807E-3</v>
      </c>
      <c r="AK219" s="99">
        <f t="shared" si="4"/>
        <v>2.2346074550407286E-2</v>
      </c>
      <c r="AL219" s="99">
        <f t="shared" si="4"/>
        <v>2.2151027195353938E-2</v>
      </c>
      <c r="AM219" s="99">
        <f t="shared" si="4"/>
        <v>1.6768955253204813E-2</v>
      </c>
      <c r="AN219" s="99">
        <f t="shared" si="4"/>
        <v>2.0356761663191926E-2</v>
      </c>
      <c r="AO219" s="99">
        <f t="shared" si="4"/>
        <v>2.5531496469768763E-2</v>
      </c>
      <c r="AP219" s="99">
        <f t="shared" si="4"/>
        <v>2.7150112897080459E-2</v>
      </c>
      <c r="AQ219" s="99">
        <f t="shared" si="4"/>
        <v>4.1348274911937002E-2</v>
      </c>
      <c r="AR219" s="99">
        <f t="shared" si="4"/>
        <v>4.7868348690228726E-2</v>
      </c>
      <c r="AS219" s="99">
        <f t="shared" si="4"/>
        <v>3.9434923011970498E-2</v>
      </c>
      <c r="AT219" s="99">
        <f t="shared" si="4"/>
        <v>3.7767932503519688E-2</v>
      </c>
      <c r="AU219" s="99">
        <f t="shared" si="4"/>
        <v>3.593604969168053E-2</v>
      </c>
      <c r="AV219" s="99">
        <f t="shared" si="4"/>
        <v>3.4515821833292347E-2</v>
      </c>
      <c r="AW219" s="99">
        <f t="shared" si="4"/>
        <v>3.3953273386559422E-2</v>
      </c>
      <c r="AX219" s="99">
        <f t="shared" si="4"/>
        <v>3.3250912274146727E-2</v>
      </c>
      <c r="AY219" s="99">
        <f t="shared" si="4"/>
        <v>3.100746964345517E-2</v>
      </c>
      <c r="AZ219" s="99">
        <f t="shared" si="4"/>
        <v>3.5702936944940609E-2</v>
      </c>
      <c r="BA219" s="99">
        <f t="shared" si="4"/>
        <v>3.378961355081115E-2</v>
      </c>
      <c r="BB219" s="99">
        <f t="shared" si="4"/>
        <v>3.7730728363379221E-2</v>
      </c>
      <c r="BC219" s="99">
        <f t="shared" si="4"/>
        <v>3.5420783407357735E-2</v>
      </c>
      <c r="BD219" s="97"/>
    </row>
    <row r="220" spans="34:56">
      <c r="AH220" s="97"/>
      <c r="AI220" s="97" t="s">
        <v>59</v>
      </c>
      <c r="AJ220" s="99">
        <f t="shared" si="5"/>
        <v>4.9028179056646998E-3</v>
      </c>
      <c r="AK220" s="99">
        <f t="shared" si="4"/>
        <v>6.0212069875030588E-3</v>
      </c>
      <c r="AL220" s="99">
        <f t="shared" si="4"/>
        <v>1.3572222866454663E-2</v>
      </c>
      <c r="AM220" s="99">
        <f t="shared" si="4"/>
        <v>1.945045533113049E-2</v>
      </c>
      <c r="AN220" s="99">
        <f t="shared" si="4"/>
        <v>1.8219859164680729E-2</v>
      </c>
      <c r="AO220" s="99">
        <f t="shared" si="4"/>
        <v>2.2085362624030682E-2</v>
      </c>
      <c r="AP220" s="99">
        <f t="shared" si="4"/>
        <v>1.7618416319409393E-2</v>
      </c>
      <c r="AQ220" s="99">
        <f t="shared" si="4"/>
        <v>2.6792202238217676E-2</v>
      </c>
      <c r="AR220" s="99">
        <f t="shared" si="4"/>
        <v>3.026291343340215E-2</v>
      </c>
      <c r="AS220" s="99">
        <f t="shared" si="4"/>
        <v>2.8247809533544128E-2</v>
      </c>
      <c r="AT220" s="99">
        <f t="shared" si="4"/>
        <v>2.9198736946269711E-2</v>
      </c>
      <c r="AU220" s="99">
        <f t="shared" si="4"/>
        <v>2.6495328058398823E-2</v>
      </c>
      <c r="AV220" s="99">
        <f t="shared" si="4"/>
        <v>2.637032769669E-2</v>
      </c>
      <c r="AW220" s="99">
        <f t="shared" si="4"/>
        <v>2.8014449350140937E-2</v>
      </c>
      <c r="AX220" s="99">
        <f t="shared" si="4"/>
        <v>2.3906510708457888E-2</v>
      </c>
      <c r="AY220" s="99">
        <f t="shared" si="4"/>
        <v>2.2563731304987702E-2</v>
      </c>
      <c r="AZ220" s="99">
        <f t="shared" si="4"/>
        <v>2.6322260570211115E-2</v>
      </c>
      <c r="BA220" s="99">
        <f t="shared" si="4"/>
        <v>2.5369178005676559E-2</v>
      </c>
      <c r="BB220" s="99">
        <f t="shared" si="4"/>
        <v>2.6608540782345792E-2</v>
      </c>
      <c r="BC220" s="99">
        <f t="shared" si="4"/>
        <v>2.7219147535516471E-2</v>
      </c>
      <c r="BD220" s="97"/>
    </row>
    <row r="221" spans="34:56">
      <c r="AH221" s="97"/>
      <c r="AI221" s="97" t="s">
        <v>61</v>
      </c>
      <c r="AJ221" s="99">
        <f t="shared" si="5"/>
        <v>0.13409358711671621</v>
      </c>
      <c r="AK221" s="99">
        <f t="shared" si="4"/>
        <v>0.15351824958136881</v>
      </c>
      <c r="AL221" s="99">
        <f t="shared" si="4"/>
        <v>0.13164337449961006</v>
      </c>
      <c r="AM221" s="99">
        <f t="shared" si="4"/>
        <v>0.11224693230553469</v>
      </c>
      <c r="AN221" s="99">
        <f t="shared" si="4"/>
        <v>9.8145839257438652E-2</v>
      </c>
      <c r="AO221" s="99">
        <f t="shared" si="4"/>
        <v>9.455044863104721E-2</v>
      </c>
      <c r="AP221" s="99">
        <f t="shared" si="4"/>
        <v>0.11143750271533542</v>
      </c>
      <c r="AQ221" s="99">
        <f t="shared" si="4"/>
        <v>0.12502630773130144</v>
      </c>
      <c r="AR221" s="99">
        <f t="shared" si="4"/>
        <v>0.12430698395087282</v>
      </c>
      <c r="AS221" s="99">
        <f t="shared" si="4"/>
        <v>0.11257203622805897</v>
      </c>
      <c r="AT221" s="99">
        <f t="shared" si="4"/>
        <v>0.10946601294584199</v>
      </c>
      <c r="AU221" s="99">
        <f t="shared" si="4"/>
        <v>8.9158972744473222E-2</v>
      </c>
      <c r="AV221" s="99">
        <f t="shared" si="4"/>
        <v>7.1643588156699453E-2</v>
      </c>
      <c r="AW221" s="99">
        <f t="shared" si="4"/>
        <v>7.7300712043430156E-2</v>
      </c>
      <c r="AX221" s="99">
        <f t="shared" si="4"/>
        <v>7.390207474248861E-2</v>
      </c>
      <c r="AY221" s="99">
        <f t="shared" si="4"/>
        <v>8.5655967849466386E-2</v>
      </c>
      <c r="AZ221" s="99">
        <f t="shared" si="4"/>
        <v>8.3738982283443356E-2</v>
      </c>
      <c r="BA221" s="99">
        <f t="shared" si="4"/>
        <v>8.4533105510975273E-2</v>
      </c>
      <c r="BB221" s="99">
        <f t="shared" si="4"/>
        <v>8.7578413062114641E-2</v>
      </c>
      <c r="BC221" s="99">
        <f t="shared" si="4"/>
        <v>7.7426335633458535E-2</v>
      </c>
      <c r="BD221" s="97"/>
    </row>
    <row r="222" spans="34:56">
      <c r="AH222" s="97"/>
      <c r="AI222" s="97" t="s">
        <v>63</v>
      </c>
      <c r="AJ222" s="99">
        <f t="shared" si="5"/>
        <v>6.8152634100971058E-3</v>
      </c>
      <c r="AK222" s="99">
        <f t="shared" si="4"/>
        <v>6.9575047777234939E-3</v>
      </c>
      <c r="AL222" s="99">
        <f t="shared" si="4"/>
        <v>6.9786751654949512E-3</v>
      </c>
      <c r="AM222" s="99">
        <f t="shared" si="4"/>
        <v>6.9415301189326975E-3</v>
      </c>
      <c r="AN222" s="99">
        <f t="shared" si="4"/>
        <v>8.0362498935429971E-3</v>
      </c>
      <c r="AO222" s="99">
        <f t="shared" si="4"/>
        <v>8.7089368544460751E-3</v>
      </c>
      <c r="AP222" s="99">
        <f t="shared" si="4"/>
        <v>7.8362057464045412E-3</v>
      </c>
      <c r="AQ222" s="99">
        <f t="shared" si="4"/>
        <v>7.7559497462979217E-3</v>
      </c>
      <c r="AR222" s="99">
        <f t="shared" si="4"/>
        <v>7.0886163823868599E-3</v>
      </c>
      <c r="AS222" s="99">
        <f t="shared" si="4"/>
        <v>6.5572850921498879E-3</v>
      </c>
      <c r="AT222" s="99">
        <f t="shared" si="4"/>
        <v>6.101053395266896E-3</v>
      </c>
      <c r="AU222" s="99">
        <f t="shared" si="4"/>
        <v>5.3677459870629394E-3</v>
      </c>
      <c r="AV222" s="99">
        <f t="shared" si="4"/>
        <v>4.9408574719688996E-3</v>
      </c>
      <c r="AW222" s="99">
        <f t="shared" si="4"/>
        <v>4.8802745895698413E-3</v>
      </c>
      <c r="AX222" s="99">
        <f t="shared" si="4"/>
        <v>4.8936571320660231E-3</v>
      </c>
      <c r="AY222" s="99">
        <f t="shared" si="4"/>
        <v>5.0352549013935374E-3</v>
      </c>
      <c r="AZ222" s="99">
        <f t="shared" si="4"/>
        <v>5.1220298840169085E-3</v>
      </c>
      <c r="BA222" s="99">
        <f t="shared" si="4"/>
        <v>5.3668341509205946E-3</v>
      </c>
      <c r="BB222" s="99">
        <f t="shared" si="4"/>
        <v>5.4503333977015287E-3</v>
      </c>
      <c r="BC222" s="99">
        <f t="shared" si="4"/>
        <v>5.3605220315004571E-3</v>
      </c>
      <c r="BD222" s="97"/>
    </row>
    <row r="223" spans="34:56">
      <c r="AH223" s="97"/>
      <c r="AI223" s="97" t="s">
        <v>65</v>
      </c>
      <c r="AJ223" s="99">
        <f t="shared" si="5"/>
        <v>3.4606991721966352E-3</v>
      </c>
      <c r="AK223" s="99">
        <f t="shared" si="4"/>
        <v>3.7684456183017427E-3</v>
      </c>
      <c r="AL223" s="99">
        <f t="shared" si="4"/>
        <v>2.2330195576386056E-3</v>
      </c>
      <c r="AM223" s="99">
        <f t="shared" si="4"/>
        <v>2.3525995728282787E-3</v>
      </c>
      <c r="AN223" s="99">
        <f t="shared" si="4"/>
        <v>2.3426840493212166E-3</v>
      </c>
      <c r="AO223" s="99">
        <f t="shared" si="4"/>
        <v>1.9616419473827734E-3</v>
      </c>
      <c r="AP223" s="99">
        <f t="shared" si="4"/>
        <v>1.5676439011079329E-3</v>
      </c>
      <c r="AQ223" s="99">
        <f t="shared" si="4"/>
        <v>1.5170262333194671E-3</v>
      </c>
      <c r="AR223" s="99">
        <f t="shared" si="4"/>
        <v>1.8923307294619396E-3</v>
      </c>
      <c r="AS223" s="99">
        <f t="shared" si="4"/>
        <v>2.2064623373697105E-3</v>
      </c>
      <c r="AT223" s="99">
        <f t="shared" si="4"/>
        <v>2.3431306105537687E-3</v>
      </c>
      <c r="AU223" s="99">
        <f t="shared" si="4"/>
        <v>3.0386592113035783E-3</v>
      </c>
      <c r="AV223" s="99">
        <f t="shared" si="4"/>
        <v>2.9109278570934312E-3</v>
      </c>
      <c r="AW223" s="99">
        <f t="shared" si="4"/>
        <v>2.8170522011099972E-3</v>
      </c>
      <c r="AX223" s="99">
        <f t="shared" si="4"/>
        <v>2.8251155776717607E-3</v>
      </c>
      <c r="AY223" s="99">
        <f t="shared" si="4"/>
        <v>2.7004846151011154E-3</v>
      </c>
      <c r="AZ223" s="99">
        <f t="shared" si="4"/>
        <v>2.292634277000116E-3</v>
      </c>
      <c r="BA223" s="99">
        <f t="shared" si="4"/>
        <v>2.4821333969512788E-3</v>
      </c>
      <c r="BB223" s="99">
        <f t="shared" si="4"/>
        <v>2.4250633496989116E-3</v>
      </c>
      <c r="BC223" s="99">
        <f t="shared" si="4"/>
        <v>2.541103017255891E-3</v>
      </c>
      <c r="BD223" s="97"/>
    </row>
    <row r="224" spans="34:56">
      <c r="AH224" s="97"/>
      <c r="AI224" s="97" t="s">
        <v>67</v>
      </c>
      <c r="AJ224" s="99">
        <f t="shared" si="5"/>
        <v>8.2107062766453697E-3</v>
      </c>
      <c r="AK224" s="99">
        <f t="shared" si="4"/>
        <v>9.600627323179298E-3</v>
      </c>
      <c r="AL224" s="99">
        <f t="shared" si="4"/>
        <v>1.0527141741455073E-2</v>
      </c>
      <c r="AM224" s="99">
        <f t="shared" si="4"/>
        <v>1.0533419962047092E-2</v>
      </c>
      <c r="AN224" s="99">
        <f t="shared" si="4"/>
        <v>1.2248072707903374E-2</v>
      </c>
      <c r="AO224" s="99">
        <f t="shared" si="4"/>
        <v>1.3351510416817357E-2</v>
      </c>
      <c r="AP224" s="99">
        <f t="shared" si="4"/>
        <v>1.2124651722411131E-2</v>
      </c>
      <c r="AQ224" s="99">
        <f t="shared" si="4"/>
        <v>1.2114471015518703E-2</v>
      </c>
      <c r="AR224" s="99">
        <f t="shared" si="4"/>
        <v>1.118985058897513E-2</v>
      </c>
      <c r="AS224" s="99">
        <f t="shared" si="4"/>
        <v>1.0429699263162857E-2</v>
      </c>
      <c r="AT224" s="99">
        <f t="shared" si="4"/>
        <v>9.8246522483910574E-3</v>
      </c>
      <c r="AU224" s="99">
        <f t="shared" si="4"/>
        <v>1.1848848562407605E-2</v>
      </c>
      <c r="AV224" s="99">
        <f t="shared" si="4"/>
        <v>1.2318247516432084E-2</v>
      </c>
      <c r="AW224" s="99">
        <f t="shared" si="4"/>
        <v>1.2687680884302619E-2</v>
      </c>
      <c r="AX224" s="99">
        <f t="shared" si="4"/>
        <v>1.2505643213228652E-2</v>
      </c>
      <c r="AY224" s="99">
        <f t="shared" si="4"/>
        <v>1.3509427957841161E-2</v>
      </c>
      <c r="AZ224" s="99">
        <f t="shared" si="4"/>
        <v>1.2384707550342607E-2</v>
      </c>
      <c r="BA224" s="99">
        <f t="shared" si="4"/>
        <v>1.3180693992315699E-2</v>
      </c>
      <c r="BB224" s="99">
        <f t="shared" si="4"/>
        <v>1.233622414993585E-2</v>
      </c>
      <c r="BC224" s="99">
        <f t="shared" si="4"/>
        <v>1.3405876439622195E-2</v>
      </c>
      <c r="BD224" s="97"/>
    </row>
    <row r="225" spans="34:56">
      <c r="AH225" s="97"/>
      <c r="AI225" s="97" t="s">
        <v>69</v>
      </c>
      <c r="AJ225" s="99">
        <f t="shared" si="5"/>
        <v>1.8080891897345384E-2</v>
      </c>
      <c r="AK225" s="99">
        <f t="shared" si="4"/>
        <v>2.0581547347689851E-2</v>
      </c>
      <c r="AL225" s="99">
        <f t="shared" si="4"/>
        <v>1.7326956848788017E-2</v>
      </c>
      <c r="AM225" s="99">
        <f t="shared" si="4"/>
        <v>1.7782144060324162E-2</v>
      </c>
      <c r="AN225" s="99">
        <f t="shared" si="4"/>
        <v>1.7947957520322712E-2</v>
      </c>
      <c r="AO225" s="99">
        <f t="shared" si="4"/>
        <v>1.881874297283629E-2</v>
      </c>
      <c r="AP225" s="99">
        <f t="shared" si="4"/>
        <v>1.6711702734761788E-2</v>
      </c>
      <c r="AQ225" s="99">
        <f t="shared" si="4"/>
        <v>1.6680633506411455E-2</v>
      </c>
      <c r="AR225" s="99">
        <f t="shared" si="4"/>
        <v>1.6665729475381943E-2</v>
      </c>
      <c r="AS225" s="99">
        <f t="shared" si="4"/>
        <v>1.6615024804213379E-2</v>
      </c>
      <c r="AT225" s="99">
        <f t="shared" si="4"/>
        <v>1.7774338682296231E-2</v>
      </c>
      <c r="AU225" s="99">
        <f t="shared" si="4"/>
        <v>2.7329319167610635E-2</v>
      </c>
      <c r="AV225" s="99">
        <f t="shared" si="4"/>
        <v>2.9712016315774359E-2</v>
      </c>
      <c r="AW225" s="99">
        <f t="shared" si="4"/>
        <v>3.1863248874728516E-2</v>
      </c>
      <c r="AX225" s="99">
        <f t="shared" si="4"/>
        <v>3.0896570342770244E-2</v>
      </c>
      <c r="AY225" s="99">
        <f t="shared" si="4"/>
        <v>3.3614010749157923E-2</v>
      </c>
      <c r="AZ225" s="99">
        <f t="shared" si="4"/>
        <v>2.9138859291788225E-2</v>
      </c>
      <c r="BA225" s="99">
        <f t="shared" si="4"/>
        <v>2.9784000136022767E-2</v>
      </c>
      <c r="BB225" s="99">
        <f t="shared" si="4"/>
        <v>2.8573131130461425E-2</v>
      </c>
      <c r="BC225" s="99">
        <f t="shared" si="4"/>
        <v>3.0379659386423286E-2</v>
      </c>
      <c r="BD225" s="97"/>
    </row>
    <row r="226" spans="34:56">
      <c r="AH226" s="97"/>
      <c r="AI226" s="97" t="s">
        <v>71</v>
      </c>
      <c r="AJ226" s="99">
        <f t="shared" si="5"/>
        <v>7.2374295727722346E-2</v>
      </c>
      <c r="AK226" s="99">
        <f t="shared" si="4"/>
        <v>7.2128069952390225E-2</v>
      </c>
      <c r="AL226" s="99">
        <f t="shared" si="4"/>
        <v>7.4638030454986959E-2</v>
      </c>
      <c r="AM226" s="99">
        <f t="shared" si="4"/>
        <v>6.2032991178142295E-2</v>
      </c>
      <c r="AN226" s="99">
        <f t="shared" si="4"/>
        <v>5.1232117555439861E-2</v>
      </c>
      <c r="AO226" s="99">
        <f t="shared" ref="AK226:BC229" si="6">AO183/AO$207</f>
        <v>4.9381482763313597E-2</v>
      </c>
      <c r="AP226" s="99">
        <f t="shared" si="6"/>
        <v>4.1616084014260826E-2</v>
      </c>
      <c r="AQ226" s="99">
        <f t="shared" si="6"/>
        <v>3.6703925180549851E-2</v>
      </c>
      <c r="AR226" s="99">
        <f t="shared" si="6"/>
        <v>3.4234565482294893E-2</v>
      </c>
      <c r="AS226" s="99">
        <f t="shared" si="6"/>
        <v>3.3763889421017344E-2</v>
      </c>
      <c r="AT226" s="99">
        <f t="shared" si="6"/>
        <v>3.770650617430963E-2</v>
      </c>
      <c r="AU226" s="99">
        <f t="shared" si="6"/>
        <v>4.0373069147105527E-2</v>
      </c>
      <c r="AV226" s="99">
        <f t="shared" si="6"/>
        <v>4.2687640296550845E-2</v>
      </c>
      <c r="AW226" s="99">
        <f t="shared" si="6"/>
        <v>4.0068687740558065E-2</v>
      </c>
      <c r="AX226" s="99">
        <f t="shared" si="6"/>
        <v>3.6773791208183131E-2</v>
      </c>
      <c r="AY226" s="99">
        <f t="shared" si="6"/>
        <v>3.7032831099404744E-2</v>
      </c>
      <c r="AZ226" s="99">
        <f t="shared" si="6"/>
        <v>3.4769573702019482E-2</v>
      </c>
      <c r="BA226" s="99">
        <f t="shared" si="6"/>
        <v>3.4590398261253312E-2</v>
      </c>
      <c r="BB226" s="99">
        <f t="shared" si="6"/>
        <v>3.2625619473018411E-2</v>
      </c>
      <c r="BC226" s="99">
        <f t="shared" si="6"/>
        <v>3.2636018838400921E-2</v>
      </c>
      <c r="BD226" s="97"/>
    </row>
    <row r="227" spans="34:56">
      <c r="AH227" s="97"/>
      <c r="AI227" s="97" t="s">
        <v>5480</v>
      </c>
      <c r="AJ227" s="99">
        <f t="shared" si="5"/>
        <v>7.8840866828316078E-2</v>
      </c>
      <c r="AK227" s="99">
        <f t="shared" si="6"/>
        <v>8.2632043921551226E-2</v>
      </c>
      <c r="AL227" s="99">
        <f t="shared" si="6"/>
        <v>8.3760464900908688E-2</v>
      </c>
      <c r="AM227" s="99">
        <f t="shared" si="6"/>
        <v>7.1080163629516219E-2</v>
      </c>
      <c r="AN227" s="99">
        <f t="shared" si="6"/>
        <v>6.2962629576800933E-2</v>
      </c>
      <c r="AO227" s="99">
        <f t="shared" si="6"/>
        <v>6.393802649509843E-2</v>
      </c>
      <c r="AP227" s="99">
        <f t="shared" si="6"/>
        <v>5.4145800590325935E-2</v>
      </c>
      <c r="AQ227" s="99">
        <f t="shared" si="6"/>
        <v>4.983415493969081E-2</v>
      </c>
      <c r="AR227" s="99">
        <f t="shared" si="6"/>
        <v>4.87020506221085E-2</v>
      </c>
      <c r="AS227" s="99">
        <f t="shared" si="6"/>
        <v>4.8248364170009231E-2</v>
      </c>
      <c r="AT227" s="99">
        <f t="shared" si="6"/>
        <v>5.1941360017137332E-2</v>
      </c>
      <c r="AU227" s="99">
        <f t="shared" si="6"/>
        <v>5.6062788125855641E-2</v>
      </c>
      <c r="AV227" s="99">
        <f t="shared" si="6"/>
        <v>5.6862603037921788E-2</v>
      </c>
      <c r="AW227" s="99">
        <f t="shared" si="6"/>
        <v>5.3274693529736496E-2</v>
      </c>
      <c r="AX227" s="99">
        <f t="shared" si="6"/>
        <v>5.1879983272719504E-2</v>
      </c>
      <c r="AY227" s="99">
        <f t="shared" si="6"/>
        <v>5.2235892293616241E-2</v>
      </c>
      <c r="AZ227" s="99">
        <f t="shared" si="6"/>
        <v>4.8905723844194643E-2</v>
      </c>
      <c r="BA227" s="99">
        <f t="shared" si="6"/>
        <v>5.0450776351385042E-2</v>
      </c>
      <c r="BB227" s="99">
        <f t="shared" si="6"/>
        <v>4.9500432411904612E-2</v>
      </c>
      <c r="BC227" s="99">
        <f t="shared" si="6"/>
        <v>4.8449473774529753E-2</v>
      </c>
      <c r="BD227" s="97"/>
    </row>
    <row r="228" spans="34:56">
      <c r="AH228" s="97"/>
      <c r="AI228" s="97" t="s">
        <v>75</v>
      </c>
      <c r="AJ228" s="99">
        <f t="shared" si="5"/>
        <v>5.5773827140021388E-2</v>
      </c>
      <c r="AK228" s="99">
        <f t="shared" si="6"/>
        <v>6.422187490692699E-2</v>
      </c>
      <c r="AL228" s="99">
        <f t="shared" si="6"/>
        <v>5.2766836364878687E-2</v>
      </c>
      <c r="AM228" s="99">
        <f t="shared" si="6"/>
        <v>6.0845594535876159E-2</v>
      </c>
      <c r="AN228" s="99">
        <f t="shared" si="6"/>
        <v>6.2691874822126764E-2</v>
      </c>
      <c r="AO228" s="99">
        <f t="shared" si="6"/>
        <v>6.4642680788272192E-2</v>
      </c>
      <c r="AP228" s="99">
        <f t="shared" si="6"/>
        <v>4.0586801228722456E-2</v>
      </c>
      <c r="AQ228" s="99">
        <f t="shared" si="6"/>
        <v>4.2969564185339273E-2</v>
      </c>
      <c r="AR228" s="99">
        <f t="shared" si="6"/>
        <v>6.0280418048787324E-2</v>
      </c>
      <c r="AS228" s="99">
        <f t="shared" si="6"/>
        <v>7.8474294782392318E-2</v>
      </c>
      <c r="AT228" s="99">
        <f t="shared" si="6"/>
        <v>8.1702455463086882E-2</v>
      </c>
      <c r="AU228" s="99">
        <f t="shared" si="6"/>
        <v>8.8963975086553543E-2</v>
      </c>
      <c r="AV228" s="99">
        <f t="shared" si="6"/>
        <v>0.10790519140484514</v>
      </c>
      <c r="AW228" s="99">
        <f t="shared" si="6"/>
        <v>0.12542156272669883</v>
      </c>
      <c r="AX228" s="99">
        <f t="shared" si="6"/>
        <v>0.12766223961505013</v>
      </c>
      <c r="AY228" s="99">
        <f t="shared" si="6"/>
        <v>0.12920750157314265</v>
      </c>
      <c r="AZ228" s="99">
        <f t="shared" si="6"/>
        <v>0.12611569178611665</v>
      </c>
      <c r="BA228" s="99">
        <f t="shared" si="6"/>
        <v>0.13041480165128225</v>
      </c>
      <c r="BB228" s="99">
        <f t="shared" si="6"/>
        <v>0.13172899810801583</v>
      </c>
      <c r="BC228" s="99">
        <f t="shared" si="6"/>
        <v>0.12663179122669491</v>
      </c>
      <c r="BD228" s="97"/>
    </row>
    <row r="229" spans="34:56">
      <c r="AH229" s="97"/>
      <c r="AI229" s="97" t="s">
        <v>77</v>
      </c>
      <c r="AJ229" s="99">
        <f t="shared" si="5"/>
        <v>0.22521693825163513</v>
      </c>
      <c r="AK229" s="99">
        <f t="shared" si="6"/>
        <v>0.21722708084764955</v>
      </c>
      <c r="AL229" s="99">
        <f t="shared" si="6"/>
        <v>0.23650147604146277</v>
      </c>
      <c r="AM229" s="99">
        <f t="shared" si="6"/>
        <v>0.22121132195289894</v>
      </c>
      <c r="AN229" s="99">
        <f t="shared" si="6"/>
        <v>0.20142245554866786</v>
      </c>
      <c r="AO229" s="99">
        <f t="shared" si="6"/>
        <v>0.24467337340667916</v>
      </c>
      <c r="AP229" s="99">
        <f t="shared" si="6"/>
        <v>0.21800084078341558</v>
      </c>
      <c r="AQ229" s="99">
        <f t="shared" si="6"/>
        <v>0.23690452260979628</v>
      </c>
      <c r="AR229" s="99">
        <f t="shared" si="6"/>
        <v>0.23862150751328745</v>
      </c>
      <c r="AS229" s="99">
        <f t="shared" si="6"/>
        <v>0.21709076586054421</v>
      </c>
      <c r="AT229" s="99">
        <f t="shared" si="6"/>
        <v>0.2295949790644185</v>
      </c>
      <c r="AU229" s="99">
        <f t="shared" si="6"/>
        <v>0.21605356363308353</v>
      </c>
      <c r="AV229" s="99">
        <f t="shared" si="6"/>
        <v>0.20395917557212825</v>
      </c>
      <c r="AW229" s="99">
        <f t="shared" si="6"/>
        <v>0.19932252142057205</v>
      </c>
      <c r="AX229" s="99">
        <f t="shared" si="6"/>
        <v>0.20398410177009541</v>
      </c>
      <c r="AY229" s="99">
        <f t="shared" si="6"/>
        <v>0.19071245752066257</v>
      </c>
      <c r="AZ229" s="99">
        <f t="shared" si="6"/>
        <v>0.20260210905481207</v>
      </c>
      <c r="BA229" s="99">
        <f t="shared" si="6"/>
        <v>0.2034901176519564</v>
      </c>
      <c r="BB229" s="99">
        <f t="shared" si="6"/>
        <v>0.19744122808255443</v>
      </c>
      <c r="BC229" s="99">
        <f t="shared" si="6"/>
        <v>0.18947783877703486</v>
      </c>
      <c r="BD229" s="97"/>
    </row>
    <row r="230" spans="34:56">
      <c r="AH230" s="97"/>
      <c r="AI230" s="97"/>
      <c r="AJ230" s="97"/>
      <c r="AK230" s="97"/>
      <c r="AL230" s="97"/>
      <c r="AM230" s="97"/>
      <c r="AN230" s="97"/>
      <c r="AO230" s="97"/>
      <c r="AP230" s="97"/>
      <c r="AQ230" s="97"/>
      <c r="AR230" s="97"/>
      <c r="AS230" s="97"/>
      <c r="AT230" s="97"/>
      <c r="AU230" s="97"/>
      <c r="AV230" s="97"/>
      <c r="AW230" s="97"/>
      <c r="AX230" s="97"/>
      <c r="AY230" s="97"/>
      <c r="AZ230" s="97"/>
      <c r="BA230" s="97"/>
      <c r="BB230" s="97"/>
      <c r="BC230" s="97"/>
      <c r="BD230" s="97"/>
    </row>
    <row r="231" spans="34:56">
      <c r="AH231" s="97"/>
      <c r="AI231" s="97"/>
      <c r="AJ231" s="100">
        <f>SUM(AJ212:AJ230)</f>
        <v>1</v>
      </c>
      <c r="AK231" s="100">
        <f t="shared" ref="AK231:BC231" si="7">SUM(AK212:AK230)</f>
        <v>1</v>
      </c>
      <c r="AL231" s="100">
        <f t="shared" si="7"/>
        <v>1</v>
      </c>
      <c r="AM231" s="100">
        <f t="shared" si="7"/>
        <v>0.99999999999999978</v>
      </c>
      <c r="AN231" s="100">
        <f t="shared" si="7"/>
        <v>1.0000000000000002</v>
      </c>
      <c r="AO231" s="100">
        <f t="shared" si="7"/>
        <v>0.99999999999999989</v>
      </c>
      <c r="AP231" s="100">
        <f t="shared" si="7"/>
        <v>1</v>
      </c>
      <c r="AQ231" s="100">
        <f t="shared" si="7"/>
        <v>1</v>
      </c>
      <c r="AR231" s="100">
        <f t="shared" si="7"/>
        <v>1</v>
      </c>
      <c r="AS231" s="100">
        <f t="shared" si="7"/>
        <v>1</v>
      </c>
      <c r="AT231" s="100">
        <f t="shared" si="7"/>
        <v>1</v>
      </c>
      <c r="AU231" s="100">
        <f t="shared" si="7"/>
        <v>0.99999999999999978</v>
      </c>
      <c r="AV231" s="100">
        <f t="shared" si="7"/>
        <v>0.99999999999999978</v>
      </c>
      <c r="AW231" s="100">
        <f t="shared" si="7"/>
        <v>1</v>
      </c>
      <c r="AX231" s="100">
        <f t="shared" si="7"/>
        <v>1.0000000000000002</v>
      </c>
      <c r="AY231" s="100">
        <f t="shared" si="7"/>
        <v>0.99999999999999989</v>
      </c>
      <c r="AZ231" s="100">
        <f t="shared" si="7"/>
        <v>0.99999999999999978</v>
      </c>
      <c r="BA231" s="100">
        <f t="shared" si="7"/>
        <v>1</v>
      </c>
      <c r="BB231" s="100">
        <f t="shared" si="7"/>
        <v>1.0000000000000002</v>
      </c>
      <c r="BC231" s="100">
        <f t="shared" si="7"/>
        <v>1</v>
      </c>
      <c r="BD231" s="97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BD109"/>
  <sheetViews>
    <sheetView topLeftCell="D55" workbookViewId="0">
      <selection activeCell="E81" sqref="E81"/>
    </sheetView>
  </sheetViews>
  <sheetFormatPr defaultRowHeight="12.75"/>
  <cols>
    <col min="1" max="1" width="37.85546875" style="1" customWidth="1"/>
    <col min="2" max="2" width="28" style="1" bestFit="1" customWidth="1"/>
    <col min="3" max="3" width="24.7109375" style="1" bestFit="1" customWidth="1"/>
    <col min="4" max="4" width="29.42578125" style="1" bestFit="1" customWidth="1"/>
    <col min="5" max="5" width="27.42578125" style="19" bestFit="1" customWidth="1"/>
    <col min="6" max="6" width="5" style="1" customWidth="1"/>
    <col min="7" max="10" width="5" style="1" bestFit="1" customWidth="1"/>
    <col min="11" max="17" width="7.140625" style="1" customWidth="1"/>
    <col min="18" max="55" width="8.42578125" style="1" customWidth="1"/>
    <col min="56" max="56" width="10.28515625" style="1" bestFit="1" customWidth="1"/>
    <col min="57" max="16384" width="9.140625" style="1"/>
  </cols>
  <sheetData>
    <row r="1" spans="1:56" ht="18">
      <c r="C1" s="18" t="s">
        <v>152</v>
      </c>
      <c r="E1" s="19" t="s">
        <v>153</v>
      </c>
    </row>
    <row r="2" spans="1:56">
      <c r="C2" s="1" t="s">
        <v>0</v>
      </c>
      <c r="E2" s="19" t="s">
        <v>5453</v>
      </c>
    </row>
    <row r="4" spans="1:56">
      <c r="C4" s="1" t="s">
        <v>1</v>
      </c>
      <c r="D4" s="1" t="s">
        <v>2</v>
      </c>
    </row>
    <row r="5" spans="1:56">
      <c r="C5" s="1" t="s">
        <v>3</v>
      </c>
      <c r="D5" s="1" t="s">
        <v>4</v>
      </c>
    </row>
    <row r="8" spans="1:56">
      <c r="C8" s="1" t="s">
        <v>5</v>
      </c>
      <c r="D8" s="1" t="s">
        <v>6</v>
      </c>
      <c r="E8" s="1"/>
    </row>
    <row r="11" spans="1:56">
      <c r="E11" s="19" t="s">
        <v>154</v>
      </c>
    </row>
    <row r="12" spans="1:56">
      <c r="D12" s="1" t="s">
        <v>155</v>
      </c>
      <c r="E12" s="20" t="s">
        <v>156</v>
      </c>
      <c r="F12" s="1">
        <v>1985</v>
      </c>
      <c r="G12" s="1">
        <v>1986</v>
      </c>
      <c r="H12" s="1">
        <v>1987</v>
      </c>
      <c r="I12" s="1">
        <v>1988</v>
      </c>
      <c r="J12" s="1">
        <v>1989</v>
      </c>
      <c r="K12" s="1">
        <v>1990</v>
      </c>
      <c r="L12" s="1">
        <v>1991</v>
      </c>
      <c r="M12" s="1">
        <v>1992</v>
      </c>
      <c r="N12" s="1">
        <v>1993</v>
      </c>
      <c r="O12" s="1">
        <v>1994</v>
      </c>
      <c r="P12" s="1">
        <v>1995</v>
      </c>
      <c r="Q12" s="1">
        <v>1996</v>
      </c>
      <c r="R12" s="1">
        <v>1997</v>
      </c>
      <c r="S12" s="1">
        <v>1998</v>
      </c>
      <c r="T12" s="1">
        <v>1999</v>
      </c>
      <c r="U12" s="1">
        <v>2000</v>
      </c>
      <c r="V12" s="1">
        <v>2001</v>
      </c>
      <c r="W12" s="1">
        <v>2002</v>
      </c>
      <c r="X12" s="1">
        <v>2003</v>
      </c>
      <c r="Y12" s="1">
        <v>2004</v>
      </c>
      <c r="Z12" s="1">
        <v>2005</v>
      </c>
      <c r="AA12" s="1">
        <v>2006</v>
      </c>
      <c r="AB12" s="1">
        <v>2007</v>
      </c>
      <c r="AC12" s="1">
        <v>2008</v>
      </c>
      <c r="AD12" s="1">
        <v>2009</v>
      </c>
      <c r="AE12" s="1">
        <v>2010</v>
      </c>
      <c r="AF12" s="1">
        <v>2011</v>
      </c>
      <c r="AG12" s="1">
        <v>2012</v>
      </c>
      <c r="AH12" s="1">
        <v>2013</v>
      </c>
      <c r="AI12" s="1">
        <v>2014</v>
      </c>
      <c r="AJ12" s="1">
        <v>2015</v>
      </c>
      <c r="AK12" s="1">
        <v>2016</v>
      </c>
      <c r="AL12" s="1">
        <v>2017</v>
      </c>
      <c r="AM12" s="1">
        <v>2018</v>
      </c>
      <c r="AN12" s="1">
        <v>2019</v>
      </c>
      <c r="AO12" s="1">
        <v>2020</v>
      </c>
      <c r="AP12" s="1">
        <v>2021</v>
      </c>
      <c r="AQ12" s="1">
        <v>2022</v>
      </c>
      <c r="AR12" s="1">
        <v>2023</v>
      </c>
      <c r="AS12" s="1">
        <v>2024</v>
      </c>
      <c r="AT12" s="1">
        <v>2025</v>
      </c>
      <c r="AU12" s="1">
        <v>2026</v>
      </c>
      <c r="AV12" s="1">
        <v>2027</v>
      </c>
      <c r="AW12" s="1">
        <v>2028</v>
      </c>
      <c r="AX12" s="1">
        <v>2029</v>
      </c>
      <c r="AY12" s="1">
        <v>2030</v>
      </c>
      <c r="AZ12" s="1">
        <v>2031</v>
      </c>
      <c r="BA12" s="1">
        <v>2032</v>
      </c>
      <c r="BB12" s="1">
        <v>2033</v>
      </c>
      <c r="BC12" s="1">
        <v>2034</v>
      </c>
      <c r="BD12" s="1">
        <v>2035</v>
      </c>
    </row>
    <row r="13" spans="1:56">
      <c r="A13" s="3"/>
      <c r="B13" s="21"/>
      <c r="E13" s="19" t="s">
        <v>157</v>
      </c>
    </row>
    <row r="14" spans="1:56">
      <c r="A14" s="3"/>
      <c r="B14" s="21"/>
      <c r="E14" s="22" t="s">
        <v>158</v>
      </c>
    </row>
    <row r="15" spans="1:56" ht="15">
      <c r="A15" s="3"/>
      <c r="B15" s="21"/>
      <c r="C15" s="61"/>
      <c r="D15" s="62"/>
      <c r="E15" s="19" t="s">
        <v>159</v>
      </c>
    </row>
    <row r="16" spans="1:56" ht="15">
      <c r="A16" s="3"/>
      <c r="B16" s="21"/>
      <c r="C16" s="61"/>
      <c r="D16" s="62"/>
      <c r="E16" s="19" t="s">
        <v>160</v>
      </c>
    </row>
    <row r="17" spans="1:5" ht="15">
      <c r="A17" s="3"/>
      <c r="B17" s="21"/>
      <c r="C17" s="61"/>
      <c r="D17" s="62"/>
      <c r="E17" s="19" t="s">
        <v>161</v>
      </c>
    </row>
    <row r="18" spans="1:5" ht="15">
      <c r="A18" s="3"/>
      <c r="B18" s="21"/>
      <c r="C18" s="61"/>
      <c r="D18" s="62"/>
      <c r="E18" s="19" t="s">
        <v>162</v>
      </c>
    </row>
    <row r="19" spans="1:5" ht="15">
      <c r="A19" s="3"/>
      <c r="B19" s="21"/>
      <c r="C19" s="61"/>
      <c r="D19" s="62"/>
      <c r="E19" s="19" t="s">
        <v>163</v>
      </c>
    </row>
    <row r="20" spans="1:5" ht="15">
      <c r="A20" s="3"/>
      <c r="B20" s="21"/>
      <c r="C20" s="61"/>
      <c r="D20" s="62"/>
      <c r="E20" s="19" t="s">
        <v>164</v>
      </c>
    </row>
    <row r="21" spans="1:5" ht="15">
      <c r="A21" s="3"/>
      <c r="B21" s="21"/>
      <c r="C21" s="61"/>
      <c r="D21" s="62"/>
      <c r="E21" s="19" t="s">
        <v>165</v>
      </c>
    </row>
    <row r="22" spans="1:5" ht="15">
      <c r="A22" s="3"/>
      <c r="B22" s="21"/>
      <c r="C22" s="61"/>
      <c r="D22" s="62"/>
      <c r="E22" s="19" t="s">
        <v>166</v>
      </c>
    </row>
    <row r="23" spans="1:5" ht="15">
      <c r="A23" s="3"/>
      <c r="B23" s="21"/>
      <c r="C23" s="61"/>
      <c r="D23" s="62"/>
      <c r="E23" s="19" t="s">
        <v>167</v>
      </c>
    </row>
    <row r="24" spans="1:5" ht="15">
      <c r="A24" s="3"/>
      <c r="B24" s="21"/>
      <c r="C24" s="61"/>
      <c r="D24" s="62"/>
      <c r="E24" s="19" t="s">
        <v>168</v>
      </c>
    </row>
    <row r="25" spans="1:5">
      <c r="A25" s="3"/>
      <c r="B25" s="21"/>
      <c r="E25" s="19" t="s">
        <v>169</v>
      </c>
    </row>
    <row r="26" spans="1:5">
      <c r="A26" s="3"/>
      <c r="B26" s="21"/>
      <c r="E26" s="19" t="s">
        <v>170</v>
      </c>
    </row>
    <row r="27" spans="1:5">
      <c r="A27" s="3"/>
      <c r="B27" s="21"/>
      <c r="E27" s="19" t="s">
        <v>171</v>
      </c>
    </row>
    <row r="28" spans="1:5">
      <c r="A28" s="3"/>
      <c r="B28" s="21"/>
      <c r="E28" s="19" t="s">
        <v>172</v>
      </c>
    </row>
    <row r="29" spans="1:5">
      <c r="A29" s="3"/>
      <c r="B29" s="21"/>
      <c r="E29" s="19" t="s">
        <v>173</v>
      </c>
    </row>
    <row r="30" spans="1:5">
      <c r="A30" s="3"/>
      <c r="B30" s="21"/>
      <c r="E30" s="19" t="s">
        <v>174</v>
      </c>
    </row>
    <row r="31" spans="1:5">
      <c r="A31" s="3"/>
      <c r="B31" s="21"/>
      <c r="E31" s="19" t="s">
        <v>5442</v>
      </c>
    </row>
    <row r="32" spans="1:5">
      <c r="A32" s="3"/>
      <c r="B32" s="23"/>
      <c r="E32" s="19" t="s">
        <v>175</v>
      </c>
    </row>
    <row r="33" spans="1:56">
      <c r="A33" s="3"/>
      <c r="B33" s="24"/>
      <c r="E33" s="19" t="s">
        <v>176</v>
      </c>
    </row>
    <row r="34" spans="1:56">
      <c r="A34" s="25"/>
      <c r="B34" s="24"/>
      <c r="E34" s="20" t="s">
        <v>157</v>
      </c>
      <c r="R34" s="1">
        <v>2241.6830724899996</v>
      </c>
      <c r="S34" s="1">
        <v>2163.8976968000002</v>
      </c>
      <c r="T34" s="1">
        <v>2301.1241944899998</v>
      </c>
      <c r="U34" s="1">
        <v>2076.5717068700001</v>
      </c>
      <c r="V34" s="1">
        <v>1996.0602896399998</v>
      </c>
      <c r="W34" s="1">
        <v>2250.2497511900001</v>
      </c>
      <c r="X34" s="1">
        <v>2163.1746260100003</v>
      </c>
      <c r="Y34" s="1">
        <v>2140.9822397200001</v>
      </c>
      <c r="Z34" s="1">
        <v>2292.7090752799995</v>
      </c>
      <c r="AA34" s="1">
        <v>2500.0165227299999</v>
      </c>
      <c r="AB34" s="1">
        <v>2481.8948666900001</v>
      </c>
      <c r="AC34" s="1">
        <v>2045.6792533299999</v>
      </c>
      <c r="AD34" s="1">
        <v>2094.8695493</v>
      </c>
      <c r="AE34" s="1">
        <v>1953.9369025999999</v>
      </c>
      <c r="AF34" s="1">
        <v>1908.8428909000002</v>
      </c>
      <c r="AG34" s="1">
        <v>1765.1950047999999</v>
      </c>
      <c r="AH34" s="1">
        <v>1682.9140683000001</v>
      </c>
      <c r="AI34" s="1">
        <v>1683.4292362000001</v>
      </c>
      <c r="AJ34" s="1">
        <v>1700.2928523</v>
      </c>
      <c r="AK34" s="1">
        <v>1736.4684835999999</v>
      </c>
      <c r="AL34" s="1">
        <v>1787.0283149000002</v>
      </c>
      <c r="AM34" s="1">
        <v>1832.8948889999999</v>
      </c>
      <c r="AN34" s="1">
        <v>1878.9008890999999</v>
      </c>
      <c r="AO34" s="1">
        <v>1944.2336184999999</v>
      </c>
      <c r="AP34" s="1">
        <v>2007.1819467999999</v>
      </c>
      <c r="AQ34" s="1">
        <v>2083.4236014000003</v>
      </c>
      <c r="AR34" s="1">
        <v>2144.9665003</v>
      </c>
      <c r="AS34" s="1">
        <v>2209.2497958000004</v>
      </c>
      <c r="AT34" s="1">
        <v>2303.0513920999997</v>
      </c>
      <c r="AU34" s="1">
        <v>2417.8719323</v>
      </c>
      <c r="AV34" s="1">
        <v>2528.9710751999996</v>
      </c>
      <c r="AW34" s="1">
        <v>2648.9585124999999</v>
      </c>
      <c r="AX34" s="1">
        <v>2779.5798435000002</v>
      </c>
      <c r="AY34" s="1">
        <v>2901.7238983000002</v>
      </c>
      <c r="AZ34" s="1">
        <v>3040.1043864000003</v>
      </c>
      <c r="BA34" s="1">
        <v>3188.6192943000001</v>
      </c>
      <c r="BB34" s="1">
        <v>3340.2726381999996</v>
      </c>
      <c r="BC34" s="1">
        <v>3488.6077399999999</v>
      </c>
      <c r="BD34" s="65">
        <v>3652.0958930000002</v>
      </c>
    </row>
    <row r="35" spans="1:56">
      <c r="A35" s="25"/>
      <c r="B35" s="24"/>
      <c r="E35" s="19" t="s">
        <v>158</v>
      </c>
      <c r="R35" s="8">
        <v>256.05469590000001</v>
      </c>
      <c r="S35" s="8">
        <v>253.2667701</v>
      </c>
      <c r="T35" s="8">
        <v>300.73964699999999</v>
      </c>
      <c r="U35" s="8">
        <v>328.24825880000003</v>
      </c>
      <c r="V35" s="8">
        <v>306.030933</v>
      </c>
      <c r="W35" s="8">
        <v>712.26009299999998</v>
      </c>
      <c r="X35" s="8">
        <v>203.55615209999999</v>
      </c>
      <c r="Y35" s="8">
        <v>366.60731587999999</v>
      </c>
      <c r="Z35" s="8">
        <v>507.35561760000002</v>
      </c>
      <c r="AA35" s="8">
        <v>485.31207719999998</v>
      </c>
      <c r="AB35" s="8">
        <v>378.14491860999999</v>
      </c>
      <c r="AC35" s="8">
        <v>411.35808100000003</v>
      </c>
      <c r="AD35" s="8">
        <v>0.71504779399999996</v>
      </c>
      <c r="AE35" s="8">
        <v>11.82402203</v>
      </c>
      <c r="AF35" s="8">
        <v>12.34315979</v>
      </c>
      <c r="AG35" s="8">
        <v>12.223532890000001</v>
      </c>
      <c r="AH35" s="8">
        <v>12.797067009999999</v>
      </c>
      <c r="AI35" s="8">
        <v>12.409435199999999</v>
      </c>
      <c r="AJ35" s="8">
        <v>12.68302789</v>
      </c>
      <c r="AK35" s="8">
        <v>13.682391050000001</v>
      </c>
      <c r="AL35" s="8">
        <v>13.909744570000001</v>
      </c>
      <c r="AM35" s="8">
        <v>13.499983519999999</v>
      </c>
      <c r="AN35" s="8">
        <v>15.165096350000001</v>
      </c>
      <c r="AO35" s="8">
        <v>15.76890365</v>
      </c>
      <c r="AP35" s="8">
        <v>15.178817519999999</v>
      </c>
      <c r="AQ35" s="8">
        <v>16.09971715</v>
      </c>
      <c r="AR35" s="8">
        <v>16.73931043</v>
      </c>
      <c r="AS35" s="8">
        <v>18.830675509999999</v>
      </c>
      <c r="AT35" s="8">
        <v>19.354159510000002</v>
      </c>
      <c r="AU35" s="8">
        <v>20.39617797</v>
      </c>
      <c r="AV35" s="8">
        <v>22.178533030000001</v>
      </c>
      <c r="AW35" s="8">
        <v>24.098947199999998</v>
      </c>
      <c r="AX35" s="8">
        <v>25.386911899999998</v>
      </c>
      <c r="AY35" s="8">
        <v>26.287151999999999</v>
      </c>
      <c r="AZ35" s="8">
        <v>29.998300299999997</v>
      </c>
      <c r="BA35" s="8">
        <v>32.337135100000005</v>
      </c>
      <c r="BB35" s="8">
        <v>33.513181199999998</v>
      </c>
      <c r="BC35" s="8">
        <v>36.126779799999994</v>
      </c>
      <c r="BD35" s="65">
        <v>38.046175400000003</v>
      </c>
    </row>
    <row r="36" spans="1:56">
      <c r="A36" s="25"/>
      <c r="B36" s="24"/>
      <c r="E36" s="19" t="s">
        <v>159</v>
      </c>
      <c r="R36" s="8">
        <v>8899.5570035499986</v>
      </c>
      <c r="S36" s="8">
        <v>8817.6527938600011</v>
      </c>
      <c r="T36" s="8">
        <v>9245.813338269998</v>
      </c>
      <c r="U36" s="8">
        <v>9011.5451928240018</v>
      </c>
      <c r="V36" s="8">
        <v>9024.3629158299973</v>
      </c>
      <c r="W36" s="8">
        <v>8728.339281479999</v>
      </c>
      <c r="X36" s="8">
        <v>9126.2937245939993</v>
      </c>
      <c r="Y36" s="8">
        <v>8944.5317642250011</v>
      </c>
      <c r="Z36" s="8">
        <v>8800.5436373460016</v>
      </c>
      <c r="AA36" s="8">
        <v>8714.2793057930012</v>
      </c>
      <c r="AB36" s="8">
        <v>8450.0425825519997</v>
      </c>
      <c r="AC36" s="8">
        <v>8358.6997653549988</v>
      </c>
      <c r="AD36" s="8">
        <v>8113.2350019459991</v>
      </c>
      <c r="AE36" s="8">
        <v>7787.2052215100011</v>
      </c>
      <c r="AF36" s="8">
        <v>7607.0970030879989</v>
      </c>
      <c r="AG36" s="8">
        <v>7108.0133599460014</v>
      </c>
      <c r="AH36" s="8">
        <v>6889.5711054989988</v>
      </c>
      <c r="AI36" s="8">
        <v>6937.9649028049989</v>
      </c>
      <c r="AJ36" s="8">
        <v>7062.4748093580001</v>
      </c>
      <c r="AK36" s="8">
        <v>7207.5361870400002</v>
      </c>
      <c r="AL36" s="8">
        <v>7400.9033407800007</v>
      </c>
      <c r="AM36" s="8">
        <v>7589.6186308000006</v>
      </c>
      <c r="AN36" s="8">
        <v>7803.9015774500003</v>
      </c>
      <c r="AO36" s="8">
        <v>8005.6459230800001</v>
      </c>
      <c r="AP36" s="8">
        <v>8231.9035890599989</v>
      </c>
      <c r="AQ36" s="8">
        <v>8457.716810079999</v>
      </c>
      <c r="AR36" s="8">
        <v>8645.0274511500011</v>
      </c>
      <c r="AS36" s="8">
        <v>8826.9708325700012</v>
      </c>
      <c r="AT36" s="8">
        <v>9101.6337966099982</v>
      </c>
      <c r="AU36" s="8">
        <v>9431.3290635100002</v>
      </c>
      <c r="AV36" s="8">
        <v>9776.9840726199982</v>
      </c>
      <c r="AW36" s="8">
        <v>10140.116601549998</v>
      </c>
      <c r="AX36" s="8">
        <v>10510.51512525</v>
      </c>
      <c r="AY36" s="8">
        <v>10875.22906043</v>
      </c>
      <c r="AZ36" s="8">
        <v>11265.386440329999</v>
      </c>
      <c r="BA36" s="8">
        <v>11679.243053330001</v>
      </c>
      <c r="BB36" s="8">
        <v>12121.141819709999</v>
      </c>
      <c r="BC36" s="8">
        <v>12576.240649709998</v>
      </c>
      <c r="BD36" s="65">
        <v>13039.505158510001</v>
      </c>
    </row>
    <row r="37" spans="1:56">
      <c r="A37" s="25"/>
      <c r="B37" s="24"/>
      <c r="E37" s="19" t="s">
        <v>160</v>
      </c>
      <c r="R37" s="8">
        <v>7661.6714371359994</v>
      </c>
      <c r="S37" s="8">
        <v>7776.286964425999</v>
      </c>
      <c r="T37" s="8">
        <v>7610.5201791749996</v>
      </c>
      <c r="U37" s="8">
        <v>7263.6624161199998</v>
      </c>
      <c r="V37" s="8">
        <v>7044.5252494289998</v>
      </c>
      <c r="W37" s="8">
        <v>6466.0726085319993</v>
      </c>
      <c r="X37" s="8">
        <v>6855.5085877819974</v>
      </c>
      <c r="Y37" s="8">
        <v>6963.2062946820006</v>
      </c>
      <c r="Z37" s="8">
        <v>7246.9256291289994</v>
      </c>
      <c r="AA37" s="8">
        <v>6912.3675650869991</v>
      </c>
      <c r="AB37" s="8">
        <v>7691.2867780759989</v>
      </c>
      <c r="AC37" s="8">
        <v>7979.0961733929998</v>
      </c>
      <c r="AD37" s="8">
        <v>6385.7180026869992</v>
      </c>
      <c r="AE37" s="8">
        <v>7075.2106742209999</v>
      </c>
      <c r="AF37" s="8">
        <v>7881.9013096649978</v>
      </c>
      <c r="AG37" s="8">
        <v>8019.2720666919995</v>
      </c>
      <c r="AH37" s="8">
        <v>8039.1847593889997</v>
      </c>
      <c r="AI37" s="8">
        <v>8437.9872393850001</v>
      </c>
      <c r="AJ37" s="8">
        <v>8877.8343807010006</v>
      </c>
      <c r="AK37" s="8">
        <v>9343.7130115389973</v>
      </c>
      <c r="AL37" s="8">
        <v>9746.0510677700004</v>
      </c>
      <c r="AM37" s="8">
        <v>10032.164634490002</v>
      </c>
      <c r="AN37" s="8">
        <v>10374.168871760003</v>
      </c>
      <c r="AO37" s="8">
        <v>10731.881115829998</v>
      </c>
      <c r="AP37" s="8">
        <v>10845.024171489998</v>
      </c>
      <c r="AQ37" s="8">
        <v>10873.05303818</v>
      </c>
      <c r="AR37" s="8">
        <v>10884.854975030001</v>
      </c>
      <c r="AS37" s="8">
        <v>10905.555313490002</v>
      </c>
      <c r="AT37" s="8">
        <v>10774.211408339999</v>
      </c>
      <c r="AU37" s="8">
        <v>10533.801179829999</v>
      </c>
      <c r="AV37" s="8">
        <v>10159.126574430002</v>
      </c>
      <c r="AW37" s="8">
        <v>9699.3663933690023</v>
      </c>
      <c r="AX37" s="8">
        <v>9141.6967067519981</v>
      </c>
      <c r="AY37" s="8">
        <v>8544.1620771690013</v>
      </c>
      <c r="AZ37" s="8">
        <v>7861.9910669139999</v>
      </c>
      <c r="BA37" s="8">
        <v>7167.0365420669987</v>
      </c>
      <c r="BB37" s="8">
        <v>6479.6580209920012</v>
      </c>
      <c r="BC37" s="8">
        <v>5804.620964228001</v>
      </c>
      <c r="BD37" s="65">
        <v>5119.9654643659997</v>
      </c>
    </row>
    <row r="38" spans="1:56">
      <c r="A38" s="25"/>
      <c r="B38" s="24"/>
      <c r="E38" s="19" t="s">
        <v>161</v>
      </c>
      <c r="R38" s="8">
        <v>4086.4875090620003</v>
      </c>
      <c r="S38" s="8">
        <v>4240.3955410879998</v>
      </c>
      <c r="T38" s="8">
        <v>4356.9694699659995</v>
      </c>
      <c r="U38" s="8">
        <v>4400.4775716160002</v>
      </c>
      <c r="V38" s="8">
        <v>4080.6638443390002</v>
      </c>
      <c r="W38" s="8">
        <v>3924.871003623</v>
      </c>
      <c r="X38" s="8">
        <v>4080.422248201</v>
      </c>
      <c r="Y38" s="8">
        <v>4088.9620284799998</v>
      </c>
      <c r="Z38" s="8">
        <v>4163.5420287199995</v>
      </c>
      <c r="AA38" s="8">
        <v>4512.5430191099995</v>
      </c>
      <c r="AB38" s="8">
        <v>4114.052655085</v>
      </c>
      <c r="AC38" s="8">
        <v>4448.8855489999996</v>
      </c>
      <c r="AD38" s="8">
        <v>4409.0903840000001</v>
      </c>
      <c r="AE38" s="8">
        <v>4408.891697</v>
      </c>
      <c r="AF38" s="8">
        <v>4437.7664960000002</v>
      </c>
      <c r="AG38" s="8">
        <v>4643.9637430000002</v>
      </c>
      <c r="AH38" s="8">
        <v>4729.0829739999999</v>
      </c>
      <c r="AI38" s="8">
        <v>4679.8336239999999</v>
      </c>
      <c r="AJ38" s="8">
        <v>4691.7461389999999</v>
      </c>
      <c r="AK38" s="8">
        <v>4683.5120109999998</v>
      </c>
      <c r="AL38" s="8">
        <v>4712.1625089999998</v>
      </c>
      <c r="AM38" s="8">
        <v>4719.0347940000001</v>
      </c>
      <c r="AN38" s="8">
        <v>4733.6884550000004</v>
      </c>
      <c r="AO38" s="8">
        <v>4783.2658929999998</v>
      </c>
      <c r="AP38" s="8">
        <v>4840.6410969999997</v>
      </c>
      <c r="AQ38" s="8">
        <v>4913.1423180000002</v>
      </c>
      <c r="AR38" s="8">
        <v>4995.5762759999998</v>
      </c>
      <c r="AS38" s="8">
        <v>5104.615632</v>
      </c>
      <c r="AT38" s="8">
        <v>5228.382517</v>
      </c>
      <c r="AU38" s="8">
        <v>5385.8844049999998</v>
      </c>
      <c r="AV38" s="8">
        <v>5528.7544390000003</v>
      </c>
      <c r="AW38" s="8">
        <v>5695.1888120000003</v>
      </c>
      <c r="AX38" s="8">
        <v>5854.7400349999998</v>
      </c>
      <c r="AY38" s="8">
        <v>6026.6222669999997</v>
      </c>
      <c r="AZ38" s="8">
        <v>6196.9762419999997</v>
      </c>
      <c r="BA38" s="8">
        <v>6364.0687040000003</v>
      </c>
      <c r="BB38" s="8">
        <v>6558.8915429999997</v>
      </c>
      <c r="BC38" s="8">
        <v>6766.6401329999999</v>
      </c>
      <c r="BD38" s="65">
        <v>6964.6390920000003</v>
      </c>
    </row>
    <row r="39" spans="1:56">
      <c r="A39" s="25"/>
      <c r="B39" s="24"/>
      <c r="E39" s="19" t="s">
        <v>162</v>
      </c>
      <c r="R39" s="8">
        <v>26505.950918524995</v>
      </c>
      <c r="S39" s="8">
        <v>27057.599951766999</v>
      </c>
      <c r="T39" s="8">
        <v>27768.108498663994</v>
      </c>
      <c r="U39" s="8">
        <v>28144.485808357993</v>
      </c>
      <c r="V39" s="8">
        <v>26713.211992282002</v>
      </c>
      <c r="W39" s="8">
        <v>26647.198376786</v>
      </c>
      <c r="X39" s="8">
        <v>26558.064847981997</v>
      </c>
      <c r="Y39" s="8">
        <v>26862.425029590002</v>
      </c>
      <c r="Z39" s="8">
        <v>28236.490102593994</v>
      </c>
      <c r="AA39" s="8">
        <v>29004.628378201</v>
      </c>
      <c r="AB39" s="8">
        <v>30663.798993526001</v>
      </c>
      <c r="AC39" s="8">
        <v>30112.770027643008</v>
      </c>
      <c r="AD39" s="8">
        <v>29742.328145847001</v>
      </c>
      <c r="AE39" s="8">
        <v>30186.76773027801</v>
      </c>
      <c r="AF39" s="8">
        <v>32177.582678584</v>
      </c>
      <c r="AG39" s="8">
        <v>33179.330359503998</v>
      </c>
      <c r="AH39" s="8">
        <v>34507.462933757</v>
      </c>
      <c r="AI39" s="8">
        <v>35024.009099748</v>
      </c>
      <c r="AJ39" s="8">
        <v>35823.793152530001</v>
      </c>
      <c r="AK39" s="8">
        <v>36638.607778056001</v>
      </c>
      <c r="AL39" s="8">
        <v>37552.281812838999</v>
      </c>
      <c r="AM39" s="8">
        <v>38401.445770455997</v>
      </c>
      <c r="AN39" s="8">
        <v>39255.603930939986</v>
      </c>
      <c r="AO39" s="8">
        <v>40169.616138877987</v>
      </c>
      <c r="AP39" s="8">
        <v>41013.786896199999</v>
      </c>
      <c r="AQ39" s="8">
        <v>42027.637438420003</v>
      </c>
      <c r="AR39" s="8">
        <v>43045.685166839998</v>
      </c>
      <c r="AS39" s="8">
        <v>44194.09752814001</v>
      </c>
      <c r="AT39" s="8">
        <v>45574.310410930011</v>
      </c>
      <c r="AU39" s="8">
        <v>47094.066759089998</v>
      </c>
      <c r="AV39" s="8">
        <v>48633.483320840001</v>
      </c>
      <c r="AW39" s="8">
        <v>50278.860725940001</v>
      </c>
      <c r="AX39" s="8">
        <v>51999.953497570001</v>
      </c>
      <c r="AY39" s="8">
        <v>53745.962938919991</v>
      </c>
      <c r="AZ39" s="8">
        <v>55498.739483579993</v>
      </c>
      <c r="BA39" s="8">
        <v>57265.927145020003</v>
      </c>
      <c r="BB39" s="8">
        <v>59109.392636490011</v>
      </c>
      <c r="BC39" s="8">
        <v>61014.209443710002</v>
      </c>
      <c r="BD39" s="65">
        <v>62863.336885620003</v>
      </c>
    </row>
    <row r="40" spans="1:56">
      <c r="A40" s="25"/>
      <c r="B40" s="26"/>
      <c r="E40" s="19" t="s">
        <v>177</v>
      </c>
      <c r="R40" s="8">
        <v>3879.7012499000002</v>
      </c>
      <c r="S40" s="8">
        <v>3811.8713759000002</v>
      </c>
      <c r="T40" s="8">
        <v>3687.7944449499996</v>
      </c>
      <c r="U40" s="8">
        <v>4052.86802012</v>
      </c>
      <c r="V40" s="8">
        <v>3732.9431664399999</v>
      </c>
      <c r="W40" s="8">
        <v>3838.0874855900001</v>
      </c>
      <c r="X40" s="8">
        <v>3896.3264584699996</v>
      </c>
      <c r="Y40" s="8">
        <v>4023.3897939200001</v>
      </c>
      <c r="Z40" s="8">
        <v>4441.6666339499998</v>
      </c>
      <c r="AA40" s="8">
        <v>4460.4758901999994</v>
      </c>
      <c r="AB40" s="8">
        <v>4050.5395106700003</v>
      </c>
      <c r="AC40" s="8">
        <v>3608.3347951999999</v>
      </c>
      <c r="AD40" s="8">
        <v>2971.5261042699999</v>
      </c>
      <c r="AE40" s="8">
        <v>3218.6991336999999</v>
      </c>
      <c r="AF40" s="8">
        <v>3390.5182371999999</v>
      </c>
      <c r="AG40" s="8">
        <v>3410.1746277000002</v>
      </c>
      <c r="AH40" s="8">
        <v>3789.7648945000001</v>
      </c>
      <c r="AI40" s="8">
        <v>4509.0357918</v>
      </c>
      <c r="AJ40" s="8">
        <v>5290.2521468000004</v>
      </c>
      <c r="AK40" s="8">
        <v>5585.8850966999998</v>
      </c>
      <c r="AL40" s="8">
        <v>5577.9594958999996</v>
      </c>
      <c r="AM40" s="8">
        <v>5573.9514829</v>
      </c>
      <c r="AN40" s="8">
        <v>5575.5854893999995</v>
      </c>
      <c r="AO40" s="8">
        <v>5567.7633002999992</v>
      </c>
      <c r="AP40" s="8">
        <v>5607.3304812000006</v>
      </c>
      <c r="AQ40" s="8">
        <v>5537.4864160999996</v>
      </c>
      <c r="AR40" s="8">
        <v>5526.3925958</v>
      </c>
      <c r="AS40" s="8">
        <v>5619.0615984000005</v>
      </c>
      <c r="AT40" s="8">
        <v>5691.4392761999998</v>
      </c>
      <c r="AU40" s="8">
        <v>5684.8202026000008</v>
      </c>
      <c r="AV40" s="8">
        <v>5526.3081763999999</v>
      </c>
      <c r="AW40" s="8">
        <v>5237.8130932999993</v>
      </c>
      <c r="AX40" s="8">
        <v>4926.9928808000004</v>
      </c>
      <c r="AY40" s="8">
        <v>4587.3602051000007</v>
      </c>
      <c r="AZ40" s="8">
        <v>4231.8351328999997</v>
      </c>
      <c r="BA40" s="8">
        <v>3833.5613214</v>
      </c>
      <c r="BB40" s="8">
        <v>3428.1060473100001</v>
      </c>
      <c r="BC40" s="8">
        <v>3073.6944910399998</v>
      </c>
      <c r="BD40" s="65">
        <v>2749.9994605300003</v>
      </c>
    </row>
    <row r="41" spans="1:56">
      <c r="A41" s="25"/>
      <c r="B41" s="24"/>
      <c r="E41" s="19" t="s">
        <v>164</v>
      </c>
      <c r="R41" s="8">
        <v>1816.3775173840002</v>
      </c>
      <c r="S41" s="8">
        <v>1729.1725085159999</v>
      </c>
      <c r="T41" s="8">
        <v>1809.3160340530001</v>
      </c>
      <c r="U41" s="8">
        <v>2002.7971589010001</v>
      </c>
      <c r="V41" s="8">
        <v>1569.27393001</v>
      </c>
      <c r="W41" s="8">
        <v>1822.5725142000001</v>
      </c>
      <c r="X41" s="8">
        <v>1313.8137009700001</v>
      </c>
      <c r="Y41" s="8">
        <v>1811.0114443580001</v>
      </c>
      <c r="Z41" s="8">
        <v>1966.132555659</v>
      </c>
      <c r="AA41" s="8">
        <v>1843.8253456399998</v>
      </c>
      <c r="AB41" s="8">
        <v>1715.36095056</v>
      </c>
      <c r="AC41" s="8">
        <v>1500.40197229</v>
      </c>
      <c r="AD41" s="8">
        <v>1188.2826425000001</v>
      </c>
      <c r="AE41" s="8">
        <v>1479.3628395000001</v>
      </c>
      <c r="AF41" s="8">
        <v>1537.0795742999999</v>
      </c>
      <c r="AG41" s="8">
        <v>1597.4886799999999</v>
      </c>
      <c r="AH41" s="8">
        <v>1788.0282729999999</v>
      </c>
      <c r="AI41" s="8">
        <v>2130.4923982999999</v>
      </c>
      <c r="AJ41" s="8">
        <v>2542.7506048</v>
      </c>
      <c r="AK41" s="8">
        <v>2701.6407105999997</v>
      </c>
      <c r="AL41" s="8">
        <v>2734.6849865999998</v>
      </c>
      <c r="AM41" s="8">
        <v>2763.8056610999997</v>
      </c>
      <c r="AN41" s="8">
        <v>2795.7661648000003</v>
      </c>
      <c r="AO41" s="8">
        <v>2816.7920611999998</v>
      </c>
      <c r="AP41" s="8">
        <v>2852.6991151999996</v>
      </c>
      <c r="AQ41" s="8">
        <v>2844.9242874000001</v>
      </c>
      <c r="AR41" s="8">
        <v>2873.6328484999999</v>
      </c>
      <c r="AS41" s="8">
        <v>2954.0353756</v>
      </c>
      <c r="AT41" s="8">
        <v>3032.3150389899997</v>
      </c>
      <c r="AU41" s="8">
        <v>3062.68852638</v>
      </c>
      <c r="AV41" s="8">
        <v>3022.9668863100001</v>
      </c>
      <c r="AW41" s="8">
        <v>2902.51628102</v>
      </c>
      <c r="AX41" s="8">
        <v>2761.03980619</v>
      </c>
      <c r="AY41" s="8">
        <v>2609.3100885299996</v>
      </c>
      <c r="AZ41" s="8">
        <v>2436.9769687100002</v>
      </c>
      <c r="BA41" s="8">
        <v>2235.07969439</v>
      </c>
      <c r="BB41" s="8">
        <v>2029.8687753400002</v>
      </c>
      <c r="BC41" s="8">
        <v>1840.77655721</v>
      </c>
      <c r="BD41" s="65">
        <v>1672.3362534100002</v>
      </c>
    </row>
    <row r="42" spans="1:56">
      <c r="A42" s="25"/>
      <c r="B42" s="26"/>
      <c r="E42" s="27" t="s">
        <v>178</v>
      </c>
      <c r="R42" s="8">
        <v>5746.479911376</v>
      </c>
      <c r="S42" s="8">
        <v>5566.126728625999</v>
      </c>
      <c r="T42" s="8">
        <v>5531.0785744169998</v>
      </c>
      <c r="U42" s="8">
        <v>5509.7806142379995</v>
      </c>
      <c r="V42" s="8">
        <v>5673.9444785799997</v>
      </c>
      <c r="W42" s="8">
        <v>5348.2846288990004</v>
      </c>
      <c r="X42" s="8">
        <v>5709.1822707800002</v>
      </c>
      <c r="Y42" s="8">
        <v>5327.3116683639983</v>
      </c>
      <c r="Z42" s="8">
        <v>5951.8128832550001</v>
      </c>
      <c r="AA42" s="8">
        <v>6332.950077589001</v>
      </c>
      <c r="AB42" s="8">
        <v>5853.6235859630006</v>
      </c>
      <c r="AC42" s="8">
        <v>4927.4810865630006</v>
      </c>
      <c r="AD42" s="8">
        <v>3630.7389282130007</v>
      </c>
      <c r="AE42" s="8">
        <v>3869.402575519</v>
      </c>
      <c r="AF42" s="8">
        <v>3951.4599613489995</v>
      </c>
      <c r="AG42" s="8">
        <v>4056.4730493339998</v>
      </c>
      <c r="AH42" s="8">
        <v>4445.0583519910006</v>
      </c>
      <c r="AI42" s="8">
        <v>5223.797663802</v>
      </c>
      <c r="AJ42" s="8">
        <v>6060.6105280820011</v>
      </c>
      <c r="AK42" s="8">
        <v>6396.5654868139991</v>
      </c>
      <c r="AL42" s="8">
        <v>6399.0982631570005</v>
      </c>
      <c r="AM42" s="8">
        <v>6384.7198193860004</v>
      </c>
      <c r="AN42" s="8">
        <v>6400.8097706399994</v>
      </c>
      <c r="AO42" s="8">
        <v>6398.7177125420012</v>
      </c>
      <c r="AP42" s="8">
        <v>6448.5216893770012</v>
      </c>
      <c r="AQ42" s="8">
        <v>6415.3054058489997</v>
      </c>
      <c r="AR42" s="8">
        <v>6446.762540703</v>
      </c>
      <c r="AS42" s="8">
        <v>6590.0304718590014</v>
      </c>
      <c r="AT42" s="8">
        <v>6745.3180155699993</v>
      </c>
      <c r="AU42" s="8">
        <v>6812.8461928179995</v>
      </c>
      <c r="AV42" s="8">
        <v>6700.0873164510003</v>
      </c>
      <c r="AW42" s="8">
        <v>6394.1149270809992</v>
      </c>
      <c r="AX42" s="8">
        <v>6100.7517772140009</v>
      </c>
      <c r="AY42" s="8">
        <v>5769.9188506949995</v>
      </c>
      <c r="AZ42" s="8">
        <v>5429.8699750020005</v>
      </c>
      <c r="BA42" s="8">
        <v>5000.6456026690003</v>
      </c>
      <c r="BB42" s="8">
        <v>4535.9571917889998</v>
      </c>
      <c r="BC42" s="8">
        <v>4161.1437691839992</v>
      </c>
      <c r="BD42" s="65">
        <v>3780.570257588</v>
      </c>
    </row>
    <row r="43" spans="1:56">
      <c r="A43" s="25"/>
      <c r="E43" s="19" t="s">
        <v>166</v>
      </c>
      <c r="R43" s="8">
        <v>3542.670451942</v>
      </c>
      <c r="S43" s="8">
        <v>3695.7599722179998</v>
      </c>
      <c r="T43" s="8">
        <v>3595.7598673529997</v>
      </c>
      <c r="U43" s="8">
        <v>3703.5822214660002</v>
      </c>
      <c r="V43" s="8">
        <v>3891.4965771289999</v>
      </c>
      <c r="W43" s="8">
        <v>3776.8268019760003</v>
      </c>
      <c r="X43" s="8">
        <v>3572.9034326199999</v>
      </c>
      <c r="Y43" s="8">
        <v>3426.6527044069999</v>
      </c>
      <c r="Z43" s="8">
        <v>3694.4458117259996</v>
      </c>
      <c r="AA43" s="8">
        <v>3759.6007925679996</v>
      </c>
      <c r="AB43" s="8">
        <v>3996.2397316549996</v>
      </c>
      <c r="AC43" s="8">
        <v>4240.3662453959996</v>
      </c>
      <c r="AD43" s="8">
        <v>4298.4174826000008</v>
      </c>
      <c r="AE43" s="8">
        <v>4308.9514624540006</v>
      </c>
      <c r="AF43" s="8">
        <v>4484.4149830670003</v>
      </c>
      <c r="AG43" s="8">
        <v>4698.7380910209995</v>
      </c>
      <c r="AH43" s="8">
        <v>4851.9476123880004</v>
      </c>
      <c r="AI43" s="8">
        <v>4881.3356142700004</v>
      </c>
      <c r="AJ43" s="8">
        <v>4978.8505279990004</v>
      </c>
      <c r="AK43" s="8">
        <v>5093.4938027180006</v>
      </c>
      <c r="AL43" s="8">
        <v>5195.8694825009998</v>
      </c>
      <c r="AM43" s="8">
        <v>5268.7403374099995</v>
      </c>
      <c r="AN43" s="8">
        <v>5337.8717302800005</v>
      </c>
      <c r="AO43" s="8">
        <v>5431.9003811099992</v>
      </c>
      <c r="AP43" s="8">
        <v>5516.3594537999998</v>
      </c>
      <c r="AQ43" s="8">
        <v>5602.8081765199995</v>
      </c>
      <c r="AR43" s="8">
        <v>5695.0100528099993</v>
      </c>
      <c r="AS43" s="8">
        <v>5829.84703988</v>
      </c>
      <c r="AT43" s="8">
        <v>5996.1370510599991</v>
      </c>
      <c r="AU43" s="8">
        <v>6165.9038543500001</v>
      </c>
      <c r="AV43" s="8">
        <v>6325.6003895100002</v>
      </c>
      <c r="AW43" s="8">
        <v>6528.1014239399992</v>
      </c>
      <c r="AX43" s="8">
        <v>6688.8709533500005</v>
      </c>
      <c r="AY43" s="8">
        <v>6879.6493108199993</v>
      </c>
      <c r="AZ43" s="8">
        <v>7084.8475342799993</v>
      </c>
      <c r="BA43" s="8">
        <v>7299.3564232999988</v>
      </c>
      <c r="BB43" s="8">
        <v>7523.0630683700001</v>
      </c>
      <c r="BC43" s="8">
        <v>7710.5900246800002</v>
      </c>
      <c r="BD43" s="65">
        <v>7922.3168849399999</v>
      </c>
    </row>
    <row r="44" spans="1:56">
      <c r="A44" s="25"/>
      <c r="E44" s="19" t="s">
        <v>167</v>
      </c>
      <c r="R44" s="8">
        <v>6722.875926398</v>
      </c>
      <c r="S44" s="8">
        <v>6549.6763158989997</v>
      </c>
      <c r="T44" s="8">
        <v>9735.1093495830009</v>
      </c>
      <c r="U44" s="8">
        <v>10917.79018881</v>
      </c>
      <c r="V44" s="8">
        <v>10471.642102559999</v>
      </c>
      <c r="W44" s="8">
        <v>9700.2649560009995</v>
      </c>
      <c r="X44" s="8">
        <v>9166.7088366469998</v>
      </c>
      <c r="Y44" s="8">
        <v>10082.399690292999</v>
      </c>
      <c r="Z44" s="8">
        <v>10930.476474950001</v>
      </c>
      <c r="AA44" s="8">
        <v>11077.385120202998</v>
      </c>
      <c r="AB44" s="8">
        <v>12644.081003894002</v>
      </c>
      <c r="AC44" s="8">
        <v>12620.560673337999</v>
      </c>
      <c r="AD44" s="8">
        <v>10752.502854922999</v>
      </c>
      <c r="AE44" s="8">
        <v>12228.901004306003</v>
      </c>
      <c r="AF44" s="8">
        <v>12857.680330644002</v>
      </c>
      <c r="AG44" s="8">
        <v>12532.763349321</v>
      </c>
      <c r="AH44" s="8">
        <v>12987.088797233999</v>
      </c>
      <c r="AI44" s="8">
        <v>13788.057669260001</v>
      </c>
      <c r="AJ44" s="8">
        <v>14724.186798585999</v>
      </c>
      <c r="AK44" s="8">
        <v>15725.514309891001</v>
      </c>
      <c r="AL44" s="8">
        <v>16701.228269179999</v>
      </c>
      <c r="AM44" s="8">
        <v>17810.518229399004</v>
      </c>
      <c r="AN44" s="8">
        <v>19042.585134047</v>
      </c>
      <c r="AO44" s="8">
        <v>20272.349906128002</v>
      </c>
      <c r="AP44" s="8">
        <v>21295.598717127999</v>
      </c>
      <c r="AQ44" s="8">
        <v>22736.487634740002</v>
      </c>
      <c r="AR44" s="8">
        <v>23873.640241170004</v>
      </c>
      <c r="AS44" s="8">
        <v>24225.582551029998</v>
      </c>
      <c r="AT44" s="8">
        <v>24341.862515899997</v>
      </c>
      <c r="AU44" s="8">
        <v>24325.947491250001</v>
      </c>
      <c r="AV44" s="8">
        <v>24052.368860240003</v>
      </c>
      <c r="AW44" s="8">
        <v>23641.018302159999</v>
      </c>
      <c r="AX44" s="8">
        <v>23119.405414639998</v>
      </c>
      <c r="AY44" s="8">
        <v>22408.260729130001</v>
      </c>
      <c r="AZ44" s="8">
        <v>21581.782513920003</v>
      </c>
      <c r="BA44" s="8">
        <v>20614.40488609</v>
      </c>
      <c r="BB44" s="8">
        <v>19567.734269110002</v>
      </c>
      <c r="BC44" s="8">
        <v>18408.473277659999</v>
      </c>
      <c r="BD44" s="65">
        <v>17158.70390683</v>
      </c>
    </row>
    <row r="45" spans="1:56">
      <c r="A45" s="25"/>
      <c r="E45" s="19" t="s">
        <v>168</v>
      </c>
      <c r="R45" s="8">
        <v>987.87010710000004</v>
      </c>
      <c r="S45" s="8">
        <v>1056.3657720000001</v>
      </c>
      <c r="T45" s="8">
        <v>1077.3572095</v>
      </c>
      <c r="U45" s="8">
        <v>1157.7823619999999</v>
      </c>
      <c r="V45" s="8">
        <v>865.11798090000002</v>
      </c>
      <c r="W45" s="8">
        <v>810.12230950000003</v>
      </c>
      <c r="X45" s="8">
        <v>561.35247136999999</v>
      </c>
      <c r="Y45" s="8">
        <v>530.68944077000003</v>
      </c>
      <c r="Z45" s="8">
        <v>562.70049167000002</v>
      </c>
      <c r="AA45" s="8">
        <v>522.48133399999995</v>
      </c>
      <c r="AB45" s="8">
        <v>728.54446539999992</v>
      </c>
      <c r="AC45" s="8">
        <v>648.91529459800006</v>
      </c>
      <c r="AD45" s="8">
        <v>674.46126260000005</v>
      </c>
      <c r="AE45" s="8">
        <v>807.73480789999996</v>
      </c>
      <c r="AF45" s="8">
        <v>866.54289486800008</v>
      </c>
      <c r="AG45" s="8">
        <v>959.85897090000003</v>
      </c>
      <c r="AH45" s="8">
        <v>963.10274419000007</v>
      </c>
      <c r="AI45" s="8">
        <v>983.14709734999997</v>
      </c>
      <c r="AJ45" s="8">
        <v>1039.38888761</v>
      </c>
      <c r="AK45" s="8">
        <v>1098.64585732</v>
      </c>
      <c r="AL45" s="8">
        <v>1127.0062906599999</v>
      </c>
      <c r="AM45" s="8">
        <v>1136.86059729</v>
      </c>
      <c r="AN45" s="8">
        <v>1141.4530182200001</v>
      </c>
      <c r="AO45" s="8">
        <v>1147.16910048</v>
      </c>
      <c r="AP45" s="8">
        <v>1147.4456667300001</v>
      </c>
      <c r="AQ45" s="8">
        <v>1141.13548464</v>
      </c>
      <c r="AR45" s="8">
        <v>1141.7325009799999</v>
      </c>
      <c r="AS45" s="8">
        <v>1152.8435261900001</v>
      </c>
      <c r="AT45" s="8">
        <v>1173.8724139799999</v>
      </c>
      <c r="AU45" s="8">
        <v>1185.9947677299999</v>
      </c>
      <c r="AV45" s="8">
        <v>1194.13691092</v>
      </c>
      <c r="AW45" s="8">
        <v>1205.08821633</v>
      </c>
      <c r="AX45" s="8">
        <v>1211.90525568</v>
      </c>
      <c r="AY45" s="8">
        <v>1223.9473586399999</v>
      </c>
      <c r="AZ45" s="8">
        <v>1227.84193398</v>
      </c>
      <c r="BA45" s="8">
        <v>1236.9373555299999</v>
      </c>
      <c r="BB45" s="8">
        <v>1250.7220743800001</v>
      </c>
      <c r="BC45" s="8">
        <v>1259.52527549</v>
      </c>
      <c r="BD45" s="65">
        <v>1273.2847717300001</v>
      </c>
    </row>
    <row r="46" spans="1:56">
      <c r="A46" s="25"/>
      <c r="E46" s="19" t="s">
        <v>169</v>
      </c>
      <c r="R46" s="8">
        <v>8028.1012373619997</v>
      </c>
      <c r="S46" s="8">
        <v>8070.8592808919984</v>
      </c>
      <c r="T46" s="8">
        <v>8108.7047170469987</v>
      </c>
      <c r="U46" s="8">
        <v>8459.6545123170017</v>
      </c>
      <c r="V46" s="8">
        <v>8153.1399437289983</v>
      </c>
      <c r="W46" s="8">
        <v>8067.6336821470004</v>
      </c>
      <c r="X46" s="8">
        <v>7874.9026928249996</v>
      </c>
      <c r="Y46" s="8">
        <v>8092.7712354900013</v>
      </c>
      <c r="Z46" s="8">
        <v>8903.6919559619982</v>
      </c>
      <c r="AA46" s="8">
        <v>9583.8892045320008</v>
      </c>
      <c r="AB46" s="8">
        <v>10360.924623815999</v>
      </c>
      <c r="AC46" s="8">
        <v>10390.091238621</v>
      </c>
      <c r="AD46" s="8">
        <v>8070.4875509460007</v>
      </c>
      <c r="AE46" s="8">
        <v>8686.678736459</v>
      </c>
      <c r="AF46" s="8">
        <v>9708.7615997230005</v>
      </c>
      <c r="AG46" s="8">
        <v>10485.789891450999</v>
      </c>
      <c r="AH46" s="8">
        <v>10488.301152697995</v>
      </c>
      <c r="AI46" s="8">
        <v>10549.303448982</v>
      </c>
      <c r="AJ46" s="8">
        <v>10948.767476578998</v>
      </c>
      <c r="AK46" s="8">
        <v>11343.452830662001</v>
      </c>
      <c r="AL46" s="8">
        <v>11807.909591557</v>
      </c>
      <c r="AM46" s="8">
        <v>12229.802913613003</v>
      </c>
      <c r="AN46" s="8">
        <v>12609.326053344004</v>
      </c>
      <c r="AO46" s="8">
        <v>13037.267053412999</v>
      </c>
      <c r="AP46" s="8">
        <v>13193.171174534</v>
      </c>
      <c r="AQ46" s="8">
        <v>13434.337771515995</v>
      </c>
      <c r="AR46" s="8">
        <v>13439.559611387996</v>
      </c>
      <c r="AS46" s="8">
        <v>13364.758744357001</v>
      </c>
      <c r="AT46" s="8">
        <v>13090.437620267003</v>
      </c>
      <c r="AU46" s="8">
        <v>12660.533522087993</v>
      </c>
      <c r="AV46" s="8">
        <v>12113.206505911003</v>
      </c>
      <c r="AW46" s="8">
        <v>11510.071443317001</v>
      </c>
      <c r="AX46" s="8">
        <v>10790.758576276001</v>
      </c>
      <c r="AY46" s="8">
        <v>9967.256323728001</v>
      </c>
      <c r="AZ46" s="8">
        <v>9091.5941180289992</v>
      </c>
      <c r="BA46" s="8">
        <v>8217.6843782699998</v>
      </c>
      <c r="BB46" s="8">
        <v>7330.7647605450029</v>
      </c>
      <c r="BC46" s="8">
        <v>6463.0253960999999</v>
      </c>
      <c r="BD46" s="65">
        <v>5622.121387143</v>
      </c>
    </row>
    <row r="47" spans="1:56">
      <c r="A47" s="28"/>
      <c r="E47" s="19" t="s">
        <v>170</v>
      </c>
      <c r="R47" s="8">
        <v>41792.478669936005</v>
      </c>
      <c r="S47" s="8">
        <v>46010.360973889998</v>
      </c>
      <c r="T47" s="8">
        <v>44345.152375557009</v>
      </c>
      <c r="U47" s="8">
        <v>39409.983743543999</v>
      </c>
      <c r="V47" s="8">
        <v>38522.503463543995</v>
      </c>
      <c r="W47" s="8">
        <v>36928.813054537</v>
      </c>
      <c r="X47" s="8">
        <v>31917.853005771005</v>
      </c>
      <c r="Y47" s="8">
        <v>30913.049653784004</v>
      </c>
      <c r="Z47" s="8">
        <v>36563.309115559001</v>
      </c>
      <c r="AA47" s="8">
        <v>36231.182085049993</v>
      </c>
      <c r="AB47" s="8">
        <v>41925.344552873998</v>
      </c>
      <c r="AC47" s="8">
        <v>40010.464847378003</v>
      </c>
      <c r="AD47" s="8">
        <v>34259.478258410003</v>
      </c>
      <c r="AE47" s="8">
        <v>33961.319954475999</v>
      </c>
      <c r="AF47" s="8">
        <v>38081.041282574006</v>
      </c>
      <c r="AG47" s="8">
        <v>42076.735891326993</v>
      </c>
      <c r="AH47" s="8">
        <v>45323.275453069</v>
      </c>
      <c r="AI47" s="8">
        <v>48563.196425342001</v>
      </c>
      <c r="AJ47" s="8">
        <v>52790.081843214008</v>
      </c>
      <c r="AK47" s="8">
        <v>57814.304573928006</v>
      </c>
      <c r="AL47" s="8">
        <v>59813.921049127006</v>
      </c>
      <c r="AM47" s="8">
        <v>60481.013089512002</v>
      </c>
      <c r="AN47" s="8">
        <v>62382.282571330004</v>
      </c>
      <c r="AO47" s="8">
        <v>65087.102646788997</v>
      </c>
      <c r="AP47" s="8">
        <v>67505.987753014997</v>
      </c>
      <c r="AQ47" s="8">
        <v>70914.543401743009</v>
      </c>
      <c r="AR47" s="8">
        <v>74383.451666829016</v>
      </c>
      <c r="AS47" s="8">
        <v>78265.21910738798</v>
      </c>
      <c r="AT47" s="8">
        <v>80674.017326770016</v>
      </c>
      <c r="AU47" s="8">
        <v>82357.681309030988</v>
      </c>
      <c r="AV47" s="8">
        <v>82360.796206255996</v>
      </c>
      <c r="AW47" s="8">
        <v>80895.844895369999</v>
      </c>
      <c r="AX47" s="8">
        <v>78351.121844810987</v>
      </c>
      <c r="AY47" s="8">
        <v>75139.112453919995</v>
      </c>
      <c r="AZ47" s="8">
        <v>73801.592411605045</v>
      </c>
      <c r="BA47" s="8">
        <v>69655.883729706737</v>
      </c>
      <c r="BB47" s="8">
        <v>64902.498315797508</v>
      </c>
      <c r="BC47" s="8">
        <v>59422.057185197722</v>
      </c>
      <c r="BD47" s="65">
        <v>53406.243564277022</v>
      </c>
    </row>
    <row r="48" spans="1:56">
      <c r="A48" s="25"/>
      <c r="E48" s="19" t="s">
        <v>171</v>
      </c>
      <c r="R48" s="8">
        <v>18481.578407179994</v>
      </c>
      <c r="S48" s="8">
        <v>21586.36417348</v>
      </c>
      <c r="T48" s="8">
        <v>21592.211247160001</v>
      </c>
      <c r="U48" s="8">
        <v>17487.501183939999</v>
      </c>
      <c r="V48" s="8">
        <v>19724.441197800003</v>
      </c>
      <c r="W48" s="8">
        <v>24393.497758800004</v>
      </c>
      <c r="X48" s="8">
        <v>22613.35078796</v>
      </c>
      <c r="Y48" s="8">
        <v>22396.87912998</v>
      </c>
      <c r="Z48" s="8">
        <v>23725.38254327</v>
      </c>
      <c r="AA48" s="8">
        <v>22484.80126941</v>
      </c>
      <c r="AB48" s="8">
        <v>22984.535535661998</v>
      </c>
      <c r="AC48" s="8">
        <v>23356.263114869998</v>
      </c>
      <c r="AD48" s="8">
        <v>21977.079059080002</v>
      </c>
      <c r="AE48" s="8">
        <v>22840.553454469999</v>
      </c>
      <c r="AF48" s="8">
        <v>24381.095009209999</v>
      </c>
      <c r="AG48" s="8">
        <v>25051.049976397</v>
      </c>
      <c r="AH48" s="8">
        <v>25088.415465146998</v>
      </c>
      <c r="AI48" s="8">
        <v>25506.26711578</v>
      </c>
      <c r="AJ48" s="8">
        <v>25968.673890529997</v>
      </c>
      <c r="AK48" s="8">
        <v>26420.233914059998</v>
      </c>
      <c r="AL48" s="8">
        <v>26767.875796580003</v>
      </c>
      <c r="AM48" s="8">
        <v>27198.391351760001</v>
      </c>
      <c r="AN48" s="8">
        <v>27622.228286540001</v>
      </c>
      <c r="AO48" s="8">
        <v>28013.643905879999</v>
      </c>
      <c r="AP48" s="8">
        <v>28470.258193179998</v>
      </c>
      <c r="AQ48" s="8">
        <v>28791.799558750001</v>
      </c>
      <c r="AR48" s="8">
        <v>29234.817068910001</v>
      </c>
      <c r="AS48" s="8">
        <v>29992.695752550004</v>
      </c>
      <c r="AT48" s="8">
        <v>30764.626129050004</v>
      </c>
      <c r="AU48" s="8">
        <v>31537.028766160001</v>
      </c>
      <c r="AV48" s="8">
        <v>32456.93617289</v>
      </c>
      <c r="AW48" s="8">
        <v>33273.237001169997</v>
      </c>
      <c r="AX48" s="8">
        <v>34028.762082359994</v>
      </c>
      <c r="AY48" s="8">
        <v>34991.487512060005</v>
      </c>
      <c r="AZ48" s="8">
        <v>35766.006665829998</v>
      </c>
      <c r="BA48" s="8">
        <v>36546.632991580002</v>
      </c>
      <c r="BB48" s="8">
        <v>37489.882750459998</v>
      </c>
      <c r="BC48" s="8">
        <v>38418.94462378</v>
      </c>
      <c r="BD48" s="65">
        <v>39376.418146099997</v>
      </c>
    </row>
    <row r="49" spans="1:56">
      <c r="A49" s="25"/>
      <c r="E49" s="19" t="s">
        <v>172</v>
      </c>
      <c r="R49" s="8">
        <v>749.90207379999993</v>
      </c>
      <c r="S49" s="8">
        <v>935.18946029999995</v>
      </c>
      <c r="T49" s="8">
        <v>917.65450629999998</v>
      </c>
      <c r="U49" s="8">
        <v>688.46132488000001</v>
      </c>
      <c r="V49" s="8">
        <v>819.13943889999996</v>
      </c>
      <c r="W49" s="8">
        <v>819.53012970000009</v>
      </c>
      <c r="X49" s="8">
        <v>287.03224672000005</v>
      </c>
      <c r="Y49" s="8">
        <v>244.79613380000001</v>
      </c>
      <c r="Z49" s="8">
        <v>275.05236581000003</v>
      </c>
      <c r="AA49" s="8">
        <v>316.49096226999995</v>
      </c>
      <c r="AB49" s="8">
        <v>282.88455316299996</v>
      </c>
      <c r="AC49" s="8">
        <v>239.51335706</v>
      </c>
      <c r="AD49" s="8">
        <v>245.71880753400001</v>
      </c>
      <c r="AE49" s="8">
        <v>308.6148187</v>
      </c>
      <c r="AF49" s="8">
        <v>323.90023189999999</v>
      </c>
      <c r="AG49" s="8">
        <v>318.69012430000004</v>
      </c>
      <c r="AH49" s="8">
        <v>312.581790668</v>
      </c>
      <c r="AI49" s="8">
        <v>316.32621595899997</v>
      </c>
      <c r="AJ49" s="8">
        <v>324.42845483599996</v>
      </c>
      <c r="AK49" s="8">
        <v>330.84398760599998</v>
      </c>
      <c r="AL49" s="8">
        <v>335.25679279600001</v>
      </c>
      <c r="AM49" s="8">
        <v>340.49944159099999</v>
      </c>
      <c r="AN49" s="8">
        <v>349.52442243500002</v>
      </c>
      <c r="AO49" s="8">
        <v>356.85398627799998</v>
      </c>
      <c r="AP49" s="8">
        <v>364.18952478599999</v>
      </c>
      <c r="AQ49" s="8">
        <v>373.41889294499998</v>
      </c>
      <c r="AR49" s="8">
        <v>380.80919775500001</v>
      </c>
      <c r="AS49" s="8">
        <v>389.22840595599996</v>
      </c>
      <c r="AT49" s="8">
        <v>396.87593436400005</v>
      </c>
      <c r="AU49" s="8">
        <v>405.01498492900004</v>
      </c>
      <c r="AV49" s="8">
        <v>412.74759276899999</v>
      </c>
      <c r="AW49" s="8">
        <v>419.95376633799998</v>
      </c>
      <c r="AX49" s="8">
        <v>427.83397202499998</v>
      </c>
      <c r="AY49" s="8">
        <v>435.19649820899997</v>
      </c>
      <c r="AZ49" s="8">
        <v>442.96654859899996</v>
      </c>
      <c r="BA49" s="8">
        <v>452.82818343500003</v>
      </c>
      <c r="BB49" s="8">
        <v>461.321944809</v>
      </c>
      <c r="BC49" s="8">
        <v>471.60915699499998</v>
      </c>
      <c r="BD49" s="65">
        <v>480.99343989800002</v>
      </c>
    </row>
    <row r="50" spans="1:56">
      <c r="A50" s="25"/>
      <c r="E50" s="19" t="s">
        <v>173</v>
      </c>
      <c r="R50" s="8">
        <v>40.069969979999996</v>
      </c>
      <c r="S50" s="8">
        <v>49.290437079999997</v>
      </c>
      <c r="T50" s="8">
        <v>44.181923900000001</v>
      </c>
      <c r="U50" s="8">
        <v>31.744433829999998</v>
      </c>
      <c r="V50" s="8">
        <v>54.459537689999998</v>
      </c>
      <c r="W50" s="8">
        <v>52.790640359999998</v>
      </c>
      <c r="X50" s="8">
        <v>43.922344730000006</v>
      </c>
      <c r="Y50" s="8">
        <v>39.602347330000001</v>
      </c>
      <c r="Z50" s="8">
        <v>40.60147078</v>
      </c>
      <c r="AA50" s="8">
        <v>38.540427280000003</v>
      </c>
      <c r="AB50" s="8">
        <v>36.793157460000003</v>
      </c>
      <c r="AC50" s="8">
        <v>28.552671589999999</v>
      </c>
      <c r="AD50" s="8">
        <v>33.155464689999995</v>
      </c>
      <c r="AE50" s="8">
        <v>33.495301169999998</v>
      </c>
      <c r="AF50" s="8">
        <v>34.286309600000003</v>
      </c>
      <c r="AG50" s="8">
        <v>33.144802120000001</v>
      </c>
      <c r="AH50" s="8">
        <v>33.626202620000001</v>
      </c>
      <c r="AI50" s="8">
        <v>34.126739890000003</v>
      </c>
      <c r="AJ50" s="8">
        <v>34.780895430000001</v>
      </c>
      <c r="AK50" s="8">
        <v>36.244839729999995</v>
      </c>
      <c r="AL50" s="8">
        <v>37.420937200000004</v>
      </c>
      <c r="AM50" s="8">
        <v>38.473067239999992</v>
      </c>
      <c r="AN50" s="8">
        <v>40.202551219999997</v>
      </c>
      <c r="AO50" s="8">
        <v>41.370203439999997</v>
      </c>
      <c r="AP50" s="8">
        <v>43.150932259999998</v>
      </c>
      <c r="AQ50" s="8">
        <v>45.879671370000004</v>
      </c>
      <c r="AR50" s="8">
        <v>48.70605999</v>
      </c>
      <c r="AS50" s="8">
        <v>51.457308989999994</v>
      </c>
      <c r="AT50" s="8">
        <v>53.141040789999998</v>
      </c>
      <c r="AU50" s="8">
        <v>56.153226480000001</v>
      </c>
      <c r="AV50" s="8">
        <v>58.431650570000002</v>
      </c>
      <c r="AW50" s="8">
        <v>60.591665920000004</v>
      </c>
      <c r="AX50" s="8">
        <v>63.375899869999998</v>
      </c>
      <c r="AY50" s="8">
        <v>66.403505870000004</v>
      </c>
      <c r="AZ50" s="8">
        <v>69.86596879999999</v>
      </c>
      <c r="BA50" s="8">
        <v>72.280622430000008</v>
      </c>
      <c r="BB50" s="8">
        <v>75.267093639999999</v>
      </c>
      <c r="BC50" s="8">
        <v>78.266267009999993</v>
      </c>
      <c r="BD50" s="65">
        <v>81.780487829999998</v>
      </c>
    </row>
    <row r="51" spans="1:56">
      <c r="A51" s="25"/>
      <c r="E51" s="19" t="s">
        <v>174</v>
      </c>
      <c r="R51" s="8">
        <v>6917.5240422659999</v>
      </c>
      <c r="S51" s="8">
        <v>7154.4176529240003</v>
      </c>
      <c r="T51" s="8">
        <v>6954.8331545249976</v>
      </c>
      <c r="U51" s="8">
        <v>7466.3359534339979</v>
      </c>
      <c r="V51" s="8">
        <v>6631.2142074649992</v>
      </c>
      <c r="W51" s="8">
        <v>6846.4082258890021</v>
      </c>
      <c r="X51" s="8">
        <v>7440.8036104329985</v>
      </c>
      <c r="Y51" s="8">
        <v>7458.7309479640007</v>
      </c>
      <c r="Z51" s="8">
        <v>8233.4972310660014</v>
      </c>
      <c r="AA51" s="8">
        <v>9313.2930892950026</v>
      </c>
      <c r="AB51" s="8">
        <v>9743.0205369740015</v>
      </c>
      <c r="AC51" s="8">
        <v>9752.3034524309987</v>
      </c>
      <c r="AD51" s="8">
        <v>8962.0381981580013</v>
      </c>
      <c r="AE51" s="8">
        <v>9637.3531107639992</v>
      </c>
      <c r="AF51" s="8">
        <v>10173.25204487</v>
      </c>
      <c r="AG51" s="8">
        <v>10594.191865034998</v>
      </c>
      <c r="AH51" s="8">
        <v>11032.142904065002</v>
      </c>
      <c r="AI51" s="8">
        <v>11281.860485834999</v>
      </c>
      <c r="AJ51" s="8">
        <v>11815.924299197</v>
      </c>
      <c r="AK51" s="8">
        <v>12627.433562175</v>
      </c>
      <c r="AL51" s="8">
        <v>13342.231498526004</v>
      </c>
      <c r="AM51" s="8">
        <v>13907.221966446996</v>
      </c>
      <c r="AN51" s="8">
        <v>14535.884613710003</v>
      </c>
      <c r="AO51" s="8">
        <v>15204.919609199997</v>
      </c>
      <c r="AP51" s="8">
        <v>15914.89630099</v>
      </c>
      <c r="AQ51" s="8">
        <v>16674.176611800001</v>
      </c>
      <c r="AR51" s="8">
        <v>17472.524792300002</v>
      </c>
      <c r="AS51" s="8">
        <v>18390.198080320002</v>
      </c>
      <c r="AT51" s="8">
        <v>19405.167201569995</v>
      </c>
      <c r="AU51" s="8">
        <v>20554.952096559999</v>
      </c>
      <c r="AV51" s="8">
        <v>21744.680702949998</v>
      </c>
      <c r="AW51" s="8">
        <v>22992.161447240003</v>
      </c>
      <c r="AX51" s="8">
        <v>24364.288151510002</v>
      </c>
      <c r="AY51" s="8">
        <v>25869.439730369999</v>
      </c>
      <c r="AZ51" s="8">
        <v>27436.209706380007</v>
      </c>
      <c r="BA51" s="8">
        <v>29041.345984470001</v>
      </c>
      <c r="BB51" s="8">
        <v>30698.865170899997</v>
      </c>
      <c r="BC51" s="8">
        <v>32520.86534353</v>
      </c>
      <c r="BD51" s="65">
        <v>34477.054020660005</v>
      </c>
    </row>
    <row r="52" spans="1:56">
      <c r="A52" s="25"/>
      <c r="E52" s="19" t="s">
        <v>5454</v>
      </c>
      <c r="R52" s="8">
        <v>4004.0712452110001</v>
      </c>
      <c r="S52" s="8">
        <v>4139.9692471550006</v>
      </c>
      <c r="T52" s="8">
        <v>4212.7945610890001</v>
      </c>
      <c r="U52" s="8">
        <v>4270.1149149959992</v>
      </c>
      <c r="V52" s="8">
        <v>4021.7182798519993</v>
      </c>
      <c r="W52" s="8">
        <v>4150.6466018599995</v>
      </c>
      <c r="X52" s="8">
        <v>4351.1031298949993</v>
      </c>
      <c r="Y52" s="8">
        <v>4871.9967591999994</v>
      </c>
      <c r="Z52" s="8">
        <v>5226.982737368</v>
      </c>
      <c r="AA52" s="8">
        <v>5449.5668509220013</v>
      </c>
      <c r="AB52" s="8">
        <v>5596.5540052040005</v>
      </c>
      <c r="AC52" s="8">
        <v>4880.9543222960001</v>
      </c>
      <c r="AD52" s="8">
        <v>3866.1307475399994</v>
      </c>
      <c r="AE52" s="8">
        <v>4116.998073406</v>
      </c>
      <c r="AF52" s="8">
        <v>4313.3771774679999</v>
      </c>
      <c r="AG52" s="8">
        <v>4408.5363508870005</v>
      </c>
      <c r="AH52" s="8">
        <v>4558.0099982909987</v>
      </c>
      <c r="AI52" s="8">
        <v>5034.196818389999</v>
      </c>
      <c r="AJ52" s="8">
        <v>5659.5598251069987</v>
      </c>
      <c r="AK52" s="8">
        <v>6158.1328354299994</v>
      </c>
      <c r="AL52" s="8">
        <v>6435.3298266309994</v>
      </c>
      <c r="AM52" s="8">
        <v>6577.8553597299997</v>
      </c>
      <c r="AN52" s="8">
        <v>6668.5964470170011</v>
      </c>
      <c r="AO52" s="8">
        <v>6774.3534499290008</v>
      </c>
      <c r="AP52" s="8">
        <v>7434.5784179790016</v>
      </c>
      <c r="AQ52" s="8">
        <v>8274.7204878779994</v>
      </c>
      <c r="AR52" s="8">
        <v>9049.5254223899992</v>
      </c>
      <c r="AS52" s="8">
        <v>9927.5343870100005</v>
      </c>
      <c r="AT52" s="8">
        <v>10699.432136129999</v>
      </c>
      <c r="AU52" s="8">
        <v>11432.242128400001</v>
      </c>
      <c r="AV52" s="8">
        <v>12002.471019949999</v>
      </c>
      <c r="AW52" s="8">
        <v>12434.962255500001</v>
      </c>
      <c r="AX52" s="8">
        <v>12720.46540175</v>
      </c>
      <c r="AY52" s="8">
        <v>12938.193516830001</v>
      </c>
      <c r="AZ52" s="8">
        <v>13023.805667720002</v>
      </c>
      <c r="BA52" s="8">
        <v>12926.167502920001</v>
      </c>
      <c r="BB52" s="8">
        <v>12608.537584080002</v>
      </c>
      <c r="BC52" s="8">
        <v>12231.06975337</v>
      </c>
      <c r="BD52" s="65">
        <v>11749.622137169999</v>
      </c>
    </row>
    <row r="53" spans="1:56">
      <c r="A53" s="25"/>
      <c r="E53" s="19" t="s">
        <v>175</v>
      </c>
      <c r="R53" s="8">
        <v>33164.658018429996</v>
      </c>
      <c r="S53" s="8">
        <v>33170.663591147008</v>
      </c>
      <c r="T53" s="8">
        <v>30528.007657471997</v>
      </c>
      <c r="U53" s="8">
        <v>32426.967795426008</v>
      </c>
      <c r="V53" s="8">
        <v>30920.321995161001</v>
      </c>
      <c r="W53" s="8">
        <v>30918.806798735004</v>
      </c>
      <c r="X53" s="8">
        <v>31688.631427576969</v>
      </c>
      <c r="Y53" s="8">
        <v>33667.820920850994</v>
      </c>
      <c r="Z53" s="8">
        <v>36171.043930711028</v>
      </c>
      <c r="AA53" s="8">
        <v>38514.50851054598</v>
      </c>
      <c r="AB53" s="8">
        <v>38765.897106021977</v>
      </c>
      <c r="AC53" s="8">
        <v>36751.652896097214</v>
      </c>
      <c r="AD53" s="8">
        <v>29684.407380997109</v>
      </c>
      <c r="AE53" s="8">
        <v>31122.570124542992</v>
      </c>
      <c r="AF53" s="8">
        <v>33369.053526689808</v>
      </c>
      <c r="AG53" s="8">
        <v>34686.239533983004</v>
      </c>
      <c r="AH53" s="8">
        <v>35006.043579642006</v>
      </c>
      <c r="AI53" s="8">
        <v>35780.386527227027</v>
      </c>
      <c r="AJ53" s="8">
        <v>37331.300932151978</v>
      </c>
      <c r="AK53" s="8">
        <v>39280.050456785</v>
      </c>
      <c r="AL53" s="8">
        <v>41012.036434937007</v>
      </c>
      <c r="AM53" s="8">
        <v>42512.371787620985</v>
      </c>
      <c r="AN53" s="8">
        <v>44091.424378505988</v>
      </c>
      <c r="AO53" s="8">
        <v>45839.260003023017</v>
      </c>
      <c r="AP53" s="8">
        <v>48686.493360303008</v>
      </c>
      <c r="AQ53" s="8">
        <v>52181.384680054995</v>
      </c>
      <c r="AR53" s="8">
        <v>55765.443304001979</v>
      </c>
      <c r="AS53" s="8">
        <v>59394.312592583978</v>
      </c>
      <c r="AT53" s="8">
        <v>63077.275256260007</v>
      </c>
      <c r="AU53" s="8">
        <v>66676.409568133022</v>
      </c>
      <c r="AV53" s="8">
        <v>69911.63728223498</v>
      </c>
      <c r="AW53" s="8">
        <v>72796.965253094982</v>
      </c>
      <c r="AX53" s="8">
        <v>75322.230096854008</v>
      </c>
      <c r="AY53" s="8">
        <v>77503.602833090001</v>
      </c>
      <c r="AZ53" s="8">
        <v>79373.138680899996</v>
      </c>
      <c r="BA53" s="8">
        <v>80563.943299710969</v>
      </c>
      <c r="BB53" s="8">
        <v>81148.460680114003</v>
      </c>
      <c r="BC53" s="8">
        <v>81286.754116567987</v>
      </c>
      <c r="BD53" s="65">
        <v>80839.849967893955</v>
      </c>
    </row>
    <row r="54" spans="1:56"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</row>
    <row r="55" spans="1:56">
      <c r="E55" s="19" t="s">
        <v>5455</v>
      </c>
      <c r="K55" s="1">
        <v>1990</v>
      </c>
      <c r="L55" s="1">
        <v>1991</v>
      </c>
      <c r="M55" s="1">
        <v>1992</v>
      </c>
      <c r="N55" s="1">
        <v>1993</v>
      </c>
      <c r="O55" s="1">
        <v>1994</v>
      </c>
      <c r="P55" s="1">
        <v>1995</v>
      </c>
      <c r="Q55" s="1">
        <v>1996</v>
      </c>
      <c r="R55" s="1">
        <v>1997</v>
      </c>
      <c r="S55" s="1">
        <v>1998</v>
      </c>
      <c r="T55" s="1">
        <v>1999</v>
      </c>
      <c r="U55" s="1">
        <v>2000</v>
      </c>
      <c r="V55" s="1">
        <v>2001</v>
      </c>
      <c r="W55" s="1">
        <v>2002</v>
      </c>
      <c r="X55" s="1">
        <v>2003</v>
      </c>
      <c r="Y55" s="1">
        <v>2004</v>
      </c>
      <c r="Z55" s="1">
        <v>2005</v>
      </c>
      <c r="AA55" s="1">
        <v>2006</v>
      </c>
      <c r="AB55" s="1">
        <v>2007</v>
      </c>
      <c r="AC55" s="1">
        <v>2008</v>
      </c>
      <c r="AD55" s="1">
        <v>2009</v>
      </c>
      <c r="AE55" s="1">
        <v>2010</v>
      </c>
      <c r="AF55" s="1">
        <v>2011</v>
      </c>
      <c r="AG55" s="1">
        <v>2012</v>
      </c>
      <c r="AH55" s="1">
        <v>2013</v>
      </c>
      <c r="AI55" s="1">
        <v>2014</v>
      </c>
      <c r="AJ55" s="1">
        <v>2015</v>
      </c>
      <c r="AK55" s="1">
        <v>2016</v>
      </c>
      <c r="AL55" s="1">
        <v>2017</v>
      </c>
      <c r="AM55" s="1">
        <v>2018</v>
      </c>
      <c r="AN55" s="1">
        <v>2019</v>
      </c>
      <c r="AO55" s="1">
        <v>2020</v>
      </c>
      <c r="AP55" s="1">
        <v>2021</v>
      </c>
      <c r="AQ55" s="1">
        <v>2022</v>
      </c>
      <c r="AR55" s="1">
        <v>2023</v>
      </c>
      <c r="AS55" s="1">
        <v>2024</v>
      </c>
      <c r="AT55" s="1">
        <v>2025</v>
      </c>
      <c r="AU55" s="1">
        <v>2026</v>
      </c>
      <c r="AV55" s="1">
        <v>2027</v>
      </c>
      <c r="AW55" s="1">
        <v>2028</v>
      </c>
      <c r="AX55" s="1">
        <v>2029</v>
      </c>
      <c r="AY55" s="1">
        <v>2030</v>
      </c>
      <c r="AZ55" s="1">
        <v>2031</v>
      </c>
      <c r="BA55" s="1">
        <v>2032</v>
      </c>
      <c r="BB55" s="1">
        <v>2033</v>
      </c>
      <c r="BC55" s="1">
        <v>2034</v>
      </c>
      <c r="BD55" s="1">
        <v>2035</v>
      </c>
    </row>
    <row r="56" spans="1:56">
      <c r="E56" s="19" t="s">
        <v>179</v>
      </c>
      <c r="K56" s="1">
        <v>52.55</v>
      </c>
      <c r="L56" s="1">
        <v>55.366999999999997</v>
      </c>
      <c r="M56" s="1">
        <v>57.883000000000003</v>
      </c>
      <c r="N56" s="1">
        <v>61.042000000000002</v>
      </c>
      <c r="O56" s="1">
        <v>62.982999999999997</v>
      </c>
      <c r="P56" s="1">
        <v>63.107999999999997</v>
      </c>
      <c r="Q56" s="1">
        <v>66.042000000000002</v>
      </c>
      <c r="R56" s="1">
        <v>68.266999999999996</v>
      </c>
      <c r="S56" s="1">
        <v>69.266999999999996</v>
      </c>
      <c r="T56" s="1">
        <v>68.957999999999998</v>
      </c>
      <c r="U56" s="1">
        <v>70.3</v>
      </c>
      <c r="V56" s="1">
        <v>69</v>
      </c>
      <c r="W56" s="1">
        <v>65.433000000000007</v>
      </c>
      <c r="X56" s="1">
        <v>62.392000000000003</v>
      </c>
      <c r="Y56" s="1">
        <v>62.25</v>
      </c>
      <c r="Z56" s="1">
        <v>63.55</v>
      </c>
      <c r="AA56" s="1">
        <v>66.091999999999999</v>
      </c>
      <c r="AB56" s="1">
        <v>66.242000000000004</v>
      </c>
      <c r="AC56" s="1">
        <v>62.957999999999998</v>
      </c>
      <c r="AD56" s="1">
        <v>54.8</v>
      </c>
      <c r="AE56" s="1">
        <v>53.2</v>
      </c>
      <c r="AF56" s="1">
        <v>54.825000000000003</v>
      </c>
      <c r="AG56" s="1">
        <v>56.966999999999999</v>
      </c>
      <c r="AH56" s="1">
        <v>59.725000000000001</v>
      </c>
      <c r="AI56" s="1">
        <v>59.93</v>
      </c>
      <c r="AJ56" s="1">
        <v>61.911000000000001</v>
      </c>
      <c r="AK56" s="1">
        <v>62.804000000000002</v>
      </c>
      <c r="AL56" s="1">
        <v>63.031999999999996</v>
      </c>
      <c r="AM56" s="1">
        <v>62.941000000000003</v>
      </c>
      <c r="AN56" s="1">
        <v>63.192</v>
      </c>
      <c r="AO56" s="1">
        <v>63.616999999999997</v>
      </c>
      <c r="AP56" s="1">
        <v>64.233000000000004</v>
      </c>
      <c r="AQ56" s="1">
        <v>64.849999999999994</v>
      </c>
      <c r="AR56" s="1">
        <v>65.454999999999998</v>
      </c>
      <c r="AS56" s="1">
        <v>66.040999999999997</v>
      </c>
      <c r="AT56" s="1">
        <v>66.3</v>
      </c>
      <c r="AU56" s="1">
        <v>66.400000000000006</v>
      </c>
      <c r="AV56" s="1">
        <v>66.418000000000006</v>
      </c>
      <c r="AW56" s="1">
        <v>66.183000000000007</v>
      </c>
      <c r="AX56" s="1">
        <v>65.784000000000006</v>
      </c>
      <c r="AY56" s="1">
        <v>65.465000000000003</v>
      </c>
      <c r="AZ56" s="1">
        <v>65.091999999999999</v>
      </c>
      <c r="BA56" s="1">
        <v>64.37</v>
      </c>
      <c r="BB56" s="1">
        <v>63.689</v>
      </c>
      <c r="BC56" s="1">
        <v>63.046999999999997</v>
      </c>
      <c r="BD56" s="1">
        <v>63.046999999999997</v>
      </c>
    </row>
    <row r="57" spans="1:56">
      <c r="E57" s="19" t="s">
        <v>180</v>
      </c>
      <c r="K57" s="29">
        <v>19.5</v>
      </c>
      <c r="L57" s="29">
        <v>19.132999999999999</v>
      </c>
      <c r="M57" s="29">
        <v>20</v>
      </c>
      <c r="N57" s="29">
        <v>20.399999999999999</v>
      </c>
      <c r="O57" s="29">
        <v>20.707999999999998</v>
      </c>
      <c r="P57" s="29">
        <v>21.308</v>
      </c>
      <c r="Q57" s="29">
        <v>22.007999999999999</v>
      </c>
      <c r="R57" s="29">
        <v>22.207999999999998</v>
      </c>
      <c r="S57" s="29">
        <v>22.183</v>
      </c>
      <c r="T57" s="29">
        <v>22.6</v>
      </c>
      <c r="U57" s="29">
        <v>22.55</v>
      </c>
      <c r="V57" s="29">
        <v>21.382999999999999</v>
      </c>
      <c r="W57" s="29">
        <v>20.016999999999999</v>
      </c>
      <c r="X57" s="29">
        <v>18.975000000000001</v>
      </c>
      <c r="Y57" s="29">
        <v>19.167000000000002</v>
      </c>
      <c r="Z57" s="29">
        <v>19.574999999999999</v>
      </c>
      <c r="AA57" s="29">
        <v>20.2</v>
      </c>
      <c r="AB57" s="29">
        <v>20.442</v>
      </c>
      <c r="AC57" s="29">
        <v>19.917000000000002</v>
      </c>
      <c r="AD57" s="29">
        <v>17.417000000000002</v>
      </c>
      <c r="AE57" s="29">
        <v>16.542000000000002</v>
      </c>
      <c r="AF57" s="29">
        <v>16.792000000000002</v>
      </c>
      <c r="AG57" s="29">
        <v>17.625</v>
      </c>
      <c r="AH57" s="29">
        <v>18.266999999999999</v>
      </c>
      <c r="AI57" s="29">
        <v>19.064</v>
      </c>
      <c r="AJ57" s="29">
        <v>19.638999999999999</v>
      </c>
      <c r="AK57" s="29">
        <v>20.027000000000001</v>
      </c>
      <c r="AL57" s="29">
        <v>20.114000000000001</v>
      </c>
      <c r="AM57" s="29">
        <v>20.010999999999999</v>
      </c>
      <c r="AN57" s="29">
        <v>20.032</v>
      </c>
      <c r="AO57" s="29">
        <v>20.135000000000002</v>
      </c>
      <c r="AP57" s="29">
        <v>20.167000000000002</v>
      </c>
      <c r="AQ57" s="29">
        <v>20.163</v>
      </c>
      <c r="AR57" s="29">
        <v>20.114999999999998</v>
      </c>
      <c r="AS57" s="29">
        <v>20.105</v>
      </c>
      <c r="AT57" s="29">
        <v>20.091999999999999</v>
      </c>
      <c r="AU57" s="29">
        <v>20.047999999999998</v>
      </c>
      <c r="AV57" s="29">
        <v>19.959</v>
      </c>
      <c r="AW57" s="29">
        <v>19.876999999999999</v>
      </c>
      <c r="AX57" s="29">
        <v>19.765999999999998</v>
      </c>
      <c r="AY57" s="29">
        <v>19.782</v>
      </c>
      <c r="AZ57" s="29">
        <v>19.763000000000002</v>
      </c>
      <c r="BA57" s="29">
        <v>19.581</v>
      </c>
      <c r="BB57" s="29">
        <v>19.47</v>
      </c>
      <c r="BC57" s="29">
        <v>19.446999999999999</v>
      </c>
      <c r="BD57" s="30">
        <v>19.446999999999999</v>
      </c>
    </row>
    <row r="58" spans="1:56">
      <c r="E58" s="19" t="s">
        <v>181</v>
      </c>
      <c r="K58" s="29">
        <v>204.15700000000001</v>
      </c>
      <c r="L58" s="29">
        <v>196.375</v>
      </c>
      <c r="M58" s="29">
        <v>193.01</v>
      </c>
      <c r="N58" s="29">
        <v>194.80099999999999</v>
      </c>
      <c r="O58" s="29">
        <v>202.876</v>
      </c>
      <c r="P58" s="29">
        <v>210.71700000000001</v>
      </c>
      <c r="Q58" s="29">
        <v>217.52500000000001</v>
      </c>
      <c r="R58" s="29">
        <v>226.88200000000001</v>
      </c>
      <c r="S58" s="29">
        <v>228.47300000000001</v>
      </c>
      <c r="T58" s="29">
        <v>224.44900000000001</v>
      </c>
      <c r="U58" s="29">
        <v>225.08199999999999</v>
      </c>
      <c r="V58" s="29">
        <v>215.715</v>
      </c>
      <c r="W58" s="29">
        <v>201.59100000000001</v>
      </c>
      <c r="X58" s="29">
        <v>194.80799999999999</v>
      </c>
      <c r="Y58" s="29">
        <v>199.892</v>
      </c>
      <c r="Z58" s="29">
        <v>203.98400000000001</v>
      </c>
      <c r="AA58" s="29">
        <v>207.45</v>
      </c>
      <c r="AB58" s="29">
        <v>204.02500000000001</v>
      </c>
      <c r="AC58" s="29">
        <v>195.083</v>
      </c>
      <c r="AD58" s="29">
        <v>167.04900000000001</v>
      </c>
      <c r="AE58" s="29">
        <v>163.9</v>
      </c>
      <c r="AF58" s="29">
        <v>168.26599999999999</v>
      </c>
      <c r="AG58" s="29">
        <v>171.90799999999999</v>
      </c>
      <c r="AH58" s="29">
        <v>174.85</v>
      </c>
      <c r="AI58" s="29">
        <v>178.91399999999999</v>
      </c>
      <c r="AJ58" s="29">
        <v>184.66499999999999</v>
      </c>
      <c r="AK58" s="29">
        <v>188.88</v>
      </c>
      <c r="AL58" s="29">
        <v>190.99700000000001</v>
      </c>
      <c r="AM58" s="29">
        <v>191.631</v>
      </c>
      <c r="AN58" s="29">
        <v>192.779</v>
      </c>
      <c r="AO58" s="29">
        <v>194.07400000000001</v>
      </c>
      <c r="AP58" s="29">
        <v>194.911</v>
      </c>
      <c r="AQ58" s="29">
        <v>196.626</v>
      </c>
      <c r="AR58" s="29">
        <v>199.547</v>
      </c>
      <c r="AS58" s="29">
        <v>201.07499999999999</v>
      </c>
      <c r="AT58" s="29">
        <v>201.41</v>
      </c>
      <c r="AU58" s="29">
        <v>201.44399999999999</v>
      </c>
      <c r="AV58" s="29">
        <v>201.279</v>
      </c>
      <c r="AW58" s="29">
        <v>200.619</v>
      </c>
      <c r="AX58" s="29">
        <v>199.93</v>
      </c>
      <c r="AY58" s="29">
        <v>199.774</v>
      </c>
      <c r="AZ58" s="29">
        <v>199.66499999999999</v>
      </c>
      <c r="BA58" s="29">
        <v>198.48099999999999</v>
      </c>
      <c r="BB58" s="29">
        <v>197.708</v>
      </c>
      <c r="BC58" s="29">
        <v>197.71700000000001</v>
      </c>
      <c r="BD58" s="30">
        <v>197.71700000000001</v>
      </c>
    </row>
    <row r="59" spans="1:56">
      <c r="E59" s="19" t="s">
        <v>182</v>
      </c>
      <c r="K59" s="29">
        <v>335.97500000000002</v>
      </c>
      <c r="L59" s="29">
        <v>328.6</v>
      </c>
      <c r="M59" s="29">
        <v>325.17500000000001</v>
      </c>
      <c r="N59" s="29">
        <v>317.25</v>
      </c>
      <c r="O59" s="29">
        <v>311.733</v>
      </c>
      <c r="P59" s="29">
        <v>311.30799999999999</v>
      </c>
      <c r="Q59" s="29">
        <v>324.84199999999998</v>
      </c>
      <c r="R59" s="29">
        <v>350.40800000000002</v>
      </c>
      <c r="S59" s="29">
        <v>360.625</v>
      </c>
      <c r="T59" s="29">
        <v>343.56700000000001</v>
      </c>
      <c r="U59" s="29">
        <v>331.88299999999998</v>
      </c>
      <c r="V59" s="29">
        <v>316.05</v>
      </c>
      <c r="W59" s="29">
        <v>284.94200000000001</v>
      </c>
      <c r="X59" s="29">
        <v>267.19200000000001</v>
      </c>
      <c r="Y59" s="29">
        <v>263.72500000000002</v>
      </c>
      <c r="Z59" s="29">
        <v>272.58300000000003</v>
      </c>
      <c r="AA59" s="29">
        <v>285.82499999999999</v>
      </c>
      <c r="AB59" s="29">
        <v>293.21699999999998</v>
      </c>
      <c r="AC59" s="29">
        <v>291.04199999999997</v>
      </c>
      <c r="AD59" s="29">
        <v>265.483</v>
      </c>
      <c r="AE59" s="29">
        <v>258.11700000000002</v>
      </c>
      <c r="AF59" s="29">
        <v>268.58300000000003</v>
      </c>
      <c r="AG59" s="29">
        <v>280.33300000000003</v>
      </c>
      <c r="AH59" s="29">
        <v>286.32499999999999</v>
      </c>
      <c r="AI59" s="29">
        <v>286.90699999999998</v>
      </c>
      <c r="AJ59" s="29">
        <v>293.16300000000001</v>
      </c>
      <c r="AK59" s="29">
        <v>297.52999999999997</v>
      </c>
      <c r="AL59" s="29">
        <v>299.46499999999997</v>
      </c>
      <c r="AM59" s="29">
        <v>298.91800000000001</v>
      </c>
      <c r="AN59" s="29">
        <v>297.81799999999998</v>
      </c>
      <c r="AO59" s="29">
        <v>297.42500000000001</v>
      </c>
      <c r="AP59" s="29">
        <v>297.226</v>
      </c>
      <c r="AQ59" s="29">
        <v>296.94299999999998</v>
      </c>
      <c r="AR59" s="29">
        <v>296.69600000000003</v>
      </c>
      <c r="AS59" s="29">
        <v>297.45600000000002</v>
      </c>
      <c r="AT59" s="29">
        <v>297.697</v>
      </c>
      <c r="AU59" s="29">
        <v>297.44400000000002</v>
      </c>
      <c r="AV59" s="29">
        <v>296.53300000000002</v>
      </c>
      <c r="AW59" s="29">
        <v>295.07299999999998</v>
      </c>
      <c r="AX59" s="29">
        <v>293.27999999999997</v>
      </c>
      <c r="AY59" s="29">
        <v>292.33600000000001</v>
      </c>
      <c r="AZ59" s="29">
        <v>292.19</v>
      </c>
      <c r="BA59" s="29">
        <v>291.495</v>
      </c>
      <c r="BB59" s="29">
        <v>290.05200000000002</v>
      </c>
      <c r="BC59" s="29">
        <v>288.69499999999999</v>
      </c>
      <c r="BD59" s="30">
        <v>288.69499999999999</v>
      </c>
    </row>
    <row r="60" spans="1:56">
      <c r="E60" s="19" t="s">
        <v>183</v>
      </c>
      <c r="K60" s="29">
        <v>612.18200000000002</v>
      </c>
      <c r="L60" s="29">
        <v>599.47500000000002</v>
      </c>
      <c r="M60" s="29">
        <v>596.06799999999998</v>
      </c>
      <c r="N60" s="29">
        <v>593.49299999999994</v>
      </c>
      <c r="O60" s="29">
        <v>598.29999999999995</v>
      </c>
      <c r="P60" s="29">
        <v>606.44100000000003</v>
      </c>
      <c r="Q60" s="29">
        <v>630.41699999999992</v>
      </c>
      <c r="R60" s="29">
        <v>667.76499999999999</v>
      </c>
      <c r="S60" s="29">
        <v>680.548</v>
      </c>
      <c r="T60" s="29">
        <v>659.57400000000007</v>
      </c>
      <c r="U60" s="29">
        <v>649.81500000000005</v>
      </c>
      <c r="V60" s="29">
        <v>622.14800000000002</v>
      </c>
      <c r="W60" s="29">
        <v>571.98299999999995</v>
      </c>
      <c r="X60" s="29">
        <v>543.36699999999996</v>
      </c>
      <c r="Y60" s="29">
        <v>545.03399999999999</v>
      </c>
      <c r="Z60" s="29">
        <v>559.69200000000001</v>
      </c>
      <c r="AA60" s="29">
        <v>579.56700000000001</v>
      </c>
      <c r="AB60" s="29">
        <v>583.92599999999993</v>
      </c>
      <c r="AC60" s="29">
        <v>569</v>
      </c>
      <c r="AD60" s="29">
        <v>504.74900000000002</v>
      </c>
      <c r="AE60" s="29">
        <v>491.75900000000001</v>
      </c>
      <c r="AF60" s="29">
        <v>508.46600000000001</v>
      </c>
      <c r="AG60" s="29">
        <v>526.83300000000008</v>
      </c>
      <c r="AH60" s="29">
        <v>539.16699999999992</v>
      </c>
      <c r="AI60" s="29">
        <v>544.81500000000005</v>
      </c>
      <c r="AJ60" s="29">
        <v>559.37799999999993</v>
      </c>
      <c r="AK60" s="29">
        <v>569.24099999999999</v>
      </c>
      <c r="AL60" s="29">
        <v>573.60799999999995</v>
      </c>
      <c r="AM60" s="29">
        <v>573.50099999999998</v>
      </c>
      <c r="AN60" s="29">
        <v>573.82099999999991</v>
      </c>
      <c r="AO60" s="29">
        <v>575.25099999999998</v>
      </c>
      <c r="AP60" s="29">
        <v>576.53700000000003</v>
      </c>
      <c r="AQ60" s="29">
        <v>578.58199999999999</v>
      </c>
      <c r="AR60" s="29">
        <v>581.81299999999999</v>
      </c>
      <c r="AS60" s="29">
        <v>584.67700000000002</v>
      </c>
      <c r="AT60" s="29">
        <v>585.49900000000002</v>
      </c>
      <c r="AU60" s="29">
        <v>585.33600000000001</v>
      </c>
      <c r="AV60" s="29">
        <v>584.18900000000008</v>
      </c>
      <c r="AW60" s="29">
        <v>581.75199999999995</v>
      </c>
      <c r="AX60" s="29">
        <v>578.76</v>
      </c>
      <c r="AY60" s="29">
        <v>577.35699999999997</v>
      </c>
      <c r="AZ60" s="29">
        <v>576.71</v>
      </c>
      <c r="BA60" s="29">
        <v>573.92700000000002</v>
      </c>
      <c r="BB60" s="29">
        <v>570.91899999999998</v>
      </c>
      <c r="BC60" s="29">
        <v>568.90599999999995</v>
      </c>
      <c r="BD60" s="30">
        <v>568.90599999999995</v>
      </c>
    </row>
    <row r="61" spans="1:56"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</row>
    <row r="62" spans="1:56">
      <c r="A62" s="3"/>
      <c r="B62" s="3"/>
      <c r="C62" s="3"/>
      <c r="D62" s="3"/>
      <c r="E62" s="31" t="s">
        <v>184</v>
      </c>
    </row>
    <row r="63" spans="1:56">
      <c r="A63" s="25"/>
      <c r="B63" s="24"/>
      <c r="E63" s="20" t="s">
        <v>157</v>
      </c>
      <c r="R63" s="1">
        <v>5561</v>
      </c>
      <c r="S63" s="1">
        <v>5511</v>
      </c>
      <c r="T63" s="1">
        <v>5838</v>
      </c>
      <c r="U63" s="1">
        <v>5356</v>
      </c>
      <c r="V63" s="1">
        <v>5261</v>
      </c>
      <c r="W63" s="1">
        <v>5442</v>
      </c>
      <c r="X63" s="1">
        <v>5246</v>
      </c>
      <c r="Y63" s="1">
        <v>5046</v>
      </c>
      <c r="Z63" s="1">
        <v>5210</v>
      </c>
      <c r="AA63" s="1">
        <v>5741</v>
      </c>
      <c r="AB63" s="1">
        <v>5611</v>
      </c>
      <c r="AC63" s="1">
        <v>4441</v>
      </c>
      <c r="AD63" s="1">
        <v>4359</v>
      </c>
      <c r="AE63" s="1">
        <v>4070</v>
      </c>
      <c r="AF63" s="1">
        <v>3937</v>
      </c>
      <c r="AG63" s="1">
        <v>3810</v>
      </c>
      <c r="AH63" s="1">
        <v>3648</v>
      </c>
      <c r="AI63" s="1">
        <v>3562</v>
      </c>
      <c r="AJ63" s="1">
        <v>3509</v>
      </c>
      <c r="AK63" s="1">
        <v>3486</v>
      </c>
      <c r="AL63" s="1">
        <v>3492</v>
      </c>
      <c r="AM63" s="1">
        <v>3498</v>
      </c>
      <c r="AN63" s="1">
        <v>3498</v>
      </c>
      <c r="AO63" s="1">
        <v>3524</v>
      </c>
      <c r="AP63" s="1">
        <v>3553</v>
      </c>
      <c r="AQ63" s="1">
        <v>3597</v>
      </c>
      <c r="AR63" s="1">
        <v>3595</v>
      </c>
      <c r="AS63" s="1">
        <v>3580</v>
      </c>
      <c r="AT63" s="1">
        <v>3597</v>
      </c>
      <c r="AU63" s="1">
        <v>3625</v>
      </c>
      <c r="AV63" s="1">
        <v>3645</v>
      </c>
      <c r="AW63" s="1">
        <v>3676</v>
      </c>
      <c r="AX63" s="1">
        <v>3708</v>
      </c>
      <c r="AY63" s="1">
        <v>3728</v>
      </c>
      <c r="AZ63" s="1">
        <v>3765</v>
      </c>
      <c r="BA63" s="1">
        <v>3800</v>
      </c>
      <c r="BB63" s="1">
        <v>3838</v>
      </c>
      <c r="BC63" s="1">
        <v>3874</v>
      </c>
      <c r="BD63" s="1">
        <v>3909</v>
      </c>
    </row>
    <row r="64" spans="1:56">
      <c r="A64" s="25"/>
      <c r="B64" s="24"/>
      <c r="E64" s="19" t="s">
        <v>158</v>
      </c>
      <c r="R64" s="8">
        <v>471</v>
      </c>
      <c r="S64" s="8">
        <v>472</v>
      </c>
      <c r="T64" s="8">
        <v>532</v>
      </c>
      <c r="U64" s="8">
        <v>572</v>
      </c>
      <c r="V64" s="8">
        <v>511</v>
      </c>
      <c r="W64" s="8">
        <v>1141</v>
      </c>
      <c r="X64" s="8">
        <v>311</v>
      </c>
      <c r="Y64" s="8">
        <v>528</v>
      </c>
      <c r="Z64" s="8">
        <v>686</v>
      </c>
      <c r="AA64" s="8">
        <v>622</v>
      </c>
      <c r="AB64" s="8">
        <v>494</v>
      </c>
      <c r="AC64" s="8">
        <v>528</v>
      </c>
      <c r="AD64" s="8">
        <v>1</v>
      </c>
      <c r="AE64" s="8">
        <v>21</v>
      </c>
      <c r="AF64" s="8">
        <v>22</v>
      </c>
      <c r="AG64" s="8">
        <v>22</v>
      </c>
      <c r="AH64" s="8">
        <v>23</v>
      </c>
      <c r="AI64" s="8">
        <v>22</v>
      </c>
      <c r="AJ64" s="8">
        <v>22</v>
      </c>
      <c r="AK64" s="8">
        <v>23</v>
      </c>
      <c r="AL64" s="8">
        <v>23</v>
      </c>
      <c r="AM64" s="8">
        <v>22</v>
      </c>
      <c r="AN64" s="8">
        <v>24</v>
      </c>
      <c r="AO64" s="8">
        <v>24</v>
      </c>
      <c r="AP64" s="8">
        <v>23</v>
      </c>
      <c r="AQ64" s="8">
        <v>24</v>
      </c>
      <c r="AR64" s="8">
        <v>24</v>
      </c>
      <c r="AS64" s="8">
        <v>26</v>
      </c>
      <c r="AT64" s="8">
        <v>26</v>
      </c>
      <c r="AU64" s="8">
        <v>26</v>
      </c>
      <c r="AV64" s="8">
        <v>27</v>
      </c>
      <c r="AW64" s="8">
        <v>28</v>
      </c>
      <c r="AX64" s="8">
        <v>28</v>
      </c>
      <c r="AY64" s="8">
        <v>28</v>
      </c>
      <c r="AZ64" s="8">
        <v>31</v>
      </c>
      <c r="BA64" s="8">
        <v>32</v>
      </c>
      <c r="BB64" s="8">
        <v>32</v>
      </c>
      <c r="BC64" s="8">
        <v>33</v>
      </c>
      <c r="BD64" s="1">
        <v>33</v>
      </c>
    </row>
    <row r="65" spans="1:56">
      <c r="A65" s="25"/>
      <c r="B65" s="24"/>
      <c r="E65" s="19" t="s">
        <v>159</v>
      </c>
      <c r="R65" s="8">
        <v>20517</v>
      </c>
      <c r="S65" s="8">
        <v>20752</v>
      </c>
      <c r="T65" s="8">
        <v>19820</v>
      </c>
      <c r="U65" s="8">
        <v>18901</v>
      </c>
      <c r="V65" s="8">
        <v>18107</v>
      </c>
      <c r="W65" s="8">
        <v>15947</v>
      </c>
      <c r="X65" s="8">
        <v>16534</v>
      </c>
      <c r="Y65" s="8">
        <v>15968</v>
      </c>
      <c r="Z65" s="8">
        <v>14992</v>
      </c>
      <c r="AA65" s="8">
        <v>14275</v>
      </c>
      <c r="AB65" s="8">
        <v>13733</v>
      </c>
      <c r="AC65" s="8">
        <v>14005</v>
      </c>
      <c r="AD65" s="8">
        <v>13118</v>
      </c>
      <c r="AE65" s="8">
        <v>11896</v>
      </c>
      <c r="AF65" s="8">
        <v>11438</v>
      </c>
      <c r="AG65" s="8">
        <v>11143</v>
      </c>
      <c r="AH65" s="8">
        <v>11021</v>
      </c>
      <c r="AI65" s="8">
        <v>10869</v>
      </c>
      <c r="AJ65" s="8">
        <v>10780</v>
      </c>
      <c r="AK65" s="8">
        <v>10756</v>
      </c>
      <c r="AL65" s="8">
        <v>10828</v>
      </c>
      <c r="AM65" s="8">
        <v>10894</v>
      </c>
      <c r="AN65" s="8">
        <v>10971</v>
      </c>
      <c r="AO65" s="8">
        <v>11024</v>
      </c>
      <c r="AP65" s="8">
        <v>11124</v>
      </c>
      <c r="AQ65" s="8">
        <v>11206</v>
      </c>
      <c r="AR65" s="8">
        <v>11167</v>
      </c>
      <c r="AS65" s="8">
        <v>11086</v>
      </c>
      <c r="AT65" s="8">
        <v>11070</v>
      </c>
      <c r="AU65" s="8">
        <v>11077</v>
      </c>
      <c r="AV65" s="8">
        <v>11115</v>
      </c>
      <c r="AW65" s="8">
        <v>11143</v>
      </c>
      <c r="AX65" s="8">
        <v>11172</v>
      </c>
      <c r="AY65" s="8">
        <v>11193</v>
      </c>
      <c r="AZ65" s="8">
        <v>11220</v>
      </c>
      <c r="BA65" s="8">
        <v>11266</v>
      </c>
      <c r="BB65" s="8">
        <v>11308</v>
      </c>
      <c r="BC65" s="8">
        <v>11361</v>
      </c>
      <c r="BD65" s="1">
        <v>11402</v>
      </c>
    </row>
    <row r="66" spans="1:56">
      <c r="A66" s="25"/>
      <c r="B66" s="24"/>
      <c r="E66" s="19" t="s">
        <v>160</v>
      </c>
      <c r="R66" s="8">
        <v>16784</v>
      </c>
      <c r="S66" s="8">
        <v>16968</v>
      </c>
      <c r="T66" s="8">
        <v>16248</v>
      </c>
      <c r="U66" s="8">
        <v>15603</v>
      </c>
      <c r="V66" s="8">
        <v>14433</v>
      </c>
      <c r="W66" s="8">
        <v>12367</v>
      </c>
      <c r="X66" s="8">
        <v>11875</v>
      </c>
      <c r="Y66" s="8">
        <v>11897</v>
      </c>
      <c r="Z66" s="8">
        <v>12704</v>
      </c>
      <c r="AA66" s="8">
        <v>13455</v>
      </c>
      <c r="AB66" s="8">
        <v>14273</v>
      </c>
      <c r="AC66" s="8">
        <v>14356</v>
      </c>
      <c r="AD66" s="8">
        <v>12445</v>
      </c>
      <c r="AE66" s="8">
        <v>12051</v>
      </c>
      <c r="AF66" s="8">
        <v>12911</v>
      </c>
      <c r="AG66" s="8">
        <v>13156</v>
      </c>
      <c r="AH66" s="8">
        <v>13090</v>
      </c>
      <c r="AI66" s="8">
        <v>13021</v>
      </c>
      <c r="AJ66" s="8">
        <v>13161</v>
      </c>
      <c r="AK66" s="8">
        <v>13560</v>
      </c>
      <c r="AL66" s="8">
        <v>13849</v>
      </c>
      <c r="AM66" s="8">
        <v>13914</v>
      </c>
      <c r="AN66" s="8">
        <v>13980</v>
      </c>
      <c r="AO66" s="8">
        <v>14049</v>
      </c>
      <c r="AP66" s="8">
        <v>13578</v>
      </c>
      <c r="AQ66" s="8">
        <v>12820</v>
      </c>
      <c r="AR66" s="8">
        <v>12112</v>
      </c>
      <c r="AS66" s="8">
        <v>11369</v>
      </c>
      <c r="AT66" s="8">
        <v>10514</v>
      </c>
      <c r="AU66" s="8">
        <v>9570</v>
      </c>
      <c r="AV66" s="8">
        <v>8624</v>
      </c>
      <c r="AW66" s="8">
        <v>7679</v>
      </c>
      <c r="AX66" s="8">
        <v>6743</v>
      </c>
      <c r="AY66" s="8">
        <v>5885</v>
      </c>
      <c r="AZ66" s="8">
        <v>5053</v>
      </c>
      <c r="BA66" s="8">
        <v>4304</v>
      </c>
      <c r="BB66" s="8">
        <v>3625</v>
      </c>
      <c r="BC66" s="8">
        <v>3033</v>
      </c>
      <c r="BD66" s="1">
        <v>2497</v>
      </c>
    </row>
    <row r="67" spans="1:56">
      <c r="A67" s="25"/>
      <c r="B67" s="24"/>
      <c r="E67" s="19" t="s">
        <v>161</v>
      </c>
      <c r="R67" s="8">
        <v>14657</v>
      </c>
      <c r="S67" s="8">
        <v>14498</v>
      </c>
      <c r="T67" s="8">
        <v>14353</v>
      </c>
      <c r="U67" s="8">
        <v>13734</v>
      </c>
      <c r="V67" s="8">
        <v>13209</v>
      </c>
      <c r="W67" s="8">
        <v>12665</v>
      </c>
      <c r="X67" s="8">
        <v>12555</v>
      </c>
      <c r="Y67" s="8">
        <v>12330</v>
      </c>
      <c r="Z67" s="8">
        <v>11864</v>
      </c>
      <c r="AA67" s="8">
        <v>12741</v>
      </c>
      <c r="AB67" s="8">
        <v>11430</v>
      </c>
      <c r="AC67" s="8">
        <v>12221</v>
      </c>
      <c r="AD67" s="8">
        <v>12099</v>
      </c>
      <c r="AE67" s="8">
        <v>11904</v>
      </c>
      <c r="AF67" s="8">
        <v>11567</v>
      </c>
      <c r="AG67" s="8">
        <v>11816</v>
      </c>
      <c r="AH67" s="8">
        <v>11999</v>
      </c>
      <c r="AI67" s="8">
        <v>11968</v>
      </c>
      <c r="AJ67" s="8">
        <v>11866</v>
      </c>
      <c r="AK67" s="8">
        <v>11746</v>
      </c>
      <c r="AL67" s="8">
        <v>11722</v>
      </c>
      <c r="AM67" s="8">
        <v>11638</v>
      </c>
      <c r="AN67" s="8">
        <v>11487</v>
      </c>
      <c r="AO67" s="8">
        <v>11404</v>
      </c>
      <c r="AP67" s="8">
        <v>11345</v>
      </c>
      <c r="AQ67" s="8">
        <v>11282</v>
      </c>
      <c r="AR67" s="8">
        <v>11192</v>
      </c>
      <c r="AS67" s="8">
        <v>11126</v>
      </c>
      <c r="AT67" s="8">
        <v>11040</v>
      </c>
      <c r="AU67" s="8">
        <v>10972</v>
      </c>
      <c r="AV67" s="8">
        <v>10909</v>
      </c>
      <c r="AW67" s="8">
        <v>10841</v>
      </c>
      <c r="AX67" s="8">
        <v>10763</v>
      </c>
      <c r="AY67" s="8">
        <v>10690</v>
      </c>
      <c r="AZ67" s="8">
        <v>10605</v>
      </c>
      <c r="BA67" s="8">
        <v>10515</v>
      </c>
      <c r="BB67" s="8">
        <v>10442</v>
      </c>
      <c r="BC67" s="8">
        <v>10380</v>
      </c>
      <c r="BD67" s="1">
        <v>10301</v>
      </c>
    </row>
    <row r="68" spans="1:56">
      <c r="A68" s="25"/>
      <c r="B68" s="24"/>
      <c r="E68" s="19" t="s">
        <v>162</v>
      </c>
      <c r="R68" s="8">
        <v>64864</v>
      </c>
      <c r="S68" s="8">
        <v>63666</v>
      </c>
      <c r="T68" s="8">
        <v>64446</v>
      </c>
      <c r="U68" s="8">
        <v>64955</v>
      </c>
      <c r="V68" s="8">
        <v>62868</v>
      </c>
      <c r="W68" s="8">
        <v>60760</v>
      </c>
      <c r="X68" s="8">
        <v>60488</v>
      </c>
      <c r="Y68" s="8">
        <v>59934</v>
      </c>
      <c r="Z68" s="8">
        <v>58992</v>
      </c>
      <c r="AA68" s="8">
        <v>59320</v>
      </c>
      <c r="AB68" s="8">
        <v>62434</v>
      </c>
      <c r="AC68" s="8">
        <v>62832</v>
      </c>
      <c r="AD68" s="8">
        <v>62266</v>
      </c>
      <c r="AE68" s="8">
        <v>62860</v>
      </c>
      <c r="AF68" s="8">
        <v>64845</v>
      </c>
      <c r="AG68" s="8">
        <v>66970</v>
      </c>
      <c r="AH68" s="8">
        <v>69918</v>
      </c>
      <c r="AI68" s="8">
        <v>71181</v>
      </c>
      <c r="AJ68" s="8">
        <v>71788</v>
      </c>
      <c r="AK68" s="8">
        <v>72526</v>
      </c>
      <c r="AL68" s="8">
        <v>73536</v>
      </c>
      <c r="AM68" s="8">
        <v>74311</v>
      </c>
      <c r="AN68" s="8">
        <v>74718</v>
      </c>
      <c r="AO68" s="8">
        <v>75077</v>
      </c>
      <c r="AP68" s="8">
        <v>75390</v>
      </c>
      <c r="AQ68" s="8">
        <v>75814</v>
      </c>
      <c r="AR68" s="8">
        <v>75872</v>
      </c>
      <c r="AS68" s="8">
        <v>75841</v>
      </c>
      <c r="AT68" s="8">
        <v>75870</v>
      </c>
      <c r="AU68" s="8">
        <v>75778</v>
      </c>
      <c r="AV68" s="8">
        <v>75787</v>
      </c>
      <c r="AW68" s="8">
        <v>75828</v>
      </c>
      <c r="AX68" s="8">
        <v>75911</v>
      </c>
      <c r="AY68" s="8">
        <v>75957</v>
      </c>
      <c r="AZ68" s="8">
        <v>75913</v>
      </c>
      <c r="BA68" s="8">
        <v>75897</v>
      </c>
      <c r="BB68" s="8">
        <v>75833</v>
      </c>
      <c r="BC68" s="8">
        <v>75774</v>
      </c>
      <c r="BD68" s="1">
        <v>75683</v>
      </c>
    </row>
    <row r="69" spans="1:56">
      <c r="A69" s="25"/>
      <c r="B69" s="26"/>
      <c r="E69" s="19" t="s">
        <v>177</v>
      </c>
      <c r="R69" s="8">
        <v>26496</v>
      </c>
      <c r="S69" s="8">
        <v>25874</v>
      </c>
      <c r="T69" s="8">
        <v>24842</v>
      </c>
      <c r="U69" s="8">
        <v>25486</v>
      </c>
      <c r="V69" s="8">
        <v>22660</v>
      </c>
      <c r="W69" s="8">
        <v>22153</v>
      </c>
      <c r="X69" s="8">
        <v>22029</v>
      </c>
      <c r="Y69" s="8">
        <v>22790</v>
      </c>
      <c r="Z69" s="8">
        <v>23420</v>
      </c>
      <c r="AA69" s="8">
        <v>23046</v>
      </c>
      <c r="AB69" s="8">
        <v>21291</v>
      </c>
      <c r="AC69" s="8">
        <v>19378</v>
      </c>
      <c r="AD69" s="8">
        <v>15880</v>
      </c>
      <c r="AE69" s="8">
        <v>15041</v>
      </c>
      <c r="AF69" s="8">
        <v>14957</v>
      </c>
      <c r="AG69" s="8">
        <v>14602</v>
      </c>
      <c r="AH69" s="8">
        <v>16087</v>
      </c>
      <c r="AI69" s="8">
        <v>19928</v>
      </c>
      <c r="AJ69" s="8">
        <v>24478</v>
      </c>
      <c r="AK69" s="8">
        <v>26512</v>
      </c>
      <c r="AL69" s="8">
        <v>26433</v>
      </c>
      <c r="AM69" s="8">
        <v>26334</v>
      </c>
      <c r="AN69" s="8">
        <v>26210</v>
      </c>
      <c r="AO69" s="8">
        <v>25953</v>
      </c>
      <c r="AP69" s="8">
        <v>24450</v>
      </c>
      <c r="AQ69" s="8">
        <v>22844</v>
      </c>
      <c r="AR69" s="8">
        <v>21328</v>
      </c>
      <c r="AS69" s="8">
        <v>20248</v>
      </c>
      <c r="AT69" s="8">
        <v>19059</v>
      </c>
      <c r="AU69" s="8">
        <v>17622</v>
      </c>
      <c r="AV69" s="8">
        <v>15898</v>
      </c>
      <c r="AW69" s="8">
        <v>13973</v>
      </c>
      <c r="AX69" s="8">
        <v>12191</v>
      </c>
      <c r="AY69" s="8">
        <v>10537</v>
      </c>
      <c r="AZ69" s="8">
        <v>9019</v>
      </c>
      <c r="BA69" s="8">
        <v>7592</v>
      </c>
      <c r="BB69" s="8">
        <v>6301</v>
      </c>
      <c r="BC69" s="8">
        <v>5248</v>
      </c>
      <c r="BD69" s="1">
        <v>4362</v>
      </c>
    </row>
    <row r="70" spans="1:56">
      <c r="A70" s="25"/>
      <c r="B70" s="24"/>
      <c r="E70" s="19" t="s">
        <v>164</v>
      </c>
      <c r="R70" s="8">
        <v>12252</v>
      </c>
      <c r="S70" s="8">
        <v>11657</v>
      </c>
      <c r="T70" s="8">
        <v>12130</v>
      </c>
      <c r="U70" s="8">
        <v>12879</v>
      </c>
      <c r="V70" s="8">
        <v>9662</v>
      </c>
      <c r="W70" s="8">
        <v>10770</v>
      </c>
      <c r="X70" s="8">
        <v>7440</v>
      </c>
      <c r="Y70" s="8">
        <v>10362</v>
      </c>
      <c r="Z70" s="8">
        <v>10507</v>
      </c>
      <c r="AA70" s="8">
        <v>9746</v>
      </c>
      <c r="AB70" s="8">
        <v>9142</v>
      </c>
      <c r="AC70" s="8">
        <v>8120</v>
      </c>
      <c r="AD70" s="8">
        <v>6428</v>
      </c>
      <c r="AE70" s="8">
        <v>6879</v>
      </c>
      <c r="AF70" s="8">
        <v>6685</v>
      </c>
      <c r="AG70" s="8">
        <v>6629</v>
      </c>
      <c r="AH70" s="8">
        <v>7328</v>
      </c>
      <c r="AI70" s="8">
        <v>9058</v>
      </c>
      <c r="AJ70" s="8">
        <v>11303</v>
      </c>
      <c r="AK70" s="8">
        <v>12302</v>
      </c>
      <c r="AL70" s="8">
        <v>12405</v>
      </c>
      <c r="AM70" s="8">
        <v>12476</v>
      </c>
      <c r="AN70" s="8">
        <v>12539</v>
      </c>
      <c r="AO70" s="8">
        <v>12511</v>
      </c>
      <c r="AP70" s="8">
        <v>11826</v>
      </c>
      <c r="AQ70" s="8">
        <v>11138</v>
      </c>
      <c r="AR70" s="8">
        <v>10505</v>
      </c>
      <c r="AS70" s="8">
        <v>10083</v>
      </c>
      <c r="AT70" s="8">
        <v>9616</v>
      </c>
      <c r="AU70" s="8">
        <v>8999</v>
      </c>
      <c r="AV70" s="8">
        <v>8256</v>
      </c>
      <c r="AW70" s="8">
        <v>7353</v>
      </c>
      <c r="AX70" s="8">
        <v>6485</v>
      </c>
      <c r="AY70" s="8">
        <v>5692</v>
      </c>
      <c r="AZ70" s="8">
        <v>4935</v>
      </c>
      <c r="BA70" s="8">
        <v>4204</v>
      </c>
      <c r="BB70" s="8">
        <v>3541</v>
      </c>
      <c r="BC70" s="8">
        <v>2981</v>
      </c>
      <c r="BD70" s="1">
        <v>2516</v>
      </c>
    </row>
    <row r="71" spans="1:56">
      <c r="A71" s="25"/>
      <c r="B71" s="26"/>
      <c r="E71" s="27" t="s">
        <v>178</v>
      </c>
      <c r="R71" s="8">
        <v>38812</v>
      </c>
      <c r="S71" s="8">
        <v>37565</v>
      </c>
      <c r="T71" s="8">
        <v>37205</v>
      </c>
      <c r="U71" s="8">
        <v>34589</v>
      </c>
      <c r="V71" s="8">
        <v>34285</v>
      </c>
      <c r="W71" s="8">
        <v>31009</v>
      </c>
      <c r="X71" s="8">
        <v>32445</v>
      </c>
      <c r="Y71" s="8">
        <v>30309</v>
      </c>
      <c r="Z71" s="8">
        <v>31736</v>
      </c>
      <c r="AA71" s="8">
        <v>33173</v>
      </c>
      <c r="AB71" s="8">
        <v>31198</v>
      </c>
      <c r="AC71" s="8">
        <v>26786</v>
      </c>
      <c r="AD71" s="8">
        <v>19729</v>
      </c>
      <c r="AE71" s="8">
        <v>18380</v>
      </c>
      <c r="AF71" s="8">
        <v>17756</v>
      </c>
      <c r="AG71" s="8">
        <v>17626</v>
      </c>
      <c r="AH71" s="8">
        <v>19105</v>
      </c>
      <c r="AI71" s="8">
        <v>23332</v>
      </c>
      <c r="AJ71" s="8">
        <v>28332</v>
      </c>
      <c r="AK71" s="8">
        <v>30628</v>
      </c>
      <c r="AL71" s="8">
        <v>30547</v>
      </c>
      <c r="AM71" s="8">
        <v>30342</v>
      </c>
      <c r="AN71" s="8">
        <v>30225</v>
      </c>
      <c r="AO71" s="8">
        <v>29933</v>
      </c>
      <c r="AP71" s="8">
        <v>28196</v>
      </c>
      <c r="AQ71" s="8">
        <v>26529</v>
      </c>
      <c r="AR71" s="8">
        <v>24941</v>
      </c>
      <c r="AS71" s="8">
        <v>23855</v>
      </c>
      <c r="AT71" s="8">
        <v>22745</v>
      </c>
      <c r="AU71" s="8">
        <v>21382</v>
      </c>
      <c r="AV71" s="8">
        <v>19664</v>
      </c>
      <c r="AW71" s="8">
        <v>17582</v>
      </c>
      <c r="AX71" s="8">
        <v>15821</v>
      </c>
      <c r="AY71" s="8">
        <v>14190</v>
      </c>
      <c r="AZ71" s="8">
        <v>12766</v>
      </c>
      <c r="BA71" s="8">
        <v>11346</v>
      </c>
      <c r="BB71" s="8">
        <v>10056</v>
      </c>
      <c r="BC71" s="8">
        <v>9118</v>
      </c>
      <c r="BD71" s="1">
        <v>8286</v>
      </c>
    </row>
    <row r="72" spans="1:56">
      <c r="A72" s="25"/>
      <c r="E72" s="19" t="s">
        <v>166</v>
      </c>
      <c r="R72" s="8">
        <v>11310</v>
      </c>
      <c r="S72" s="8">
        <v>11351</v>
      </c>
      <c r="T72" s="8">
        <v>10908</v>
      </c>
      <c r="U72" s="8">
        <v>11080</v>
      </c>
      <c r="V72" s="8">
        <v>11527</v>
      </c>
      <c r="W72" s="8">
        <v>10644</v>
      </c>
      <c r="X72" s="8">
        <v>10047</v>
      </c>
      <c r="Y72" s="8">
        <v>9659</v>
      </c>
      <c r="Z72" s="8">
        <v>9617</v>
      </c>
      <c r="AA72" s="8">
        <v>9655</v>
      </c>
      <c r="AB72" s="8">
        <v>10137</v>
      </c>
      <c r="AC72" s="8">
        <v>10393</v>
      </c>
      <c r="AD72" s="8">
        <v>10385</v>
      </c>
      <c r="AE72" s="8">
        <v>10513</v>
      </c>
      <c r="AF72" s="8">
        <v>10472</v>
      </c>
      <c r="AG72" s="8">
        <v>10704</v>
      </c>
      <c r="AH72" s="8">
        <v>11029</v>
      </c>
      <c r="AI72" s="8">
        <v>11144</v>
      </c>
      <c r="AJ72" s="8">
        <v>11202</v>
      </c>
      <c r="AK72" s="8">
        <v>11306</v>
      </c>
      <c r="AL72" s="8">
        <v>11407</v>
      </c>
      <c r="AM72" s="8">
        <v>11419</v>
      </c>
      <c r="AN72" s="8">
        <v>11350</v>
      </c>
      <c r="AO72" s="8">
        <v>11315</v>
      </c>
      <c r="AP72" s="8">
        <v>11293</v>
      </c>
      <c r="AQ72" s="8">
        <v>11252</v>
      </c>
      <c r="AR72" s="8">
        <v>11171</v>
      </c>
      <c r="AS72" s="8">
        <v>11123</v>
      </c>
      <c r="AT72" s="8">
        <v>11081</v>
      </c>
      <c r="AU72" s="8">
        <v>11006</v>
      </c>
      <c r="AV72" s="8">
        <v>10910</v>
      </c>
      <c r="AW72" s="8">
        <v>10887</v>
      </c>
      <c r="AX72" s="8">
        <v>10792</v>
      </c>
      <c r="AY72" s="8">
        <v>10736</v>
      </c>
      <c r="AZ72" s="8">
        <v>10693</v>
      </c>
      <c r="BA72" s="8">
        <v>10665</v>
      </c>
      <c r="BB72" s="8">
        <v>10637</v>
      </c>
      <c r="BC72" s="8">
        <v>10558</v>
      </c>
      <c r="BD72" s="1">
        <v>10503</v>
      </c>
    </row>
    <row r="73" spans="1:56">
      <c r="A73" s="25"/>
      <c r="E73" s="19" t="s">
        <v>167</v>
      </c>
      <c r="R73" s="8">
        <v>55429</v>
      </c>
      <c r="S73" s="8">
        <v>57601</v>
      </c>
      <c r="T73" s="8">
        <v>69099</v>
      </c>
      <c r="U73" s="8">
        <v>73302</v>
      </c>
      <c r="V73" s="8">
        <v>75464</v>
      </c>
      <c r="W73" s="8">
        <v>63198</v>
      </c>
      <c r="X73" s="8">
        <v>53968</v>
      </c>
      <c r="Y73" s="8">
        <v>53006</v>
      </c>
      <c r="Z73" s="8">
        <v>54157</v>
      </c>
      <c r="AA73" s="8">
        <v>56045</v>
      </c>
      <c r="AB73" s="8">
        <v>53965</v>
      </c>
      <c r="AC73" s="8">
        <v>50956</v>
      </c>
      <c r="AD73" s="8">
        <v>45309</v>
      </c>
      <c r="AE73" s="8">
        <v>44491</v>
      </c>
      <c r="AF73" s="8">
        <v>46722</v>
      </c>
      <c r="AG73" s="8">
        <v>47651</v>
      </c>
      <c r="AH73" s="8">
        <v>48493</v>
      </c>
      <c r="AI73" s="8">
        <v>48996</v>
      </c>
      <c r="AJ73" s="8">
        <v>49756</v>
      </c>
      <c r="AK73" s="8">
        <v>50666</v>
      </c>
      <c r="AL73" s="8">
        <v>51959</v>
      </c>
      <c r="AM73" s="8">
        <v>53374</v>
      </c>
      <c r="AN73" s="8">
        <v>54341</v>
      </c>
      <c r="AO73" s="8">
        <v>54955</v>
      </c>
      <c r="AP73" s="8">
        <v>57513</v>
      </c>
      <c r="AQ73" s="8">
        <v>60018</v>
      </c>
      <c r="AR73" s="8">
        <v>61754</v>
      </c>
      <c r="AS73" s="8">
        <v>61016</v>
      </c>
      <c r="AT73" s="8">
        <v>59607</v>
      </c>
      <c r="AU73" s="8">
        <v>57643</v>
      </c>
      <c r="AV73" s="8">
        <v>55371</v>
      </c>
      <c r="AW73" s="8">
        <v>52729</v>
      </c>
      <c r="AX73" s="8">
        <v>49933</v>
      </c>
      <c r="AY73" s="8">
        <v>46917</v>
      </c>
      <c r="AZ73" s="8">
        <v>43790</v>
      </c>
      <c r="BA73" s="8">
        <v>40570</v>
      </c>
      <c r="BB73" s="8">
        <v>37286</v>
      </c>
      <c r="BC73" s="8">
        <v>33977</v>
      </c>
      <c r="BD73" s="1">
        <v>30727</v>
      </c>
    </row>
    <row r="74" spans="1:56">
      <c r="A74" s="25"/>
      <c r="E74" s="19" t="s">
        <v>168</v>
      </c>
      <c r="R74" s="8">
        <v>1969</v>
      </c>
      <c r="S74" s="8">
        <v>1920</v>
      </c>
      <c r="T74" s="8">
        <v>1820</v>
      </c>
      <c r="U74" s="8">
        <v>1906</v>
      </c>
      <c r="V74" s="8">
        <v>1506</v>
      </c>
      <c r="W74" s="8">
        <v>1223</v>
      </c>
      <c r="X74" s="8">
        <v>844</v>
      </c>
      <c r="Y74" s="8">
        <v>782</v>
      </c>
      <c r="Z74" s="8">
        <v>765</v>
      </c>
      <c r="AA74" s="8">
        <v>714</v>
      </c>
      <c r="AB74" s="8">
        <v>898</v>
      </c>
      <c r="AC74" s="8">
        <v>895</v>
      </c>
      <c r="AD74" s="8">
        <v>1130</v>
      </c>
      <c r="AE74" s="8">
        <v>1160</v>
      </c>
      <c r="AF74" s="8">
        <v>1189</v>
      </c>
      <c r="AG74" s="8">
        <v>1283</v>
      </c>
      <c r="AH74" s="8">
        <v>1283</v>
      </c>
      <c r="AI74" s="8">
        <v>1259</v>
      </c>
      <c r="AJ74" s="8">
        <v>1262</v>
      </c>
      <c r="AK74" s="8">
        <v>1260</v>
      </c>
      <c r="AL74" s="8">
        <v>1229</v>
      </c>
      <c r="AM74" s="8">
        <v>1186</v>
      </c>
      <c r="AN74" s="8">
        <v>1136</v>
      </c>
      <c r="AO74" s="8">
        <v>1084</v>
      </c>
      <c r="AP74" s="8">
        <v>1028</v>
      </c>
      <c r="AQ74" s="8">
        <v>971</v>
      </c>
      <c r="AR74" s="8">
        <v>916</v>
      </c>
      <c r="AS74" s="8">
        <v>870</v>
      </c>
      <c r="AT74" s="8">
        <v>828</v>
      </c>
      <c r="AU74" s="8">
        <v>781</v>
      </c>
      <c r="AV74" s="8">
        <v>735</v>
      </c>
      <c r="AW74" s="8">
        <v>693</v>
      </c>
      <c r="AX74" s="8">
        <v>652</v>
      </c>
      <c r="AY74" s="8">
        <v>615</v>
      </c>
      <c r="AZ74" s="8">
        <v>577</v>
      </c>
      <c r="BA74" s="8">
        <v>544</v>
      </c>
      <c r="BB74" s="8">
        <v>514</v>
      </c>
      <c r="BC74" s="8">
        <v>484</v>
      </c>
      <c r="BD74" s="1">
        <v>458</v>
      </c>
    </row>
    <row r="75" spans="1:56">
      <c r="A75" s="25"/>
      <c r="E75" s="19" t="s">
        <v>169</v>
      </c>
      <c r="R75" s="8">
        <v>41716</v>
      </c>
      <c r="S75" s="8">
        <v>42787</v>
      </c>
      <c r="T75" s="8">
        <v>41996</v>
      </c>
      <c r="U75" s="8">
        <v>42475</v>
      </c>
      <c r="V75" s="8">
        <v>40521</v>
      </c>
      <c r="W75" s="8">
        <v>37406</v>
      </c>
      <c r="X75" s="8">
        <v>36377</v>
      </c>
      <c r="Y75" s="8">
        <v>38029</v>
      </c>
      <c r="Z75" s="8">
        <v>40003</v>
      </c>
      <c r="AA75" s="8">
        <v>41483</v>
      </c>
      <c r="AB75" s="8">
        <v>43588</v>
      </c>
      <c r="AC75" s="8">
        <v>44269</v>
      </c>
      <c r="AD75" s="8">
        <v>37338</v>
      </c>
      <c r="AE75" s="8">
        <v>36808</v>
      </c>
      <c r="AF75" s="8">
        <v>38788</v>
      </c>
      <c r="AG75" s="8">
        <v>41200</v>
      </c>
      <c r="AH75" s="8">
        <v>41756</v>
      </c>
      <c r="AI75" s="8">
        <v>43050</v>
      </c>
      <c r="AJ75" s="8">
        <v>44479</v>
      </c>
      <c r="AK75" s="8">
        <v>45872</v>
      </c>
      <c r="AL75" s="8">
        <v>46871</v>
      </c>
      <c r="AM75" s="8">
        <v>47342</v>
      </c>
      <c r="AN75" s="8">
        <v>47963</v>
      </c>
      <c r="AO75" s="8">
        <v>48927</v>
      </c>
      <c r="AP75" s="8">
        <v>47935</v>
      </c>
      <c r="AQ75" s="8">
        <v>48123</v>
      </c>
      <c r="AR75" s="8">
        <v>46752</v>
      </c>
      <c r="AS75" s="8">
        <v>45234</v>
      </c>
      <c r="AT75" s="8">
        <v>42825</v>
      </c>
      <c r="AU75" s="8">
        <v>39963</v>
      </c>
      <c r="AV75" s="8">
        <v>36935</v>
      </c>
      <c r="AW75" s="8">
        <v>33872</v>
      </c>
      <c r="AX75" s="8">
        <v>30662</v>
      </c>
      <c r="AY75" s="8">
        <v>27356</v>
      </c>
      <c r="AZ75" s="8">
        <v>24099</v>
      </c>
      <c r="BA75" s="8">
        <v>21061</v>
      </c>
      <c r="BB75" s="8">
        <v>18147</v>
      </c>
      <c r="BC75" s="8">
        <v>15470</v>
      </c>
      <c r="BD75" s="1">
        <v>13017</v>
      </c>
    </row>
    <row r="76" spans="1:56">
      <c r="A76" s="28"/>
      <c r="E76" s="19" t="s">
        <v>170</v>
      </c>
      <c r="R76" s="8">
        <v>136196</v>
      </c>
      <c r="S76" s="8">
        <v>145117</v>
      </c>
      <c r="T76" s="8">
        <v>133689</v>
      </c>
      <c r="U76" s="8">
        <v>120895</v>
      </c>
      <c r="V76" s="8">
        <v>116259</v>
      </c>
      <c r="W76" s="8">
        <v>103705</v>
      </c>
      <c r="X76" s="8">
        <v>94377</v>
      </c>
      <c r="Y76" s="8">
        <v>92283</v>
      </c>
      <c r="Z76" s="8">
        <v>99083</v>
      </c>
      <c r="AA76" s="8">
        <v>109159</v>
      </c>
      <c r="AB76" s="8">
        <v>114018</v>
      </c>
      <c r="AC76" s="8">
        <v>113610</v>
      </c>
      <c r="AD76" s="8">
        <v>104792</v>
      </c>
      <c r="AE76" s="8">
        <v>102399</v>
      </c>
      <c r="AF76" s="8">
        <v>109230</v>
      </c>
      <c r="AG76" s="8">
        <v>117137</v>
      </c>
      <c r="AH76" s="8">
        <v>120054</v>
      </c>
      <c r="AI76" s="8">
        <v>120194</v>
      </c>
      <c r="AJ76" s="8">
        <v>121402</v>
      </c>
      <c r="AK76" s="8">
        <v>125997</v>
      </c>
      <c r="AL76" s="8">
        <v>127141</v>
      </c>
      <c r="AM76" s="8">
        <v>124643</v>
      </c>
      <c r="AN76" s="8">
        <v>122957</v>
      </c>
      <c r="AO76" s="8">
        <v>121995</v>
      </c>
      <c r="AP76" s="8">
        <v>117123</v>
      </c>
      <c r="AQ76" s="8">
        <v>109832</v>
      </c>
      <c r="AR76" s="8">
        <v>104051</v>
      </c>
      <c r="AS76" s="8">
        <v>97675</v>
      </c>
      <c r="AT76" s="8">
        <v>89748</v>
      </c>
      <c r="AU76" s="8">
        <v>81272</v>
      </c>
      <c r="AV76" s="8">
        <v>72196</v>
      </c>
      <c r="AW76" s="8">
        <v>63013</v>
      </c>
      <c r="AX76" s="8">
        <v>54250</v>
      </c>
      <c r="AY76" s="8">
        <v>46242</v>
      </c>
      <c r="AZ76" s="8">
        <v>38977</v>
      </c>
      <c r="BA76" s="8">
        <v>32425</v>
      </c>
      <c r="BB76" s="8">
        <v>26477</v>
      </c>
      <c r="BC76" s="8">
        <v>21247</v>
      </c>
      <c r="BD76" s="1">
        <v>16921</v>
      </c>
    </row>
    <row r="77" spans="1:56">
      <c r="A77" s="25"/>
      <c r="E77" s="19" t="s">
        <v>171</v>
      </c>
      <c r="R77" s="8">
        <v>4522</v>
      </c>
      <c r="S77" s="8">
        <v>4417</v>
      </c>
      <c r="T77" s="8">
        <v>4358</v>
      </c>
      <c r="U77" s="8">
        <v>4131</v>
      </c>
      <c r="V77" s="8">
        <v>4143</v>
      </c>
      <c r="W77" s="8">
        <v>4491</v>
      </c>
      <c r="X77" s="8">
        <v>4541</v>
      </c>
      <c r="Y77" s="8">
        <v>3992</v>
      </c>
      <c r="Z77" s="8">
        <v>3894</v>
      </c>
      <c r="AA77" s="8">
        <v>3842</v>
      </c>
      <c r="AB77" s="8">
        <v>3986</v>
      </c>
      <c r="AC77" s="8">
        <v>4010</v>
      </c>
      <c r="AD77" s="8">
        <v>3788</v>
      </c>
      <c r="AE77" s="8">
        <v>3799</v>
      </c>
      <c r="AF77" s="8">
        <v>3769</v>
      </c>
      <c r="AG77" s="8">
        <v>3964</v>
      </c>
      <c r="AH77" s="8">
        <v>3927</v>
      </c>
      <c r="AI77" s="8">
        <v>3898</v>
      </c>
      <c r="AJ77" s="8">
        <v>3851</v>
      </c>
      <c r="AK77" s="8">
        <v>3802</v>
      </c>
      <c r="AL77" s="8">
        <v>3755</v>
      </c>
      <c r="AM77" s="8">
        <v>3703</v>
      </c>
      <c r="AN77" s="8">
        <v>3677</v>
      </c>
      <c r="AO77" s="8">
        <v>3638</v>
      </c>
      <c r="AP77" s="8">
        <v>3586</v>
      </c>
      <c r="AQ77" s="8">
        <v>3529</v>
      </c>
      <c r="AR77" s="8">
        <v>3477</v>
      </c>
      <c r="AS77" s="8">
        <v>3440</v>
      </c>
      <c r="AT77" s="8">
        <v>3397</v>
      </c>
      <c r="AU77" s="8">
        <v>3353</v>
      </c>
      <c r="AV77" s="8">
        <v>3304</v>
      </c>
      <c r="AW77" s="8">
        <v>3259</v>
      </c>
      <c r="AX77" s="8">
        <v>3207</v>
      </c>
      <c r="AY77" s="8">
        <v>3166</v>
      </c>
      <c r="AZ77" s="8">
        <v>3120</v>
      </c>
      <c r="BA77" s="8">
        <v>3070</v>
      </c>
      <c r="BB77" s="8">
        <v>3032</v>
      </c>
      <c r="BC77" s="8">
        <v>3002</v>
      </c>
      <c r="BD77" s="1">
        <v>2958</v>
      </c>
    </row>
    <row r="78" spans="1:56">
      <c r="A78" s="25"/>
      <c r="E78" s="19" t="s">
        <v>172</v>
      </c>
      <c r="R78" s="8">
        <v>7719</v>
      </c>
      <c r="S78" s="8">
        <v>8266</v>
      </c>
      <c r="T78" s="8">
        <v>8083</v>
      </c>
      <c r="U78" s="8">
        <v>6149</v>
      </c>
      <c r="V78" s="8">
        <v>7395</v>
      </c>
      <c r="W78" s="8">
        <v>7256</v>
      </c>
      <c r="X78" s="8">
        <v>3020</v>
      </c>
      <c r="Y78" s="8">
        <v>2667</v>
      </c>
      <c r="Z78" s="8">
        <v>3108</v>
      </c>
      <c r="AA78" s="8">
        <v>3455</v>
      </c>
      <c r="AB78" s="8">
        <v>3252</v>
      </c>
      <c r="AC78" s="8">
        <v>2718</v>
      </c>
      <c r="AD78" s="8">
        <v>2714</v>
      </c>
      <c r="AE78" s="8">
        <v>3162</v>
      </c>
      <c r="AF78" s="8">
        <v>3215</v>
      </c>
      <c r="AG78" s="8">
        <v>3260</v>
      </c>
      <c r="AH78" s="8">
        <v>3266</v>
      </c>
      <c r="AI78" s="8">
        <v>3366</v>
      </c>
      <c r="AJ78" s="8">
        <v>3442</v>
      </c>
      <c r="AK78" s="8">
        <v>3487</v>
      </c>
      <c r="AL78" s="8">
        <v>3526</v>
      </c>
      <c r="AM78" s="8">
        <v>3551</v>
      </c>
      <c r="AN78" s="8">
        <v>3560</v>
      </c>
      <c r="AO78" s="8">
        <v>3555</v>
      </c>
      <c r="AP78" s="8">
        <v>3539</v>
      </c>
      <c r="AQ78" s="8">
        <v>3534</v>
      </c>
      <c r="AR78" s="8">
        <v>3529</v>
      </c>
      <c r="AS78" s="8">
        <v>3537</v>
      </c>
      <c r="AT78" s="8">
        <v>3534</v>
      </c>
      <c r="AU78" s="8">
        <v>3537</v>
      </c>
      <c r="AV78" s="8">
        <v>3532</v>
      </c>
      <c r="AW78" s="8">
        <v>3520</v>
      </c>
      <c r="AX78" s="8">
        <v>3515</v>
      </c>
      <c r="AY78" s="8">
        <v>3490</v>
      </c>
      <c r="AZ78" s="8">
        <v>3461</v>
      </c>
      <c r="BA78" s="8">
        <v>3444</v>
      </c>
      <c r="BB78" s="8">
        <v>3408</v>
      </c>
      <c r="BC78" s="8">
        <v>3382</v>
      </c>
      <c r="BD78" s="1">
        <v>3342</v>
      </c>
    </row>
    <row r="79" spans="1:56">
      <c r="A79" s="25"/>
      <c r="E79" s="19" t="s">
        <v>173</v>
      </c>
      <c r="R79" s="8">
        <v>415</v>
      </c>
      <c r="S79" s="8">
        <v>438</v>
      </c>
      <c r="T79" s="8">
        <v>392</v>
      </c>
      <c r="U79" s="8">
        <v>289</v>
      </c>
      <c r="V79" s="8">
        <v>493</v>
      </c>
      <c r="W79" s="8">
        <v>465</v>
      </c>
      <c r="X79" s="8">
        <v>484</v>
      </c>
      <c r="Y79" s="8">
        <v>457</v>
      </c>
      <c r="Z79" s="8">
        <v>477</v>
      </c>
      <c r="AA79" s="8">
        <v>441</v>
      </c>
      <c r="AB79" s="8">
        <v>439</v>
      </c>
      <c r="AC79" s="8">
        <v>321</v>
      </c>
      <c r="AD79" s="8">
        <v>363</v>
      </c>
      <c r="AE79" s="8">
        <v>338</v>
      </c>
      <c r="AF79" s="8">
        <v>334</v>
      </c>
      <c r="AG79" s="8">
        <v>333</v>
      </c>
      <c r="AH79" s="8">
        <v>346</v>
      </c>
      <c r="AI79" s="8">
        <v>358</v>
      </c>
      <c r="AJ79" s="8">
        <v>364</v>
      </c>
      <c r="AK79" s="8">
        <v>378</v>
      </c>
      <c r="AL79" s="8">
        <v>390</v>
      </c>
      <c r="AM79" s="8">
        <v>398</v>
      </c>
      <c r="AN79" s="8">
        <v>407</v>
      </c>
      <c r="AO79" s="8">
        <v>410</v>
      </c>
      <c r="AP79" s="8">
        <v>418</v>
      </c>
      <c r="AQ79" s="8">
        <v>434</v>
      </c>
      <c r="AR79" s="8">
        <v>452</v>
      </c>
      <c r="AS79" s="8">
        <v>469</v>
      </c>
      <c r="AT79" s="8">
        <v>475</v>
      </c>
      <c r="AU79" s="8">
        <v>493</v>
      </c>
      <c r="AV79" s="8">
        <v>504</v>
      </c>
      <c r="AW79" s="8">
        <v>513</v>
      </c>
      <c r="AX79" s="8">
        <v>526</v>
      </c>
      <c r="AY79" s="8">
        <v>538</v>
      </c>
      <c r="AZ79" s="8">
        <v>552</v>
      </c>
      <c r="BA79" s="8">
        <v>557</v>
      </c>
      <c r="BB79" s="8">
        <v>563</v>
      </c>
      <c r="BC79" s="8">
        <v>569</v>
      </c>
      <c r="BD79" s="1">
        <v>576</v>
      </c>
    </row>
    <row r="80" spans="1:56">
      <c r="A80" s="25"/>
      <c r="E80" s="19" t="s">
        <v>174</v>
      </c>
      <c r="R80" s="8">
        <v>10704</v>
      </c>
      <c r="S80" s="8">
        <v>11187</v>
      </c>
      <c r="T80" s="8">
        <v>10829</v>
      </c>
      <c r="U80" s="8">
        <v>11239</v>
      </c>
      <c r="V80" s="8">
        <v>10120</v>
      </c>
      <c r="W80" s="8">
        <v>9916</v>
      </c>
      <c r="X80" s="8">
        <v>10325</v>
      </c>
      <c r="Y80" s="8">
        <v>10128</v>
      </c>
      <c r="Z80" s="8">
        <v>10274</v>
      </c>
      <c r="AA80" s="8">
        <v>11333</v>
      </c>
      <c r="AB80" s="8">
        <v>11574</v>
      </c>
      <c r="AC80" s="8">
        <v>12133</v>
      </c>
      <c r="AD80" s="8">
        <v>11425</v>
      </c>
      <c r="AE80" s="8">
        <v>11543</v>
      </c>
      <c r="AF80" s="8">
        <v>12185</v>
      </c>
      <c r="AG80" s="8">
        <v>13387</v>
      </c>
      <c r="AH80" s="8">
        <v>13925</v>
      </c>
      <c r="AI80" s="8">
        <v>14025</v>
      </c>
      <c r="AJ80" s="8">
        <v>14260</v>
      </c>
      <c r="AK80" s="8">
        <v>14580</v>
      </c>
      <c r="AL80" s="8">
        <v>14779</v>
      </c>
      <c r="AM80" s="8">
        <v>14872</v>
      </c>
      <c r="AN80" s="8">
        <v>14888</v>
      </c>
      <c r="AO80" s="8">
        <v>14848</v>
      </c>
      <c r="AP80" s="8">
        <v>14796</v>
      </c>
      <c r="AQ80" s="8">
        <v>14787</v>
      </c>
      <c r="AR80" s="8">
        <v>14707</v>
      </c>
      <c r="AS80" s="8">
        <v>14621</v>
      </c>
      <c r="AT80" s="8">
        <v>14528</v>
      </c>
      <c r="AU80" s="8">
        <v>14451</v>
      </c>
      <c r="AV80" s="8">
        <v>14357</v>
      </c>
      <c r="AW80" s="8">
        <v>14272</v>
      </c>
      <c r="AX80" s="8">
        <v>14201</v>
      </c>
      <c r="AY80" s="8">
        <v>14149</v>
      </c>
      <c r="AZ80" s="8">
        <v>14090</v>
      </c>
      <c r="BA80" s="8">
        <v>14016</v>
      </c>
      <c r="BB80" s="8">
        <v>13914</v>
      </c>
      <c r="BC80" s="8">
        <v>13838</v>
      </c>
      <c r="BD80" s="1">
        <v>13769</v>
      </c>
    </row>
    <row r="81" spans="1:56">
      <c r="A81" s="25"/>
      <c r="E81" s="19" t="s">
        <v>5454</v>
      </c>
      <c r="R81" s="8">
        <v>15915</v>
      </c>
      <c r="S81" s="8">
        <v>16513</v>
      </c>
      <c r="T81" s="8">
        <v>16722</v>
      </c>
      <c r="U81" s="8">
        <v>17285</v>
      </c>
      <c r="V81" s="8">
        <v>16260</v>
      </c>
      <c r="W81" s="8">
        <v>15733</v>
      </c>
      <c r="X81" s="8">
        <v>16244</v>
      </c>
      <c r="Y81" s="8">
        <v>18165</v>
      </c>
      <c r="Z81" s="8">
        <v>18418</v>
      </c>
      <c r="AA81" s="8">
        <v>19210</v>
      </c>
      <c r="AB81" s="8">
        <v>19936</v>
      </c>
      <c r="AC81" s="8">
        <v>18985</v>
      </c>
      <c r="AD81" s="8">
        <v>16540</v>
      </c>
      <c r="AE81" s="8">
        <v>15951</v>
      </c>
      <c r="AF81" s="8">
        <v>15871</v>
      </c>
      <c r="AG81" s="8">
        <v>16291</v>
      </c>
      <c r="AH81" s="8">
        <v>16411</v>
      </c>
      <c r="AI81" s="8">
        <v>17337</v>
      </c>
      <c r="AJ81" s="8">
        <v>18355</v>
      </c>
      <c r="AK81" s="8">
        <v>19072</v>
      </c>
      <c r="AL81" s="8">
        <v>19220</v>
      </c>
      <c r="AM81" s="8">
        <v>19292</v>
      </c>
      <c r="AN81" s="8">
        <v>19158</v>
      </c>
      <c r="AO81" s="8">
        <v>18971</v>
      </c>
      <c r="AP81" s="8">
        <v>21338</v>
      </c>
      <c r="AQ81" s="8">
        <v>24324</v>
      </c>
      <c r="AR81" s="8">
        <v>27076</v>
      </c>
      <c r="AS81" s="8">
        <v>30126</v>
      </c>
      <c r="AT81" s="8">
        <v>32814</v>
      </c>
      <c r="AU81" s="8">
        <v>35302</v>
      </c>
      <c r="AV81" s="8">
        <v>37398</v>
      </c>
      <c r="AW81" s="8">
        <v>39063</v>
      </c>
      <c r="AX81" s="8">
        <v>40301</v>
      </c>
      <c r="AY81" s="8">
        <v>41368</v>
      </c>
      <c r="AZ81" s="8">
        <v>41999</v>
      </c>
      <c r="BA81" s="8">
        <v>42101</v>
      </c>
      <c r="BB81" s="8">
        <v>41448</v>
      </c>
      <c r="BC81" s="8">
        <v>40609</v>
      </c>
      <c r="BD81" s="1">
        <v>39393</v>
      </c>
    </row>
    <row r="82" spans="1:56">
      <c r="A82" s="25"/>
      <c r="E82" s="19" t="s">
        <v>175</v>
      </c>
      <c r="R82" s="8">
        <v>179937</v>
      </c>
      <c r="S82" s="8">
        <v>182930</v>
      </c>
      <c r="T82" s="8">
        <v>165785</v>
      </c>
      <c r="U82" s="8">
        <v>166299</v>
      </c>
      <c r="V82" s="8">
        <v>158635</v>
      </c>
      <c r="W82" s="8">
        <v>148754</v>
      </c>
      <c r="X82" s="8">
        <v>144987</v>
      </c>
      <c r="Y82" s="8">
        <v>147412</v>
      </c>
      <c r="Z82" s="8">
        <v>150939</v>
      </c>
      <c r="AA82" s="8">
        <v>153451</v>
      </c>
      <c r="AB82" s="8">
        <v>153455</v>
      </c>
      <c r="AC82" s="8">
        <v>148403</v>
      </c>
      <c r="AD82" s="8">
        <v>125607</v>
      </c>
      <c r="AE82" s="8">
        <v>119972</v>
      </c>
      <c r="AF82" s="8">
        <v>122826</v>
      </c>
      <c r="AG82" s="8">
        <v>126576</v>
      </c>
      <c r="AH82" s="8">
        <v>126719</v>
      </c>
      <c r="AI82" s="8">
        <v>125858</v>
      </c>
      <c r="AJ82" s="8">
        <v>126064</v>
      </c>
      <c r="AK82" s="8">
        <v>128205</v>
      </c>
      <c r="AL82" s="8">
        <v>130073</v>
      </c>
      <c r="AM82" s="8">
        <v>130982</v>
      </c>
      <c r="AN82" s="8">
        <v>131652</v>
      </c>
      <c r="AO82" s="8">
        <v>132532</v>
      </c>
      <c r="AP82" s="8">
        <v>139143</v>
      </c>
      <c r="AQ82" s="8">
        <v>148623</v>
      </c>
      <c r="AR82" s="8">
        <v>158279</v>
      </c>
      <c r="AS82" s="8">
        <v>168465</v>
      </c>
      <c r="AT82" s="8">
        <v>179351</v>
      </c>
      <c r="AU82" s="8">
        <v>190773</v>
      </c>
      <c r="AV82" s="8">
        <v>202790</v>
      </c>
      <c r="AW82" s="8">
        <v>214941</v>
      </c>
      <c r="AX82" s="8">
        <v>227666</v>
      </c>
      <c r="AY82" s="8">
        <v>240830</v>
      </c>
      <c r="AZ82" s="8">
        <v>254860</v>
      </c>
      <c r="BA82" s="8">
        <v>268075</v>
      </c>
      <c r="BB82" s="8">
        <v>280193</v>
      </c>
      <c r="BC82" s="8">
        <v>291603</v>
      </c>
      <c r="BD82" s="1">
        <v>302272</v>
      </c>
    </row>
    <row r="83" spans="1:56">
      <c r="E83" s="19" t="s">
        <v>185</v>
      </c>
      <c r="R83" s="8">
        <v>666246</v>
      </c>
      <c r="S83" s="8">
        <v>679490</v>
      </c>
      <c r="T83" s="8">
        <v>659095</v>
      </c>
      <c r="U83" s="8">
        <v>647125</v>
      </c>
      <c r="V83" s="8">
        <v>623319</v>
      </c>
      <c r="W83" s="8">
        <v>575045</v>
      </c>
      <c r="X83" s="8">
        <v>544137</v>
      </c>
      <c r="Y83" s="8">
        <v>545744</v>
      </c>
      <c r="Z83" s="8">
        <v>560846</v>
      </c>
      <c r="AA83" s="8">
        <v>580907</v>
      </c>
      <c r="AB83" s="8">
        <v>584854</v>
      </c>
      <c r="AC83" s="8">
        <v>569360</v>
      </c>
      <c r="AD83" s="8">
        <v>505716</v>
      </c>
      <c r="AE83" s="8">
        <v>493238</v>
      </c>
      <c r="AF83" s="8">
        <v>508719</v>
      </c>
      <c r="AG83" s="8">
        <v>527560</v>
      </c>
      <c r="AH83" s="8">
        <v>539428</v>
      </c>
      <c r="AI83" s="8">
        <v>552426</v>
      </c>
      <c r="AJ83" s="8">
        <v>569676</v>
      </c>
      <c r="AK83" s="8">
        <v>586164</v>
      </c>
      <c r="AL83" s="8">
        <v>593185</v>
      </c>
      <c r="AM83" s="8">
        <v>594191</v>
      </c>
      <c r="AN83" s="8">
        <v>594741</v>
      </c>
      <c r="AO83" s="8">
        <v>595729</v>
      </c>
      <c r="AP83" s="8">
        <v>597197</v>
      </c>
      <c r="AQ83" s="8">
        <v>600681</v>
      </c>
      <c r="AR83" s="8">
        <v>602900</v>
      </c>
      <c r="AS83" s="8">
        <v>603790</v>
      </c>
      <c r="AT83" s="8">
        <v>601725</v>
      </c>
      <c r="AU83" s="8">
        <v>597625</v>
      </c>
      <c r="AV83" s="8">
        <v>591957</v>
      </c>
      <c r="AW83" s="8">
        <v>584865</v>
      </c>
      <c r="AX83" s="8">
        <v>578527</v>
      </c>
      <c r="AY83" s="8">
        <v>573307</v>
      </c>
      <c r="AZ83" s="8">
        <v>569525</v>
      </c>
      <c r="BA83" s="8">
        <v>565484</v>
      </c>
      <c r="BB83" s="8">
        <v>560595</v>
      </c>
      <c r="BC83" s="8">
        <v>556541</v>
      </c>
      <c r="BD83" s="1">
        <v>552925</v>
      </c>
    </row>
    <row r="84" spans="1:56">
      <c r="A84" s="3"/>
      <c r="B84" s="32"/>
      <c r="C84" s="3"/>
      <c r="D84" s="3"/>
      <c r="E84" s="3" t="s">
        <v>186</v>
      </c>
      <c r="R84" s="14">
        <v>0.99772524765448922</v>
      </c>
      <c r="S84" s="14">
        <v>0.99844537049554183</v>
      </c>
      <c r="T84" s="14">
        <v>0.99927377367816184</v>
      </c>
      <c r="U84" s="14">
        <v>0.99586036025638069</v>
      </c>
      <c r="V84" s="14">
        <v>1.0018821888039502</v>
      </c>
      <c r="W84" s="14">
        <v>1.0053533059548974</v>
      </c>
      <c r="X84" s="14">
        <v>1.0014170901066866</v>
      </c>
      <c r="Y84" s="14">
        <v>1.0013026710260278</v>
      </c>
      <c r="Z84" s="14">
        <v>1.0020618483022805</v>
      </c>
      <c r="AA84" s="14">
        <v>1.002312070908109</v>
      </c>
      <c r="AB84" s="14">
        <v>1.0015892424725052</v>
      </c>
      <c r="AC84" s="14">
        <v>1.0006326889279438</v>
      </c>
      <c r="AD84" s="14">
        <v>1.0019158036964908</v>
      </c>
      <c r="AE84" s="14">
        <v>1.0030075707816226</v>
      </c>
      <c r="AF84" s="14">
        <v>1.0004975750590994</v>
      </c>
      <c r="AG84" s="14">
        <v>1.0013799439291007</v>
      </c>
      <c r="AH84" s="14">
        <v>1.0004840800716663</v>
      </c>
      <c r="AI84" s="14">
        <v>1.0139698796839294</v>
      </c>
      <c r="AJ84" s="14">
        <v>1.0184097336684677</v>
      </c>
      <c r="AK84" s="14">
        <v>1.0297290602749978</v>
      </c>
      <c r="AL84" s="14">
        <v>1.0341295797827088</v>
      </c>
      <c r="AM84" s="14">
        <v>1.0360766589770549</v>
      </c>
      <c r="AN84" s="14">
        <v>1.0364573621390645</v>
      </c>
      <c r="AO84" s="14">
        <v>1.0355983735795331</v>
      </c>
      <c r="AP84" s="14">
        <v>1.0358346472125812</v>
      </c>
      <c r="AQ84" s="14">
        <v>1.0381951045832742</v>
      </c>
      <c r="AR84" s="14">
        <v>1.0362436040445986</v>
      </c>
      <c r="AS84" s="14">
        <v>1.032689844136164</v>
      </c>
      <c r="AT84" s="14">
        <v>1.0277131130881521</v>
      </c>
      <c r="AU84" s="14">
        <v>1.0209947790670657</v>
      </c>
      <c r="AV84" s="14">
        <v>1.0132970665315504</v>
      </c>
      <c r="AW84" s="14">
        <v>1.0053510774350582</v>
      </c>
      <c r="AX84" s="14">
        <v>0.99959741516345291</v>
      </c>
      <c r="AY84" s="14">
        <v>0.99298527600773867</v>
      </c>
      <c r="AZ84" s="14">
        <v>0.98754139862322488</v>
      </c>
      <c r="BA84" s="14">
        <v>0.98528906986428588</v>
      </c>
      <c r="BB84" s="14">
        <v>0.9819168743727219</v>
      </c>
      <c r="BC84" s="14">
        <v>0.97826530217645802</v>
      </c>
      <c r="BD84" s="65">
        <v>0.97190924335478968</v>
      </c>
    </row>
    <row r="85" spans="1:56">
      <c r="A85" s="3"/>
      <c r="B85" s="32"/>
      <c r="C85" s="3"/>
      <c r="D85" s="3"/>
      <c r="E85" s="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</row>
    <row r="86" spans="1:56">
      <c r="A86" s="3"/>
      <c r="B86" s="32"/>
      <c r="C86" s="3"/>
      <c r="D86" s="3"/>
      <c r="E86" s="3"/>
    </row>
    <row r="87" spans="1:56">
      <c r="A87" s="25"/>
      <c r="B87" s="32"/>
      <c r="C87" s="3"/>
      <c r="D87" s="3"/>
      <c r="E87" s="3"/>
    </row>
    <row r="88" spans="1:56">
      <c r="A88" s="25"/>
      <c r="B88" s="32"/>
      <c r="C88" s="3"/>
      <c r="D88" s="3"/>
      <c r="E88" s="3"/>
    </row>
    <row r="89" spans="1:56">
      <c r="A89" s="25"/>
      <c r="B89" s="32"/>
      <c r="C89" s="3"/>
      <c r="D89" s="3"/>
      <c r="E89" s="3"/>
    </row>
    <row r="90" spans="1:56">
      <c r="A90" s="25"/>
      <c r="B90" s="32"/>
      <c r="C90" s="3"/>
      <c r="D90" s="3"/>
      <c r="E90" s="3"/>
    </row>
    <row r="91" spans="1:56">
      <c r="A91" s="25"/>
      <c r="B91" s="32"/>
      <c r="C91" s="3"/>
      <c r="D91" s="3"/>
      <c r="E91" s="3"/>
    </row>
    <row r="92" spans="1:56">
      <c r="A92" s="25"/>
      <c r="B92" s="32"/>
      <c r="C92" s="3"/>
      <c r="D92" s="3"/>
      <c r="E92" s="3"/>
    </row>
    <row r="93" spans="1:56">
      <c r="A93" s="25"/>
      <c r="B93" s="32"/>
      <c r="C93" s="3"/>
      <c r="D93" s="3"/>
      <c r="E93" s="3"/>
    </row>
    <row r="94" spans="1:56">
      <c r="A94" s="25"/>
      <c r="B94" s="32"/>
      <c r="C94" s="3"/>
      <c r="D94" s="3"/>
      <c r="E94" s="3"/>
    </row>
    <row r="95" spans="1:56">
      <c r="A95" s="25"/>
      <c r="B95" s="3"/>
      <c r="C95" s="3"/>
      <c r="D95" s="3"/>
      <c r="E95" s="31"/>
    </row>
    <row r="96" spans="1:56">
      <c r="A96" s="25"/>
      <c r="B96" s="3"/>
      <c r="C96" s="3"/>
      <c r="D96" s="3"/>
      <c r="E96" s="31"/>
    </row>
    <row r="97" spans="1:5">
      <c r="A97" s="25"/>
      <c r="B97" s="3"/>
      <c r="C97" s="3"/>
      <c r="D97" s="3"/>
      <c r="E97" s="31"/>
    </row>
    <row r="98" spans="1:5">
      <c r="A98" s="25"/>
      <c r="B98" s="3"/>
      <c r="C98" s="3"/>
      <c r="D98" s="3"/>
      <c r="E98" s="31"/>
    </row>
    <row r="99" spans="1:5">
      <c r="A99" s="25"/>
      <c r="B99" s="3"/>
      <c r="C99" s="3"/>
      <c r="D99" s="3"/>
      <c r="E99" s="31"/>
    </row>
    <row r="100" spans="1:5">
      <c r="A100" s="28"/>
      <c r="B100" s="3"/>
      <c r="C100" s="3"/>
      <c r="D100" s="3"/>
      <c r="E100" s="31"/>
    </row>
    <row r="101" spans="1:5">
      <c r="A101" s="25"/>
      <c r="B101" s="3"/>
      <c r="C101" s="3"/>
      <c r="D101" s="3"/>
      <c r="E101" s="31"/>
    </row>
    <row r="102" spans="1:5">
      <c r="A102" s="25"/>
      <c r="B102" s="3"/>
      <c r="C102" s="3"/>
      <c r="D102" s="3"/>
      <c r="E102" s="31"/>
    </row>
    <row r="103" spans="1:5">
      <c r="A103" s="25"/>
      <c r="B103" s="3"/>
      <c r="C103" s="3"/>
      <c r="D103" s="3"/>
      <c r="E103" s="31"/>
    </row>
    <row r="104" spans="1:5">
      <c r="A104" s="25"/>
      <c r="B104" s="3"/>
      <c r="C104" s="3"/>
      <c r="D104" s="3"/>
      <c r="E104" s="31"/>
    </row>
    <row r="105" spans="1:5">
      <c r="A105" s="25"/>
      <c r="B105" s="3"/>
      <c r="C105" s="3"/>
      <c r="D105" s="3"/>
      <c r="E105" s="31"/>
    </row>
    <row r="106" spans="1:5">
      <c r="A106" s="3"/>
      <c r="B106" s="3"/>
      <c r="C106" s="3"/>
      <c r="D106" s="3"/>
      <c r="E106" s="31"/>
    </row>
    <row r="107" spans="1:5">
      <c r="A107" s="3"/>
      <c r="B107" s="3"/>
      <c r="C107" s="3"/>
      <c r="D107" s="3"/>
      <c r="E107" s="31"/>
    </row>
    <row r="108" spans="1:5">
      <c r="A108" s="3"/>
      <c r="B108" s="3"/>
      <c r="C108" s="3"/>
      <c r="D108" s="3"/>
      <c r="E108" s="31"/>
    </row>
    <row r="109" spans="1:5">
      <c r="A109" s="3"/>
      <c r="B109" s="3"/>
      <c r="C109" s="3"/>
      <c r="D109" s="3"/>
      <c r="E109" s="31"/>
    </row>
  </sheetData>
  <pageMargins left="0.7" right="0.7" top="0.75" bottom="0.75" header="0.3" footer="0.3"/>
  <pageSetup paperSize="0" orientation="portrait" horizontalDpi="0" verticalDpi="0" copies="0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C2:XEB30"/>
  <sheetViews>
    <sheetView workbookViewId="0">
      <selection activeCell="D16" sqref="D16"/>
    </sheetView>
  </sheetViews>
  <sheetFormatPr defaultRowHeight="12.75"/>
  <cols>
    <col min="1" max="2" width="9.140625" style="1"/>
    <col min="3" max="3" width="22.5703125" style="1" bestFit="1" customWidth="1"/>
    <col min="4" max="55" width="9.140625" style="1" customWidth="1"/>
    <col min="56" max="16384" width="9.140625" style="1"/>
  </cols>
  <sheetData>
    <row r="2" spans="3:54">
      <c r="C2" s="1" t="s">
        <v>0</v>
      </c>
      <c r="D2" s="1" t="s">
        <v>187</v>
      </c>
    </row>
    <row r="4" spans="3:54">
      <c r="C4" s="1" t="s">
        <v>1</v>
      </c>
      <c r="D4" s="1" t="s">
        <v>2</v>
      </c>
    </row>
    <row r="5" spans="3:54">
      <c r="C5" s="1" t="s">
        <v>3</v>
      </c>
      <c r="D5" s="1" t="s">
        <v>4</v>
      </c>
    </row>
    <row r="8" spans="3:54">
      <c r="C8" s="1" t="s">
        <v>5</v>
      </c>
      <c r="D8" s="1" t="s">
        <v>6</v>
      </c>
    </row>
    <row r="9" spans="3:54" ht="15">
      <c r="C9" s="34" t="s">
        <v>188</v>
      </c>
    </row>
    <row r="12" spans="3:54">
      <c r="C12" s="4" t="s">
        <v>189</v>
      </c>
      <c r="D12" s="1">
        <v>1985</v>
      </c>
      <c r="E12" s="1">
        <v>1986</v>
      </c>
      <c r="F12" s="1">
        <v>1987</v>
      </c>
      <c r="G12" s="1">
        <v>1988</v>
      </c>
      <c r="H12" s="1">
        <v>1989</v>
      </c>
      <c r="I12" s="1">
        <v>1990</v>
      </c>
      <c r="J12" s="1">
        <v>1991</v>
      </c>
      <c r="K12" s="1">
        <v>1992</v>
      </c>
      <c r="L12" s="1">
        <v>1993</v>
      </c>
      <c r="M12" s="1">
        <v>1994</v>
      </c>
      <c r="N12" s="1">
        <v>1995</v>
      </c>
      <c r="O12" s="1">
        <v>1996</v>
      </c>
      <c r="P12" s="1">
        <v>1997</v>
      </c>
      <c r="Q12" s="1">
        <v>1998</v>
      </c>
      <c r="R12" s="1">
        <v>1999</v>
      </c>
      <c r="S12" s="1">
        <v>2000</v>
      </c>
      <c r="T12" s="1">
        <v>2001</v>
      </c>
      <c r="U12" s="1">
        <v>2002</v>
      </c>
      <c r="V12" s="1">
        <v>2003</v>
      </c>
      <c r="W12" s="1">
        <v>2004</v>
      </c>
      <c r="X12" s="1">
        <v>2005</v>
      </c>
      <c r="Y12" s="1">
        <v>2006</v>
      </c>
      <c r="Z12" s="1">
        <v>2007</v>
      </c>
      <c r="AA12" s="1">
        <v>2008</v>
      </c>
      <c r="AB12" s="1">
        <v>2009</v>
      </c>
      <c r="AC12" s="1">
        <v>2010</v>
      </c>
      <c r="AD12" s="1">
        <v>2011</v>
      </c>
      <c r="AE12" s="1">
        <v>2012</v>
      </c>
      <c r="AF12" s="1">
        <v>2013</v>
      </c>
      <c r="AG12" s="1">
        <v>2014</v>
      </c>
      <c r="AH12" s="1">
        <v>2015</v>
      </c>
      <c r="AI12" s="1">
        <v>2016</v>
      </c>
      <c r="AJ12" s="1">
        <v>2017</v>
      </c>
      <c r="AK12" s="1">
        <v>2018</v>
      </c>
      <c r="AL12" s="1">
        <v>2019</v>
      </c>
      <c r="AM12" s="1">
        <v>2020</v>
      </c>
      <c r="AN12" s="1">
        <v>2021</v>
      </c>
      <c r="AO12" s="1">
        <v>2022</v>
      </c>
      <c r="AP12" s="1">
        <v>2023</v>
      </c>
      <c r="AQ12" s="1">
        <v>2024</v>
      </c>
      <c r="AR12" s="1">
        <v>2025</v>
      </c>
      <c r="AS12" s="1">
        <v>2026</v>
      </c>
      <c r="AT12" s="1">
        <v>2027</v>
      </c>
      <c r="AU12" s="1">
        <v>2028</v>
      </c>
      <c r="AV12" s="1">
        <v>2029</v>
      </c>
      <c r="AW12" s="1">
        <v>2030</v>
      </c>
      <c r="AX12" s="1">
        <v>2031</v>
      </c>
      <c r="AY12" s="1">
        <v>2032</v>
      </c>
      <c r="AZ12" s="1">
        <v>2033</v>
      </c>
      <c r="BA12" s="1">
        <v>2034</v>
      </c>
      <c r="BB12" s="1">
        <v>2035</v>
      </c>
    </row>
    <row r="13" spans="3:54">
      <c r="C13" s="1" t="s">
        <v>190</v>
      </c>
    </row>
    <row r="14" spans="3:54">
      <c r="C14" s="1" t="s">
        <v>191</v>
      </c>
      <c r="E14" s="17"/>
    </row>
    <row r="15" spans="3:54">
      <c r="C15" s="1" t="s">
        <v>192</v>
      </c>
    </row>
    <row r="16" spans="3:54">
      <c r="C16" s="1" t="s">
        <v>193</v>
      </c>
    </row>
    <row r="17" spans="3:16356">
      <c r="C17" s="60" t="s">
        <v>5424</v>
      </c>
    </row>
    <row r="19" spans="3:16356">
      <c r="C19" t="s">
        <v>5483</v>
      </c>
      <c r="BD19" s="1" t="s">
        <v>5471</v>
      </c>
      <c r="BF19" s="1" t="s">
        <v>5472</v>
      </c>
    </row>
    <row r="20" spans="3:16356">
      <c r="C20" s="1" t="s">
        <v>31</v>
      </c>
      <c r="E20" s="1">
        <v>377.36170267194632</v>
      </c>
      <c r="F20" s="1">
        <v>410.41419801321211</v>
      </c>
      <c r="G20" s="1">
        <v>422.38208634660771</v>
      </c>
      <c r="H20" s="1">
        <v>420.90410493345433</v>
      </c>
      <c r="I20" s="30">
        <v>423.13679518832231</v>
      </c>
      <c r="J20" s="30">
        <v>394.67431530947567</v>
      </c>
      <c r="K20" s="30">
        <v>468.25061854804272</v>
      </c>
      <c r="L20" s="30">
        <v>344.52373444721451</v>
      </c>
      <c r="M20" s="30">
        <v>445.49503488725958</v>
      </c>
      <c r="N20" s="30">
        <v>348.28403706589631</v>
      </c>
      <c r="O20" s="30">
        <v>362.3397594571631</v>
      </c>
      <c r="P20" s="30">
        <v>371.60622405651606</v>
      </c>
      <c r="Q20" s="30">
        <v>312.50970489313931</v>
      </c>
      <c r="R20" s="30">
        <v>335.29757403102366</v>
      </c>
      <c r="S20" s="30">
        <v>342.2055640259951</v>
      </c>
      <c r="T20" s="30">
        <v>402.99180686349797</v>
      </c>
      <c r="U20" s="30">
        <v>414.03797570414213</v>
      </c>
      <c r="V20" s="30">
        <v>389.97709928167603</v>
      </c>
      <c r="W20" s="30">
        <v>391.37822136142915</v>
      </c>
      <c r="X20" s="30">
        <v>293.2540267496567</v>
      </c>
      <c r="Y20" s="30">
        <v>312.26727082893217</v>
      </c>
      <c r="Z20" s="30">
        <v>358.48883909919152</v>
      </c>
      <c r="AA20" s="30">
        <v>360.66110448832524</v>
      </c>
      <c r="AB20" s="30">
        <v>326.86508800620044</v>
      </c>
      <c r="AC20" s="30">
        <v>307.34855388727095</v>
      </c>
      <c r="AD20" s="30">
        <v>315.74630914426245</v>
      </c>
      <c r="AE20" s="30">
        <v>390.84711724540011</v>
      </c>
      <c r="AF20" s="30">
        <v>283.70103937332345</v>
      </c>
      <c r="AG20" s="30">
        <v>272.15198176362946</v>
      </c>
      <c r="AH20" s="30">
        <v>277.29120121503439</v>
      </c>
      <c r="AI20" s="30">
        <v>277.23973289112047</v>
      </c>
      <c r="AJ20" s="30">
        <v>277.27439922514691</v>
      </c>
      <c r="AK20" s="30">
        <v>277.32257809068165</v>
      </c>
      <c r="AL20" s="30">
        <v>277.49232981367209</v>
      </c>
      <c r="AM20" s="30">
        <v>277.73687683182578</v>
      </c>
      <c r="AN20" s="30">
        <v>278.0479969084227</v>
      </c>
      <c r="AO20" s="30">
        <v>278.40161466288504</v>
      </c>
      <c r="AP20" s="30">
        <v>278.80264223618622</v>
      </c>
      <c r="AQ20" s="30">
        <v>279.24522460179685</v>
      </c>
      <c r="AR20" s="30">
        <v>279.72565585901856</v>
      </c>
      <c r="AS20" s="30">
        <v>280.23724751078828</v>
      </c>
      <c r="AT20" s="30">
        <v>280.78027835090995</v>
      </c>
      <c r="AU20" s="30">
        <v>281.35071490676881</v>
      </c>
      <c r="AV20" s="30">
        <v>281.949451597223</v>
      </c>
      <c r="AW20" s="30">
        <v>282.57330910271907</v>
      </c>
      <c r="AX20" s="30">
        <v>283.21130948967783</v>
      </c>
      <c r="AY20" s="30">
        <v>283.87585180467698</v>
      </c>
      <c r="AZ20" s="30">
        <v>284.56126068352211</v>
      </c>
      <c r="BA20" s="30">
        <v>285.26834743676699</v>
      </c>
      <c r="BB20" s="30">
        <v>285.9913348456343</v>
      </c>
      <c r="BC20" s="1" t="s">
        <v>31</v>
      </c>
      <c r="BD20" s="78">
        <f>(BB20-AH20)/COUNT(AH20:BB20)/AH20</f>
        <v>1.4940686030868269E-3</v>
      </c>
      <c r="BE20" s="30"/>
      <c r="BF20" s="77">
        <f>(BB20-AH20)/AH20</f>
        <v>3.1375440664823361E-2</v>
      </c>
      <c r="BG20" s="30"/>
      <c r="BH20" s="30"/>
      <c r="BI20" s="30"/>
      <c r="BJ20" s="30"/>
    </row>
    <row r="21" spans="3:16356">
      <c r="C21" s="1" t="s">
        <v>5481</v>
      </c>
      <c r="E21" s="1">
        <v>22.91844375077368</v>
      </c>
      <c r="F21" s="1">
        <v>24.925714458433415</v>
      </c>
      <c r="G21" s="1">
        <v>25.652573750057851</v>
      </c>
      <c r="H21" s="1">
        <v>25.562876348592493</v>
      </c>
      <c r="I21" s="30">
        <v>25.698333253680506</v>
      </c>
      <c r="J21" s="30">
        <v>13.848576325371896</v>
      </c>
      <c r="K21" s="30">
        <v>28.066991307719693</v>
      </c>
      <c r="L21" s="30">
        <v>16.117144199118062</v>
      </c>
      <c r="M21" s="30">
        <v>37.124640142297984</v>
      </c>
      <c r="N21" s="30">
        <v>24.163570975730682</v>
      </c>
      <c r="O21" s="30">
        <v>20.725655611245173</v>
      </c>
      <c r="P21" s="30">
        <v>16.890770559431886</v>
      </c>
      <c r="Q21" s="30">
        <v>14.204568678363051</v>
      </c>
      <c r="R21" s="30">
        <v>15.240536736838074</v>
      </c>
      <c r="S21" s="30">
        <v>43.601175474442854</v>
      </c>
      <c r="T21" s="30">
        <v>51.34627945462649</v>
      </c>
      <c r="U21" s="30">
        <v>52.753693876351583</v>
      </c>
      <c r="V21" s="30">
        <v>49.688014634735815</v>
      </c>
      <c r="W21" s="30">
        <v>47.389006316911583</v>
      </c>
      <c r="X21" s="30">
        <v>39.719600078948538</v>
      </c>
      <c r="Y21" s="30">
        <v>42.946811008193649</v>
      </c>
      <c r="Z21" s="30">
        <v>42.912847331836332</v>
      </c>
      <c r="AA21" s="30">
        <v>45.360843253028669</v>
      </c>
      <c r="AB21" s="30">
        <v>43.780346509804978</v>
      </c>
      <c r="AC21" s="30">
        <v>37.521853433522573</v>
      </c>
      <c r="AD21" s="30">
        <v>21.874406648760488</v>
      </c>
      <c r="AE21" s="30">
        <v>28.568841979826072</v>
      </c>
      <c r="AF21" s="30">
        <v>22.596200087841972</v>
      </c>
      <c r="AG21" s="30">
        <v>22.044719411366781</v>
      </c>
      <c r="AH21" s="30">
        <v>22.717114772886188</v>
      </c>
      <c r="AI21" s="30">
        <v>22.963835045243886</v>
      </c>
      <c r="AJ21" s="30">
        <v>23.212952291948248</v>
      </c>
      <c r="AK21" s="30">
        <v>23.458839587406047</v>
      </c>
      <c r="AL21" s="30">
        <v>23.711076351899891</v>
      </c>
      <c r="AM21" s="30">
        <v>23.966171926977324</v>
      </c>
      <c r="AN21" s="30">
        <v>24.149674664793373</v>
      </c>
      <c r="AO21" s="30">
        <v>24.334497120874929</v>
      </c>
      <c r="AP21" s="30">
        <v>24.527313163234961</v>
      </c>
      <c r="AQ21" s="30">
        <v>24.727110335592489</v>
      </c>
      <c r="AR21" s="30">
        <v>24.933118924739095</v>
      </c>
      <c r="AS21" s="30">
        <v>25.144336312777462</v>
      </c>
      <c r="AT21" s="30">
        <v>25.360423885081239</v>
      </c>
      <c r="AU21" s="30">
        <v>25.580719826345259</v>
      </c>
      <c r="AV21" s="30">
        <v>25.805013625982891</v>
      </c>
      <c r="AW21" s="30">
        <v>26.032799301266813</v>
      </c>
      <c r="AX21" s="30">
        <v>26.262813574079228</v>
      </c>
      <c r="AY21" s="30">
        <v>26.496058942078932</v>
      </c>
      <c r="AZ21" s="30">
        <v>26.73181837143655</v>
      </c>
      <c r="BA21" s="30">
        <v>26.970049096667999</v>
      </c>
      <c r="BB21" s="30">
        <v>27.210123681603459</v>
      </c>
      <c r="BC21" s="1" t="s">
        <v>5481</v>
      </c>
      <c r="BD21" s="78">
        <f t="shared" ref="BD21:BD24" si="0">(BB21-AH21)/COUNT(AH21:BB21)/AH21</f>
        <v>9.4181328622054781E-3</v>
      </c>
      <c r="BE21" s="30"/>
      <c r="BF21" s="77">
        <f t="shared" ref="BF21:BF23" si="1">(BB21-AH21)/AH21</f>
        <v>0.19778079010631505</v>
      </c>
      <c r="BG21" s="30"/>
      <c r="BH21" s="30"/>
      <c r="BI21" s="30"/>
      <c r="BJ21" s="30"/>
    </row>
    <row r="22" spans="3:16356">
      <c r="C22" s="1" t="s">
        <v>19</v>
      </c>
      <c r="E22" s="1">
        <v>132.30614186233802</v>
      </c>
      <c r="F22" s="1">
        <v>143.89465389783351</v>
      </c>
      <c r="G22" s="1">
        <v>148.09067407337858</v>
      </c>
      <c r="H22" s="1">
        <v>147.57241187782651</v>
      </c>
      <c r="I22" s="30">
        <v>148.35520903287318</v>
      </c>
      <c r="J22" s="30">
        <v>165.79860767185514</v>
      </c>
      <c r="K22" s="30">
        <v>173.03383335582868</v>
      </c>
      <c r="L22" s="30">
        <v>144.04017279599154</v>
      </c>
      <c r="M22" s="30">
        <v>167.02077778073456</v>
      </c>
      <c r="N22" s="30">
        <v>156.95175264438686</v>
      </c>
      <c r="O22" s="30">
        <v>159.76203940526821</v>
      </c>
      <c r="P22" s="30">
        <v>160.37081910472</v>
      </c>
      <c r="Q22" s="30">
        <v>134.84041862377427</v>
      </c>
      <c r="R22" s="30">
        <v>144.66695632902378</v>
      </c>
      <c r="S22" s="30">
        <v>123.14160260115491</v>
      </c>
      <c r="T22" s="30">
        <v>145.02256658050578</v>
      </c>
      <c r="U22" s="30">
        <v>148.98487297542223</v>
      </c>
      <c r="V22" s="30">
        <v>140.30647447605867</v>
      </c>
      <c r="W22" s="30">
        <v>145.56388158837643</v>
      </c>
      <c r="X22" s="30">
        <v>115.86372571929033</v>
      </c>
      <c r="Y22" s="30">
        <v>125.98853086440919</v>
      </c>
      <c r="Z22" s="30">
        <v>141.5697676064546</v>
      </c>
      <c r="AA22" s="30">
        <v>139.7367686147592</v>
      </c>
      <c r="AB22" s="30">
        <v>137.37429289745472</v>
      </c>
      <c r="AC22" s="30">
        <v>118.55546948593621</v>
      </c>
      <c r="AD22" s="30">
        <v>121.90971956233162</v>
      </c>
      <c r="AE22" s="30">
        <v>123.60453687075486</v>
      </c>
      <c r="AF22" s="30">
        <v>107.30400476238</v>
      </c>
      <c r="AG22" s="30">
        <v>141.98054436138335</v>
      </c>
      <c r="AH22" s="30">
        <v>149.64208490074012</v>
      </c>
      <c r="AI22" s="30">
        <v>151.24411131189621</v>
      </c>
      <c r="AJ22" s="30">
        <v>152.7733167277851</v>
      </c>
      <c r="AK22" s="30">
        <v>154.31009674972378</v>
      </c>
      <c r="AL22" s="30">
        <v>156.03480003144685</v>
      </c>
      <c r="AM22" s="30">
        <v>159.12477318865788</v>
      </c>
      <c r="AN22" s="30">
        <v>161.04681397960482</v>
      </c>
      <c r="AO22" s="30">
        <v>162.9914409593211</v>
      </c>
      <c r="AP22" s="30">
        <v>165.08148168360995</v>
      </c>
      <c r="AQ22" s="30">
        <v>167.07313134315476</v>
      </c>
      <c r="AR22" s="30">
        <v>170.64178509501491</v>
      </c>
      <c r="AS22" s="30">
        <v>172.66632695817805</v>
      </c>
      <c r="AT22" s="30">
        <v>174.70582813601075</v>
      </c>
      <c r="AU22" s="30">
        <v>176.63815552682692</v>
      </c>
      <c r="AV22" s="30">
        <v>178.70291446833477</v>
      </c>
      <c r="AW22" s="30">
        <v>182.20963832209199</v>
      </c>
      <c r="AX22" s="30">
        <v>184.40602158534492</v>
      </c>
      <c r="AY22" s="30">
        <v>186.73243794711451</v>
      </c>
      <c r="AZ22" s="30">
        <v>189.06593634493996</v>
      </c>
      <c r="BA22" s="30">
        <v>191.2881069259148</v>
      </c>
      <c r="BB22" s="30">
        <v>195.29484002571988</v>
      </c>
      <c r="BC22" s="1" t="s">
        <v>19</v>
      </c>
      <c r="BD22" s="78">
        <f t="shared" si="0"/>
        <v>1.4527602456749649E-2</v>
      </c>
      <c r="BE22" s="30"/>
      <c r="BF22" s="77">
        <f t="shared" si="1"/>
        <v>0.30507965159174261</v>
      </c>
      <c r="BG22" s="30"/>
      <c r="BH22" s="30"/>
      <c r="BI22" s="30"/>
      <c r="BJ22" s="30"/>
    </row>
    <row r="23" spans="3:16356">
      <c r="C23" s="1" t="s">
        <v>26</v>
      </c>
      <c r="E23" s="1">
        <v>255.40067690259852</v>
      </c>
      <c r="F23" s="1">
        <v>277.77089742255691</v>
      </c>
      <c r="G23" s="1">
        <v>285.87082646496026</v>
      </c>
      <c r="H23" s="1">
        <v>284.87051536995608</v>
      </c>
      <c r="I23" s="30">
        <v>286.38156346652335</v>
      </c>
      <c r="J23" s="30">
        <v>292.12065892251798</v>
      </c>
      <c r="K23" s="30">
        <v>295.2565738057109</v>
      </c>
      <c r="L23" s="30">
        <v>273.72255952617945</v>
      </c>
      <c r="M23" s="30">
        <v>296.99142911960104</v>
      </c>
      <c r="N23" s="30">
        <v>303.27288869135646</v>
      </c>
      <c r="O23" s="30">
        <v>305.80805486181691</v>
      </c>
      <c r="P23" s="30">
        <v>304.02727286374443</v>
      </c>
      <c r="Q23" s="30">
        <v>255.67266336902762</v>
      </c>
      <c r="R23" s="30">
        <v>274.31306879249058</v>
      </c>
      <c r="S23" s="30">
        <v>295.74791991806393</v>
      </c>
      <c r="T23" s="30">
        <v>348.28133891832385</v>
      </c>
      <c r="U23" s="30">
        <v>357.82579254635169</v>
      </c>
      <c r="V23" s="30">
        <v>337.03000536087387</v>
      </c>
      <c r="W23" s="30">
        <v>341.86317827135667</v>
      </c>
      <c r="X23" s="30">
        <v>297.0016363582576</v>
      </c>
      <c r="Y23" s="30">
        <v>256.94850517252331</v>
      </c>
      <c r="Z23" s="30">
        <v>276.85700974362169</v>
      </c>
      <c r="AA23" s="30">
        <v>297.90433494381182</v>
      </c>
      <c r="AB23" s="30">
        <v>295.22513781900722</v>
      </c>
      <c r="AC23" s="30">
        <v>265.07383573829964</v>
      </c>
      <c r="AD23" s="30">
        <v>267.25903800414949</v>
      </c>
      <c r="AE23" s="30">
        <v>299.10375236482099</v>
      </c>
      <c r="AF23" s="30">
        <v>219.13781803681496</v>
      </c>
      <c r="AG23" s="30">
        <v>271.43830305687391</v>
      </c>
      <c r="AH23" s="30">
        <v>285.2520688546519</v>
      </c>
      <c r="AI23" s="30">
        <v>288.38150505266827</v>
      </c>
      <c r="AJ23" s="30">
        <v>291.45626390155354</v>
      </c>
      <c r="AK23" s="30">
        <v>294.64224778109849</v>
      </c>
      <c r="AL23" s="30">
        <v>297.93450999010196</v>
      </c>
      <c r="AM23" s="30">
        <v>303.33141460014559</v>
      </c>
      <c r="AN23" s="30">
        <v>307.09272086884499</v>
      </c>
      <c r="AO23" s="30">
        <v>310.75936587048324</v>
      </c>
      <c r="AP23" s="30">
        <v>314.57806548117361</v>
      </c>
      <c r="AQ23" s="30">
        <v>318.30337010698275</v>
      </c>
      <c r="AR23" s="30">
        <v>324.56826727644705</v>
      </c>
      <c r="AS23" s="30">
        <v>328.33073890020245</v>
      </c>
      <c r="AT23" s="30">
        <v>331.99091876565359</v>
      </c>
      <c r="AU23" s="30">
        <v>335.78424202949969</v>
      </c>
      <c r="AV23" s="30">
        <v>339.4731039254093</v>
      </c>
      <c r="AW23" s="30">
        <v>345.55993421000943</v>
      </c>
      <c r="AX23" s="30">
        <v>349.61554841914699</v>
      </c>
      <c r="AY23" s="30">
        <v>353.8046753400954</v>
      </c>
      <c r="AZ23" s="30">
        <v>358.00172722238688</v>
      </c>
      <c r="BA23" s="30">
        <v>362.08940287771838</v>
      </c>
      <c r="BB23" s="30">
        <v>368.9105001461208</v>
      </c>
      <c r="BC23" s="1" t="s">
        <v>26</v>
      </c>
      <c r="BD23" s="78">
        <f t="shared" si="0"/>
        <v>1.3965664962216852E-2</v>
      </c>
      <c r="BE23" s="30"/>
      <c r="BF23" s="77">
        <f t="shared" si="1"/>
        <v>0.29327896420655392</v>
      </c>
      <c r="BG23" s="30"/>
      <c r="BH23" s="30"/>
      <c r="BI23" s="30"/>
      <c r="BJ23" s="30"/>
    </row>
    <row r="24" spans="3:16356">
      <c r="C24" s="1" t="s">
        <v>5482</v>
      </c>
      <c r="E24" s="1">
        <v>787.98696518765655</v>
      </c>
      <c r="F24" s="1">
        <v>857.00546379203593</v>
      </c>
      <c r="G24" s="1">
        <v>881.99616063500446</v>
      </c>
      <c r="H24" s="1">
        <v>878.90990852982941</v>
      </c>
      <c r="I24" s="17">
        <v>883.57190094139935</v>
      </c>
      <c r="J24" s="17">
        <v>866.44215822922069</v>
      </c>
      <c r="K24" s="17">
        <v>964.60788783349187</v>
      </c>
      <c r="L24" s="17">
        <v>778.40348106905492</v>
      </c>
      <c r="M24" s="17">
        <v>946.6318819298931</v>
      </c>
      <c r="N24" s="17">
        <v>832.67224937737035</v>
      </c>
      <c r="O24" s="17">
        <v>848.63549634990864</v>
      </c>
      <c r="P24" s="17">
        <v>852.89507384849344</v>
      </c>
      <c r="Q24" s="17">
        <v>717.22734293522569</v>
      </c>
      <c r="R24" s="17">
        <v>769.51812330024813</v>
      </c>
      <c r="S24" s="17">
        <v>804.69619959655552</v>
      </c>
      <c r="T24" s="17">
        <v>947.64197928500778</v>
      </c>
      <c r="U24" s="17">
        <v>973.60245291650426</v>
      </c>
      <c r="V24" s="17">
        <v>917.00158079266578</v>
      </c>
      <c r="W24" s="17">
        <v>926.19414624671447</v>
      </c>
      <c r="X24" s="17">
        <v>745.8391027960281</v>
      </c>
      <c r="Y24" s="17">
        <v>738.15110558736103</v>
      </c>
      <c r="Z24" s="17">
        <v>819.82857199685373</v>
      </c>
      <c r="AA24" s="17">
        <v>843.66301387825172</v>
      </c>
      <c r="AB24" s="17">
        <v>803.24492655162635</v>
      </c>
      <c r="AC24" s="17">
        <v>728.49965144856913</v>
      </c>
      <c r="AD24" s="17">
        <v>726.78953384067529</v>
      </c>
      <c r="AE24" s="17">
        <v>842.12418774695072</v>
      </c>
      <c r="AF24" s="17">
        <v>632.73908650558747</v>
      </c>
      <c r="AG24" s="17">
        <v>707.6155849066206</v>
      </c>
      <c r="AH24" s="17">
        <v>734.902445557541</v>
      </c>
      <c r="AI24" s="17">
        <v>739.82920846412856</v>
      </c>
      <c r="AJ24" s="17">
        <v>744.71682351106404</v>
      </c>
      <c r="AK24" s="17">
        <v>749.73378632295226</v>
      </c>
      <c r="AL24" s="17">
        <v>755.17270414126415</v>
      </c>
      <c r="AM24" s="17">
        <v>764.15922451229346</v>
      </c>
      <c r="AN24" s="17">
        <v>770.33737477526665</v>
      </c>
      <c r="AO24" s="17">
        <v>776.48690659872989</v>
      </c>
      <c r="AP24" s="17">
        <v>782.98956258645717</v>
      </c>
      <c r="AQ24" s="17">
        <v>789.34882439351327</v>
      </c>
      <c r="AR24" s="17">
        <v>799.86881517172094</v>
      </c>
      <c r="AS24" s="17">
        <v>806.37866165470427</v>
      </c>
      <c r="AT24" s="17">
        <v>812.83748502340586</v>
      </c>
      <c r="AU24" s="17">
        <v>819.3539159458112</v>
      </c>
      <c r="AV24" s="17">
        <v>825.93050749668384</v>
      </c>
      <c r="AW24" s="17">
        <v>836.37569286483017</v>
      </c>
      <c r="AX24" s="17">
        <v>843.49564539966877</v>
      </c>
      <c r="AY24" s="17">
        <v>850.90904784531858</v>
      </c>
      <c r="AZ24" s="17">
        <v>858.3606831515051</v>
      </c>
      <c r="BA24" s="17">
        <v>865.6159776331524</v>
      </c>
      <c r="BB24" s="17">
        <v>877.40670373054286</v>
      </c>
      <c r="BC24" s="1" t="s">
        <v>5423</v>
      </c>
      <c r="BD24" s="78">
        <f t="shared" si="0"/>
        <v>9.2337657833061471E-3</v>
      </c>
      <c r="BF24" s="77">
        <f>(BB24-AH24)/AH24</f>
        <v>0.19390908144942912</v>
      </c>
    </row>
    <row r="25" spans="3:16356">
      <c r="C25" s="22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S25" s="36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22"/>
      <c r="EI25" s="22"/>
      <c r="EJ25" s="22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  <c r="IX25" s="22"/>
      <c r="IY25" s="22"/>
      <c r="IZ25" s="22"/>
      <c r="JA25" s="22"/>
      <c r="JB25" s="22"/>
      <c r="JC25" s="22"/>
      <c r="JD25" s="22"/>
      <c r="JE25" s="22"/>
      <c r="JF25" s="22"/>
      <c r="JG25" s="22"/>
      <c r="JH25" s="22"/>
      <c r="JI25" s="22"/>
      <c r="JJ25" s="22"/>
      <c r="JK25" s="22"/>
      <c r="JL25" s="22"/>
      <c r="JM25" s="22"/>
      <c r="JN25" s="22"/>
      <c r="JO25" s="22"/>
      <c r="JP25" s="22"/>
      <c r="JQ25" s="22"/>
      <c r="JR25" s="22"/>
      <c r="JS25" s="22"/>
      <c r="JT25" s="22"/>
      <c r="JU25" s="22"/>
      <c r="JV25" s="22"/>
      <c r="JW25" s="22"/>
      <c r="JX25" s="22"/>
      <c r="JY25" s="22"/>
      <c r="JZ25" s="22"/>
      <c r="KA25" s="22"/>
      <c r="KB25" s="22"/>
      <c r="KC25" s="22"/>
      <c r="KD25" s="22"/>
      <c r="KE25" s="22"/>
      <c r="KF25" s="22"/>
      <c r="KG25" s="22"/>
      <c r="KH25" s="22"/>
      <c r="KI25" s="22"/>
      <c r="KJ25" s="22"/>
      <c r="KK25" s="22"/>
      <c r="KL25" s="22"/>
      <c r="KM25" s="22"/>
      <c r="KN25" s="22"/>
      <c r="KO25" s="22"/>
      <c r="KP25" s="22"/>
      <c r="KQ25" s="22"/>
      <c r="KR25" s="22"/>
      <c r="KS25" s="22"/>
      <c r="KT25" s="22"/>
      <c r="KU25" s="22"/>
      <c r="KV25" s="22"/>
      <c r="KW25" s="22"/>
      <c r="KX25" s="22"/>
      <c r="KY25" s="22"/>
      <c r="KZ25" s="22"/>
      <c r="LA25" s="22"/>
      <c r="LB25" s="22"/>
      <c r="LC25" s="22"/>
      <c r="LD25" s="22"/>
      <c r="LE25" s="22"/>
      <c r="LF25" s="22"/>
      <c r="LG25" s="22"/>
      <c r="LH25" s="22"/>
      <c r="LI25" s="22"/>
      <c r="LJ25" s="22"/>
      <c r="LK25" s="22"/>
      <c r="LL25" s="22"/>
      <c r="LM25" s="22"/>
      <c r="LN25" s="22"/>
      <c r="LO25" s="22"/>
      <c r="LP25" s="22"/>
      <c r="LQ25" s="22"/>
      <c r="LR25" s="22"/>
      <c r="LS25" s="22"/>
      <c r="LT25" s="22"/>
      <c r="LU25" s="22"/>
      <c r="LV25" s="22"/>
      <c r="LW25" s="22"/>
      <c r="LX25" s="22"/>
      <c r="LY25" s="22"/>
      <c r="LZ25" s="22"/>
      <c r="MA25" s="22"/>
      <c r="MB25" s="22"/>
      <c r="MC25" s="22"/>
      <c r="MD25" s="22"/>
      <c r="ME25" s="22"/>
      <c r="MF25" s="22"/>
      <c r="MG25" s="22"/>
      <c r="MH25" s="22"/>
      <c r="MI25" s="22"/>
      <c r="MJ25" s="22"/>
      <c r="MK25" s="22"/>
      <c r="ML25" s="22"/>
      <c r="MM25" s="22"/>
      <c r="MN25" s="22"/>
      <c r="MO25" s="22"/>
      <c r="MP25" s="22"/>
      <c r="MQ25" s="22"/>
      <c r="MR25" s="22"/>
      <c r="MS25" s="22"/>
      <c r="MT25" s="22"/>
      <c r="MU25" s="22"/>
      <c r="MV25" s="22"/>
      <c r="MW25" s="22"/>
      <c r="MX25" s="22"/>
      <c r="MY25" s="22"/>
      <c r="MZ25" s="22"/>
      <c r="NA25" s="22"/>
      <c r="NB25" s="22"/>
      <c r="NC25" s="22"/>
      <c r="ND25" s="22"/>
      <c r="NE25" s="22"/>
      <c r="NF25" s="22"/>
      <c r="NG25" s="22"/>
      <c r="NH25" s="22"/>
      <c r="NI25" s="22"/>
      <c r="NJ25" s="22"/>
      <c r="NK25" s="22"/>
      <c r="NL25" s="22"/>
      <c r="NM25" s="22"/>
      <c r="NN25" s="22"/>
      <c r="NO25" s="22"/>
      <c r="NP25" s="22"/>
      <c r="NQ25" s="22"/>
      <c r="NR25" s="22"/>
      <c r="NS25" s="22"/>
      <c r="NT25" s="22"/>
      <c r="NU25" s="22"/>
      <c r="NV25" s="22"/>
      <c r="NW25" s="22"/>
      <c r="NX25" s="22"/>
      <c r="NY25" s="22"/>
      <c r="NZ25" s="22"/>
      <c r="OA25" s="22"/>
      <c r="OB25" s="22"/>
      <c r="OC25" s="22"/>
      <c r="OD25" s="22"/>
      <c r="OE25" s="22"/>
      <c r="OF25" s="22"/>
      <c r="OG25" s="22"/>
      <c r="OH25" s="22"/>
      <c r="OI25" s="22"/>
      <c r="OJ25" s="22"/>
      <c r="OK25" s="22"/>
      <c r="OL25" s="22"/>
      <c r="OM25" s="22"/>
      <c r="ON25" s="22"/>
      <c r="OO25" s="22"/>
      <c r="OP25" s="22"/>
      <c r="OQ25" s="22"/>
      <c r="OR25" s="22"/>
      <c r="OS25" s="22"/>
      <c r="OT25" s="22"/>
      <c r="OU25" s="22"/>
      <c r="OV25" s="22"/>
      <c r="OW25" s="22"/>
      <c r="OX25" s="22"/>
      <c r="OY25" s="22"/>
      <c r="OZ25" s="22"/>
      <c r="PA25" s="22"/>
      <c r="PB25" s="22"/>
      <c r="PC25" s="22"/>
      <c r="PD25" s="22"/>
      <c r="PE25" s="22"/>
      <c r="PF25" s="22"/>
      <c r="PG25" s="22"/>
      <c r="PH25" s="22"/>
      <c r="PI25" s="22"/>
      <c r="PJ25" s="22"/>
      <c r="PK25" s="22"/>
      <c r="PL25" s="22"/>
      <c r="PM25" s="22"/>
      <c r="PN25" s="22"/>
      <c r="PO25" s="22"/>
      <c r="PP25" s="22"/>
      <c r="PQ25" s="22"/>
      <c r="PR25" s="22"/>
      <c r="PS25" s="22"/>
      <c r="PT25" s="22"/>
      <c r="PU25" s="22"/>
      <c r="PV25" s="22"/>
      <c r="PW25" s="22"/>
      <c r="PX25" s="22"/>
      <c r="PY25" s="22"/>
      <c r="PZ25" s="22"/>
      <c r="QA25" s="22"/>
      <c r="QB25" s="22"/>
      <c r="QC25" s="22"/>
      <c r="QD25" s="22"/>
      <c r="QE25" s="22"/>
      <c r="QF25" s="22"/>
      <c r="QG25" s="22"/>
      <c r="QH25" s="22"/>
      <c r="QI25" s="22"/>
      <c r="QJ25" s="22"/>
      <c r="QK25" s="22"/>
      <c r="QL25" s="22"/>
      <c r="QM25" s="22"/>
      <c r="QN25" s="22"/>
      <c r="QO25" s="22"/>
      <c r="QP25" s="22"/>
      <c r="QQ25" s="22"/>
      <c r="QR25" s="22"/>
      <c r="QS25" s="22"/>
      <c r="QT25" s="22"/>
      <c r="QU25" s="22"/>
      <c r="QV25" s="22"/>
      <c r="QW25" s="22"/>
      <c r="QX25" s="22"/>
      <c r="QY25" s="22"/>
      <c r="QZ25" s="22"/>
      <c r="RA25" s="22"/>
      <c r="RB25" s="22"/>
      <c r="RC25" s="22"/>
      <c r="RD25" s="22"/>
      <c r="RE25" s="22"/>
      <c r="RF25" s="22"/>
      <c r="RG25" s="22"/>
      <c r="RH25" s="22"/>
      <c r="RI25" s="22"/>
      <c r="RJ25" s="22"/>
      <c r="RK25" s="22"/>
      <c r="RL25" s="22"/>
      <c r="RM25" s="22"/>
      <c r="RN25" s="22"/>
      <c r="RO25" s="22"/>
      <c r="RP25" s="22"/>
      <c r="RQ25" s="22"/>
      <c r="RR25" s="22"/>
      <c r="RS25" s="22"/>
      <c r="RT25" s="22"/>
      <c r="RU25" s="22"/>
      <c r="RV25" s="22"/>
      <c r="RW25" s="22"/>
      <c r="RX25" s="22"/>
      <c r="RY25" s="22"/>
      <c r="RZ25" s="22"/>
      <c r="SA25" s="22"/>
      <c r="SB25" s="22"/>
      <c r="SC25" s="22"/>
      <c r="SD25" s="22"/>
      <c r="SE25" s="22"/>
      <c r="SF25" s="22"/>
      <c r="SG25" s="22"/>
      <c r="SH25" s="22"/>
      <c r="SI25" s="22"/>
      <c r="SJ25" s="22"/>
      <c r="SK25" s="22"/>
      <c r="SL25" s="22"/>
      <c r="SM25" s="22"/>
      <c r="SN25" s="22"/>
      <c r="SO25" s="22"/>
      <c r="SP25" s="22"/>
      <c r="SQ25" s="22"/>
      <c r="SR25" s="22"/>
      <c r="SS25" s="22"/>
      <c r="ST25" s="22"/>
      <c r="SU25" s="22"/>
      <c r="SV25" s="22"/>
      <c r="SW25" s="22"/>
      <c r="SX25" s="22"/>
      <c r="SY25" s="22"/>
      <c r="SZ25" s="22"/>
      <c r="TA25" s="22"/>
      <c r="TB25" s="22"/>
      <c r="TC25" s="22"/>
      <c r="TD25" s="22"/>
      <c r="TE25" s="22"/>
      <c r="TF25" s="22"/>
      <c r="TG25" s="22"/>
      <c r="TH25" s="22"/>
      <c r="TI25" s="22"/>
      <c r="TJ25" s="22"/>
      <c r="TK25" s="22"/>
      <c r="TL25" s="22"/>
      <c r="TM25" s="22"/>
      <c r="TN25" s="22"/>
      <c r="TO25" s="22"/>
      <c r="TP25" s="22"/>
      <c r="TQ25" s="22"/>
      <c r="TR25" s="22"/>
      <c r="TS25" s="22"/>
      <c r="TT25" s="22"/>
      <c r="TU25" s="22"/>
      <c r="TV25" s="22"/>
      <c r="TW25" s="22"/>
      <c r="TX25" s="22"/>
      <c r="TY25" s="22"/>
      <c r="TZ25" s="22"/>
      <c r="UA25" s="22"/>
      <c r="UB25" s="22"/>
      <c r="UC25" s="22"/>
      <c r="UD25" s="22"/>
      <c r="UE25" s="22"/>
      <c r="UF25" s="22"/>
      <c r="UG25" s="22"/>
      <c r="UH25" s="22"/>
      <c r="UI25" s="22"/>
      <c r="UJ25" s="22"/>
      <c r="UK25" s="22"/>
      <c r="UL25" s="22"/>
      <c r="UM25" s="22"/>
      <c r="UN25" s="22"/>
      <c r="UO25" s="22"/>
      <c r="UP25" s="22"/>
      <c r="UQ25" s="22"/>
      <c r="UR25" s="22"/>
      <c r="US25" s="22"/>
      <c r="UT25" s="22"/>
      <c r="UU25" s="22"/>
      <c r="UV25" s="22"/>
      <c r="UW25" s="22"/>
      <c r="UX25" s="22"/>
      <c r="UY25" s="22"/>
      <c r="UZ25" s="22"/>
      <c r="VA25" s="22"/>
      <c r="VB25" s="22"/>
      <c r="VC25" s="22"/>
      <c r="VD25" s="22"/>
      <c r="VE25" s="22"/>
      <c r="VF25" s="22"/>
      <c r="VG25" s="22"/>
      <c r="VH25" s="22"/>
      <c r="VI25" s="22"/>
      <c r="VJ25" s="22"/>
      <c r="VK25" s="22"/>
      <c r="VL25" s="22"/>
      <c r="VM25" s="22"/>
      <c r="VN25" s="22"/>
      <c r="VO25" s="22"/>
      <c r="VP25" s="22"/>
      <c r="VQ25" s="22"/>
      <c r="VR25" s="22"/>
      <c r="VS25" s="22"/>
      <c r="VT25" s="22"/>
      <c r="VU25" s="22"/>
      <c r="VV25" s="22"/>
      <c r="VW25" s="22"/>
      <c r="VX25" s="22"/>
      <c r="VY25" s="22"/>
      <c r="VZ25" s="22"/>
      <c r="WA25" s="22"/>
      <c r="WB25" s="22"/>
      <c r="WC25" s="22"/>
      <c r="WD25" s="22"/>
      <c r="WE25" s="22"/>
      <c r="WF25" s="22"/>
      <c r="WG25" s="22"/>
      <c r="WH25" s="22"/>
      <c r="WI25" s="22"/>
      <c r="WJ25" s="22"/>
      <c r="WK25" s="22"/>
      <c r="WL25" s="22"/>
      <c r="WM25" s="22"/>
      <c r="WN25" s="22"/>
      <c r="WO25" s="22"/>
      <c r="WP25" s="22"/>
      <c r="WQ25" s="22"/>
      <c r="WR25" s="22"/>
      <c r="WS25" s="22"/>
      <c r="WT25" s="22"/>
      <c r="WU25" s="22"/>
      <c r="WV25" s="22"/>
      <c r="WW25" s="22"/>
      <c r="WX25" s="22"/>
      <c r="WY25" s="22"/>
      <c r="WZ25" s="22"/>
      <c r="XA25" s="22"/>
      <c r="XB25" s="22"/>
      <c r="XC25" s="22"/>
      <c r="XD25" s="22"/>
      <c r="XE25" s="22"/>
      <c r="XF25" s="22"/>
      <c r="XG25" s="22"/>
      <c r="XH25" s="22"/>
      <c r="XI25" s="22"/>
      <c r="XJ25" s="22"/>
      <c r="XK25" s="22"/>
      <c r="XL25" s="22"/>
      <c r="XM25" s="22"/>
      <c r="XN25" s="22"/>
      <c r="XO25" s="22"/>
      <c r="XP25" s="22"/>
      <c r="XQ25" s="22"/>
      <c r="XR25" s="22"/>
      <c r="XS25" s="22"/>
      <c r="XT25" s="22"/>
      <c r="XU25" s="22"/>
      <c r="XV25" s="22"/>
      <c r="XW25" s="22"/>
      <c r="XX25" s="22"/>
      <c r="XY25" s="22"/>
      <c r="XZ25" s="22"/>
      <c r="YA25" s="22"/>
      <c r="YB25" s="22"/>
      <c r="YC25" s="22"/>
      <c r="YD25" s="22"/>
      <c r="YE25" s="22"/>
      <c r="YF25" s="22"/>
      <c r="YG25" s="22"/>
      <c r="YH25" s="22"/>
      <c r="YI25" s="22"/>
      <c r="YJ25" s="22"/>
      <c r="YK25" s="22"/>
      <c r="YL25" s="22"/>
      <c r="YM25" s="22"/>
      <c r="YN25" s="22"/>
      <c r="YO25" s="22"/>
      <c r="YP25" s="22"/>
      <c r="YQ25" s="22"/>
      <c r="YR25" s="22"/>
      <c r="YS25" s="22"/>
      <c r="YT25" s="22"/>
      <c r="YU25" s="22"/>
      <c r="YV25" s="22"/>
      <c r="YW25" s="22"/>
      <c r="YX25" s="22"/>
      <c r="YY25" s="22"/>
      <c r="YZ25" s="22"/>
      <c r="ZA25" s="22"/>
      <c r="ZB25" s="22"/>
      <c r="ZC25" s="22"/>
      <c r="ZD25" s="22"/>
      <c r="ZE25" s="22"/>
      <c r="ZF25" s="22"/>
      <c r="ZG25" s="22"/>
      <c r="ZH25" s="22"/>
      <c r="ZI25" s="22"/>
      <c r="ZJ25" s="22"/>
      <c r="ZK25" s="22"/>
      <c r="ZL25" s="22"/>
      <c r="ZM25" s="22"/>
      <c r="ZN25" s="22"/>
      <c r="ZO25" s="22"/>
      <c r="ZP25" s="22"/>
      <c r="ZQ25" s="22"/>
      <c r="ZR25" s="22"/>
      <c r="ZS25" s="22"/>
      <c r="ZT25" s="22"/>
      <c r="ZU25" s="22"/>
      <c r="ZV25" s="22"/>
      <c r="ZW25" s="22"/>
      <c r="ZX25" s="22"/>
      <c r="ZY25" s="22"/>
      <c r="ZZ25" s="22"/>
      <c r="AAA25" s="22"/>
      <c r="AAB25" s="22"/>
      <c r="AAC25" s="22"/>
      <c r="AAD25" s="22"/>
      <c r="AAE25" s="22"/>
      <c r="AAF25" s="22"/>
      <c r="AAG25" s="22"/>
      <c r="AAH25" s="22"/>
      <c r="AAI25" s="22"/>
      <c r="AAJ25" s="22"/>
      <c r="AAK25" s="22"/>
      <c r="AAL25" s="22"/>
      <c r="AAM25" s="22"/>
      <c r="AAN25" s="22"/>
      <c r="AAO25" s="22"/>
      <c r="AAP25" s="22"/>
      <c r="AAQ25" s="22"/>
      <c r="AAR25" s="22"/>
      <c r="AAS25" s="22"/>
      <c r="AAT25" s="22"/>
      <c r="AAU25" s="22"/>
      <c r="AAV25" s="22"/>
      <c r="AAW25" s="22"/>
      <c r="AAX25" s="22"/>
      <c r="AAY25" s="22"/>
      <c r="AAZ25" s="22"/>
      <c r="ABA25" s="22"/>
      <c r="ABB25" s="22"/>
      <c r="ABC25" s="22"/>
      <c r="ABD25" s="22"/>
      <c r="ABE25" s="22"/>
      <c r="ABF25" s="22"/>
      <c r="ABG25" s="22"/>
      <c r="ABH25" s="22"/>
      <c r="ABI25" s="22"/>
      <c r="ABJ25" s="22"/>
      <c r="ABK25" s="22"/>
      <c r="ABL25" s="22"/>
      <c r="ABM25" s="22"/>
      <c r="ABN25" s="22"/>
      <c r="ABO25" s="22"/>
      <c r="ABP25" s="22"/>
      <c r="ABQ25" s="22"/>
      <c r="ABR25" s="22"/>
      <c r="ABS25" s="22"/>
      <c r="ABT25" s="22"/>
      <c r="ABU25" s="22"/>
      <c r="ABV25" s="22"/>
      <c r="ABW25" s="22"/>
      <c r="ABX25" s="22"/>
      <c r="ABY25" s="22"/>
      <c r="ABZ25" s="22"/>
      <c r="ACA25" s="22"/>
      <c r="ACB25" s="22"/>
      <c r="ACC25" s="22"/>
      <c r="ACD25" s="22"/>
      <c r="ACE25" s="22"/>
      <c r="ACF25" s="22"/>
      <c r="ACG25" s="22"/>
      <c r="ACH25" s="22"/>
      <c r="ACI25" s="22"/>
      <c r="ACJ25" s="22"/>
      <c r="ACK25" s="22"/>
      <c r="ACL25" s="22"/>
      <c r="ACM25" s="22"/>
      <c r="ACN25" s="22"/>
      <c r="ACO25" s="22"/>
      <c r="ACP25" s="22"/>
      <c r="ACQ25" s="22"/>
      <c r="ACR25" s="22"/>
      <c r="ACS25" s="22"/>
      <c r="ACT25" s="22"/>
      <c r="ACU25" s="22"/>
      <c r="ACV25" s="22"/>
      <c r="ACW25" s="22"/>
      <c r="ACX25" s="22"/>
      <c r="ACY25" s="22"/>
      <c r="ACZ25" s="22"/>
      <c r="ADA25" s="22"/>
      <c r="ADB25" s="22"/>
      <c r="ADC25" s="22"/>
      <c r="ADD25" s="22"/>
      <c r="ADE25" s="22"/>
      <c r="ADF25" s="22"/>
      <c r="ADG25" s="22"/>
      <c r="ADH25" s="22"/>
      <c r="ADI25" s="22"/>
      <c r="ADJ25" s="22"/>
      <c r="ADK25" s="22"/>
      <c r="ADL25" s="22"/>
      <c r="ADM25" s="22"/>
      <c r="ADN25" s="22"/>
      <c r="ADO25" s="22"/>
      <c r="ADP25" s="22"/>
      <c r="ADQ25" s="22"/>
      <c r="ADR25" s="22"/>
      <c r="ADS25" s="22"/>
      <c r="ADT25" s="22"/>
      <c r="ADU25" s="22"/>
      <c r="ADV25" s="22"/>
      <c r="ADW25" s="22"/>
      <c r="ADX25" s="22"/>
      <c r="ADY25" s="22"/>
      <c r="ADZ25" s="22"/>
      <c r="AEA25" s="22"/>
      <c r="AEB25" s="22"/>
      <c r="AEC25" s="22"/>
      <c r="AED25" s="22"/>
      <c r="AEE25" s="22"/>
      <c r="AEF25" s="22"/>
      <c r="AEG25" s="22"/>
      <c r="AEH25" s="22"/>
      <c r="AEI25" s="22"/>
      <c r="AEJ25" s="22"/>
      <c r="AEK25" s="22"/>
      <c r="AEL25" s="22"/>
      <c r="AEM25" s="22"/>
      <c r="AEN25" s="22"/>
      <c r="AEO25" s="22"/>
      <c r="AEP25" s="22"/>
      <c r="AEQ25" s="22"/>
      <c r="AER25" s="22"/>
      <c r="AES25" s="22"/>
      <c r="AET25" s="22"/>
      <c r="AEU25" s="22"/>
      <c r="AEV25" s="22"/>
      <c r="AEW25" s="22"/>
      <c r="AEX25" s="22"/>
      <c r="AEY25" s="22"/>
      <c r="AEZ25" s="22"/>
      <c r="AFA25" s="22"/>
      <c r="AFB25" s="22"/>
      <c r="AFC25" s="22"/>
      <c r="AFD25" s="22"/>
      <c r="AFE25" s="22"/>
      <c r="AFF25" s="22"/>
      <c r="AFG25" s="22"/>
      <c r="AFH25" s="22"/>
      <c r="AFI25" s="22"/>
      <c r="AFJ25" s="22"/>
      <c r="AFK25" s="22"/>
      <c r="AFL25" s="22"/>
      <c r="AFM25" s="22"/>
      <c r="AFN25" s="22"/>
      <c r="AFO25" s="22"/>
      <c r="AFP25" s="22"/>
      <c r="AFQ25" s="22"/>
      <c r="AFR25" s="22"/>
      <c r="AFS25" s="22"/>
      <c r="AFT25" s="22"/>
      <c r="AFU25" s="22"/>
      <c r="AFV25" s="22"/>
      <c r="AFW25" s="22"/>
      <c r="AFX25" s="22"/>
      <c r="AFY25" s="22"/>
      <c r="AFZ25" s="22"/>
      <c r="AGA25" s="22"/>
      <c r="AGB25" s="22"/>
      <c r="AGC25" s="22"/>
      <c r="AGD25" s="22"/>
      <c r="AGE25" s="22"/>
      <c r="AGF25" s="22"/>
      <c r="AGG25" s="22"/>
      <c r="AGH25" s="22"/>
      <c r="AGI25" s="22"/>
      <c r="AGJ25" s="22"/>
      <c r="AGK25" s="22"/>
      <c r="AGL25" s="22"/>
      <c r="AGM25" s="22"/>
      <c r="AGN25" s="22"/>
      <c r="AGO25" s="22"/>
      <c r="AGP25" s="22"/>
      <c r="AGQ25" s="22"/>
      <c r="AGR25" s="22"/>
      <c r="AGS25" s="22"/>
      <c r="AGT25" s="22"/>
      <c r="AGU25" s="22"/>
      <c r="AGV25" s="22"/>
      <c r="AGW25" s="22"/>
      <c r="AGX25" s="22"/>
      <c r="AGY25" s="22"/>
      <c r="AGZ25" s="22"/>
      <c r="AHA25" s="22"/>
      <c r="AHB25" s="22"/>
      <c r="AHC25" s="22"/>
      <c r="AHD25" s="22"/>
      <c r="AHE25" s="22"/>
      <c r="AHF25" s="22"/>
      <c r="AHG25" s="22"/>
      <c r="AHH25" s="22"/>
      <c r="AHI25" s="22"/>
      <c r="AHJ25" s="22"/>
      <c r="AHK25" s="22"/>
      <c r="AHL25" s="22"/>
      <c r="AHM25" s="22"/>
      <c r="AHN25" s="22"/>
      <c r="AHO25" s="22"/>
      <c r="AHP25" s="22"/>
      <c r="AHQ25" s="22"/>
      <c r="AHR25" s="22"/>
      <c r="AHS25" s="22"/>
      <c r="AHT25" s="22"/>
      <c r="AHU25" s="22"/>
      <c r="AHV25" s="22"/>
      <c r="AHW25" s="22"/>
      <c r="AHX25" s="22"/>
      <c r="AHY25" s="22"/>
      <c r="AHZ25" s="22"/>
      <c r="AIA25" s="22"/>
      <c r="AIB25" s="22"/>
      <c r="AIC25" s="22"/>
      <c r="AID25" s="22"/>
      <c r="AIE25" s="22"/>
      <c r="AIF25" s="22"/>
      <c r="AIG25" s="22"/>
      <c r="AIH25" s="22"/>
      <c r="AII25" s="22"/>
      <c r="AIJ25" s="22"/>
      <c r="AIK25" s="22"/>
      <c r="AIL25" s="22"/>
      <c r="AIM25" s="22"/>
      <c r="AIN25" s="22"/>
      <c r="AIO25" s="22"/>
      <c r="AIP25" s="22"/>
      <c r="AIQ25" s="22"/>
      <c r="AIR25" s="22"/>
      <c r="AIS25" s="22"/>
      <c r="AIT25" s="22"/>
      <c r="AIU25" s="22"/>
      <c r="AIV25" s="22"/>
      <c r="AIW25" s="22"/>
      <c r="AIX25" s="22"/>
      <c r="AIY25" s="22"/>
      <c r="AIZ25" s="22"/>
      <c r="AJA25" s="22"/>
      <c r="AJB25" s="22"/>
      <c r="AJC25" s="22"/>
      <c r="AJD25" s="22"/>
      <c r="AJE25" s="22"/>
      <c r="AJF25" s="22"/>
      <c r="AJG25" s="22"/>
      <c r="AJH25" s="22"/>
      <c r="AJI25" s="22"/>
      <c r="AJJ25" s="22"/>
      <c r="AJK25" s="22"/>
      <c r="AJL25" s="22"/>
      <c r="AJM25" s="22"/>
      <c r="AJN25" s="22"/>
      <c r="AJO25" s="22"/>
      <c r="AJP25" s="22"/>
      <c r="AJQ25" s="22"/>
      <c r="AJR25" s="22"/>
      <c r="AJS25" s="22"/>
      <c r="AJT25" s="22"/>
      <c r="AJU25" s="22"/>
      <c r="AJV25" s="22"/>
      <c r="AJW25" s="22"/>
      <c r="AJX25" s="22"/>
      <c r="AJY25" s="22"/>
      <c r="AJZ25" s="22"/>
      <c r="AKA25" s="22"/>
      <c r="AKB25" s="22"/>
      <c r="AKC25" s="22"/>
      <c r="AKD25" s="22"/>
      <c r="AKE25" s="22"/>
      <c r="AKF25" s="22"/>
      <c r="AKG25" s="22"/>
      <c r="AKH25" s="22"/>
      <c r="AKI25" s="22"/>
      <c r="AKJ25" s="22"/>
      <c r="AKK25" s="22"/>
      <c r="AKL25" s="22"/>
      <c r="AKM25" s="22"/>
      <c r="AKN25" s="22"/>
      <c r="AKO25" s="22"/>
      <c r="AKP25" s="22"/>
      <c r="AKQ25" s="22"/>
      <c r="AKR25" s="22"/>
      <c r="AKS25" s="22"/>
      <c r="AKT25" s="22"/>
      <c r="AKU25" s="22"/>
      <c r="AKV25" s="22"/>
      <c r="AKW25" s="22"/>
      <c r="AKX25" s="22"/>
      <c r="AKY25" s="22"/>
      <c r="AKZ25" s="22"/>
      <c r="ALA25" s="22"/>
      <c r="ALB25" s="22"/>
      <c r="ALC25" s="22"/>
      <c r="ALD25" s="22"/>
      <c r="ALE25" s="22"/>
      <c r="ALF25" s="22"/>
      <c r="ALG25" s="22"/>
      <c r="ALH25" s="22"/>
      <c r="ALI25" s="22"/>
      <c r="ALJ25" s="22"/>
      <c r="ALK25" s="22"/>
      <c r="ALL25" s="22"/>
      <c r="ALM25" s="22"/>
      <c r="ALN25" s="22"/>
      <c r="ALO25" s="22"/>
      <c r="ALP25" s="22"/>
      <c r="ALQ25" s="22"/>
      <c r="ALR25" s="22"/>
      <c r="ALS25" s="22"/>
      <c r="ALT25" s="22"/>
      <c r="ALU25" s="22"/>
      <c r="ALV25" s="22"/>
      <c r="ALW25" s="22"/>
      <c r="ALX25" s="22"/>
      <c r="ALY25" s="22"/>
      <c r="ALZ25" s="22"/>
      <c r="AMA25" s="22"/>
      <c r="AMB25" s="22"/>
      <c r="AMC25" s="22"/>
      <c r="AMD25" s="22"/>
      <c r="AME25" s="22"/>
      <c r="AMF25" s="22"/>
      <c r="AMG25" s="22"/>
      <c r="AMH25" s="22"/>
      <c r="AMI25" s="22"/>
      <c r="AMJ25" s="22"/>
      <c r="AMK25" s="22"/>
      <c r="AML25" s="22"/>
      <c r="AMM25" s="22"/>
      <c r="AMN25" s="22"/>
      <c r="AMO25" s="22"/>
      <c r="AMP25" s="22"/>
      <c r="AMQ25" s="22"/>
      <c r="AMR25" s="22"/>
      <c r="AMS25" s="22"/>
      <c r="AMT25" s="22"/>
      <c r="AMU25" s="22"/>
      <c r="AMV25" s="22"/>
      <c r="AMW25" s="22"/>
      <c r="AMX25" s="22"/>
      <c r="AMY25" s="22"/>
      <c r="AMZ25" s="22"/>
      <c r="ANA25" s="22"/>
      <c r="ANB25" s="22"/>
      <c r="ANC25" s="22"/>
      <c r="AND25" s="22"/>
      <c r="ANE25" s="22"/>
      <c r="ANF25" s="22"/>
      <c r="ANG25" s="22"/>
      <c r="ANH25" s="22"/>
      <c r="ANI25" s="22"/>
      <c r="ANJ25" s="22"/>
      <c r="ANK25" s="22"/>
      <c r="ANL25" s="22"/>
      <c r="ANM25" s="22"/>
      <c r="ANN25" s="22"/>
      <c r="ANO25" s="22"/>
      <c r="ANP25" s="22"/>
      <c r="ANQ25" s="22"/>
      <c r="ANR25" s="22"/>
      <c r="ANS25" s="22"/>
      <c r="ANT25" s="22"/>
      <c r="ANU25" s="22"/>
      <c r="ANV25" s="22"/>
      <c r="ANW25" s="22"/>
      <c r="ANX25" s="22"/>
      <c r="ANY25" s="22"/>
      <c r="ANZ25" s="22"/>
      <c r="AOA25" s="22"/>
      <c r="AOB25" s="22"/>
      <c r="AOC25" s="22"/>
      <c r="AOD25" s="22"/>
      <c r="AOE25" s="22"/>
      <c r="AOF25" s="22"/>
      <c r="AOG25" s="22"/>
      <c r="AOH25" s="22"/>
      <c r="AOI25" s="22"/>
      <c r="AOJ25" s="22"/>
      <c r="AOK25" s="22"/>
      <c r="AOL25" s="22"/>
      <c r="AOM25" s="22"/>
      <c r="AON25" s="22"/>
      <c r="AOO25" s="22"/>
      <c r="AOP25" s="22"/>
      <c r="AOQ25" s="22"/>
      <c r="AOR25" s="22"/>
      <c r="AOS25" s="22"/>
      <c r="AOT25" s="22"/>
      <c r="AOU25" s="22"/>
      <c r="AOV25" s="22"/>
      <c r="AOW25" s="22"/>
      <c r="AOX25" s="22"/>
      <c r="AOY25" s="22"/>
      <c r="AOZ25" s="22"/>
      <c r="APA25" s="22"/>
      <c r="APB25" s="22"/>
      <c r="APC25" s="22"/>
      <c r="APD25" s="22"/>
      <c r="APE25" s="22"/>
      <c r="APF25" s="22"/>
      <c r="APG25" s="22"/>
      <c r="APH25" s="22"/>
      <c r="API25" s="22"/>
      <c r="APJ25" s="22"/>
      <c r="APK25" s="22"/>
      <c r="APL25" s="22"/>
      <c r="APM25" s="22"/>
      <c r="APN25" s="22"/>
      <c r="APO25" s="22"/>
      <c r="APP25" s="22"/>
      <c r="APQ25" s="22"/>
      <c r="APR25" s="22"/>
      <c r="APS25" s="22"/>
      <c r="APT25" s="22"/>
      <c r="APU25" s="22"/>
      <c r="APV25" s="22"/>
      <c r="APW25" s="22"/>
      <c r="APX25" s="22"/>
      <c r="APY25" s="22"/>
      <c r="APZ25" s="22"/>
      <c r="AQA25" s="22"/>
      <c r="AQB25" s="22"/>
      <c r="AQC25" s="22"/>
      <c r="AQD25" s="22"/>
      <c r="AQE25" s="22"/>
      <c r="AQF25" s="22"/>
      <c r="AQG25" s="22"/>
      <c r="AQH25" s="22"/>
      <c r="AQI25" s="22"/>
      <c r="AQJ25" s="22"/>
      <c r="AQK25" s="22"/>
      <c r="AQL25" s="22"/>
      <c r="AQM25" s="22"/>
      <c r="AQN25" s="22"/>
      <c r="AQO25" s="22"/>
      <c r="AQP25" s="22"/>
      <c r="AQQ25" s="22"/>
      <c r="AQR25" s="22"/>
      <c r="AQS25" s="22"/>
      <c r="AQT25" s="22"/>
      <c r="AQU25" s="22"/>
      <c r="AQV25" s="22"/>
      <c r="AQW25" s="22"/>
      <c r="AQX25" s="22"/>
      <c r="AQY25" s="22"/>
      <c r="AQZ25" s="22"/>
      <c r="ARA25" s="22"/>
      <c r="ARB25" s="22"/>
      <c r="ARC25" s="22"/>
      <c r="ARD25" s="22"/>
      <c r="ARE25" s="22"/>
      <c r="ARF25" s="22"/>
      <c r="ARG25" s="22"/>
      <c r="ARH25" s="22"/>
      <c r="ARI25" s="22"/>
      <c r="ARJ25" s="22"/>
      <c r="ARK25" s="22"/>
      <c r="ARL25" s="22"/>
      <c r="ARM25" s="22"/>
      <c r="ARN25" s="22"/>
      <c r="ARO25" s="22"/>
      <c r="ARP25" s="22"/>
      <c r="ARQ25" s="22"/>
      <c r="ARR25" s="22"/>
      <c r="ARS25" s="22"/>
      <c r="ART25" s="22"/>
      <c r="ARU25" s="22"/>
      <c r="ARV25" s="22"/>
      <c r="ARW25" s="22"/>
      <c r="ARX25" s="22"/>
      <c r="ARY25" s="22"/>
      <c r="ARZ25" s="22"/>
      <c r="ASA25" s="22"/>
      <c r="ASB25" s="22"/>
      <c r="ASC25" s="22"/>
      <c r="ASD25" s="22"/>
      <c r="ASE25" s="22"/>
      <c r="ASF25" s="22"/>
      <c r="ASG25" s="22"/>
      <c r="ASH25" s="22"/>
      <c r="ASI25" s="22"/>
      <c r="ASJ25" s="22"/>
      <c r="ASK25" s="22"/>
      <c r="ASL25" s="22"/>
      <c r="ASM25" s="22"/>
      <c r="ASN25" s="22"/>
      <c r="ASO25" s="22"/>
      <c r="ASP25" s="22"/>
      <c r="ASQ25" s="22"/>
      <c r="ASR25" s="22"/>
      <c r="ASS25" s="22"/>
      <c r="AST25" s="22"/>
      <c r="ASU25" s="22"/>
      <c r="ASV25" s="22"/>
      <c r="ASW25" s="22"/>
      <c r="ASX25" s="22"/>
      <c r="ASY25" s="22"/>
      <c r="ASZ25" s="22"/>
      <c r="ATA25" s="22"/>
      <c r="ATB25" s="22"/>
      <c r="ATC25" s="22"/>
      <c r="ATD25" s="22"/>
      <c r="ATE25" s="22"/>
      <c r="ATF25" s="22"/>
      <c r="ATG25" s="22"/>
      <c r="ATH25" s="22"/>
      <c r="ATI25" s="22"/>
      <c r="ATJ25" s="22"/>
      <c r="ATK25" s="22"/>
      <c r="ATL25" s="22"/>
      <c r="ATM25" s="22"/>
      <c r="ATN25" s="22"/>
      <c r="ATO25" s="22"/>
      <c r="ATP25" s="22"/>
      <c r="ATQ25" s="22"/>
      <c r="ATR25" s="22"/>
      <c r="ATS25" s="22"/>
      <c r="ATT25" s="22"/>
      <c r="ATU25" s="22"/>
      <c r="ATV25" s="22"/>
      <c r="ATW25" s="22"/>
      <c r="ATX25" s="22"/>
      <c r="ATY25" s="22"/>
      <c r="ATZ25" s="22"/>
      <c r="AUA25" s="22"/>
      <c r="AUB25" s="22"/>
      <c r="AUC25" s="22"/>
      <c r="AUD25" s="22"/>
      <c r="AUE25" s="22"/>
      <c r="AUF25" s="22"/>
      <c r="AUG25" s="22"/>
      <c r="AUH25" s="22"/>
      <c r="AUI25" s="22"/>
      <c r="AUJ25" s="22"/>
      <c r="AUK25" s="22"/>
      <c r="AUL25" s="22"/>
      <c r="AUM25" s="22"/>
      <c r="AUN25" s="22"/>
      <c r="AUO25" s="22"/>
      <c r="AUP25" s="22"/>
      <c r="AUQ25" s="22"/>
      <c r="AUR25" s="22"/>
      <c r="AUS25" s="22"/>
      <c r="AUT25" s="22"/>
      <c r="AUU25" s="22"/>
      <c r="AUV25" s="22"/>
      <c r="AUW25" s="22"/>
      <c r="AUX25" s="22"/>
      <c r="AUY25" s="22"/>
      <c r="AUZ25" s="22"/>
      <c r="AVA25" s="22"/>
      <c r="AVB25" s="22"/>
      <c r="AVC25" s="22"/>
      <c r="AVD25" s="22"/>
      <c r="AVE25" s="22"/>
      <c r="AVF25" s="22"/>
      <c r="AVG25" s="22"/>
      <c r="AVH25" s="22"/>
      <c r="AVI25" s="22"/>
      <c r="AVJ25" s="22"/>
      <c r="AVK25" s="22"/>
      <c r="AVL25" s="22"/>
      <c r="AVM25" s="22"/>
      <c r="AVN25" s="22"/>
      <c r="AVO25" s="22"/>
      <c r="AVP25" s="22"/>
      <c r="AVQ25" s="22"/>
      <c r="AVR25" s="22"/>
      <c r="AVS25" s="22"/>
      <c r="AVT25" s="22"/>
      <c r="AVU25" s="22"/>
      <c r="AVV25" s="22"/>
      <c r="AVW25" s="22"/>
      <c r="AVX25" s="22"/>
      <c r="AVY25" s="22"/>
      <c r="AVZ25" s="22"/>
      <c r="AWA25" s="22"/>
      <c r="AWB25" s="22"/>
      <c r="AWC25" s="22"/>
      <c r="AWD25" s="22"/>
      <c r="AWE25" s="22"/>
      <c r="AWF25" s="22"/>
      <c r="AWG25" s="22"/>
      <c r="AWH25" s="22"/>
      <c r="AWI25" s="22"/>
      <c r="AWJ25" s="22"/>
      <c r="AWK25" s="22"/>
      <c r="AWL25" s="22"/>
      <c r="AWM25" s="22"/>
      <c r="AWN25" s="22"/>
      <c r="AWO25" s="22"/>
      <c r="AWP25" s="22"/>
      <c r="AWQ25" s="22"/>
      <c r="AWR25" s="22"/>
      <c r="AWS25" s="22"/>
      <c r="AWT25" s="22"/>
      <c r="AWU25" s="22"/>
      <c r="AWV25" s="22"/>
      <c r="AWW25" s="22"/>
      <c r="AWX25" s="22"/>
      <c r="AWY25" s="22"/>
      <c r="AWZ25" s="22"/>
      <c r="AXA25" s="22"/>
      <c r="AXB25" s="22"/>
      <c r="AXC25" s="22"/>
      <c r="AXD25" s="22"/>
      <c r="AXE25" s="22"/>
      <c r="AXF25" s="22"/>
      <c r="AXG25" s="22"/>
      <c r="AXH25" s="22"/>
      <c r="AXI25" s="22"/>
      <c r="AXJ25" s="22"/>
      <c r="AXK25" s="22"/>
      <c r="AXL25" s="22"/>
      <c r="AXM25" s="22"/>
      <c r="AXN25" s="22"/>
      <c r="AXO25" s="22"/>
      <c r="AXP25" s="22"/>
      <c r="AXQ25" s="22"/>
      <c r="AXR25" s="22"/>
      <c r="AXS25" s="22"/>
      <c r="AXT25" s="22"/>
      <c r="AXU25" s="22"/>
      <c r="AXV25" s="22"/>
      <c r="AXW25" s="22"/>
      <c r="AXX25" s="22"/>
      <c r="AXY25" s="22"/>
      <c r="AXZ25" s="22"/>
      <c r="AYA25" s="22"/>
      <c r="AYB25" s="22"/>
      <c r="AYC25" s="22"/>
      <c r="AYD25" s="22"/>
      <c r="AYE25" s="22"/>
      <c r="AYF25" s="22"/>
      <c r="AYG25" s="22"/>
      <c r="AYH25" s="22"/>
      <c r="AYI25" s="22"/>
      <c r="AYJ25" s="22"/>
      <c r="AYK25" s="22"/>
      <c r="AYL25" s="22"/>
      <c r="AYM25" s="22"/>
      <c r="AYN25" s="22"/>
      <c r="AYO25" s="22"/>
      <c r="AYP25" s="22"/>
      <c r="AYQ25" s="22"/>
      <c r="AYR25" s="22"/>
      <c r="AYS25" s="22"/>
      <c r="AYT25" s="22"/>
      <c r="AYU25" s="22"/>
      <c r="AYV25" s="22"/>
      <c r="AYW25" s="22"/>
      <c r="AYX25" s="22"/>
      <c r="AYY25" s="22"/>
      <c r="AYZ25" s="22"/>
      <c r="AZA25" s="22"/>
      <c r="AZB25" s="22"/>
      <c r="AZC25" s="22"/>
      <c r="AZD25" s="22"/>
      <c r="AZE25" s="22"/>
      <c r="AZF25" s="22"/>
      <c r="AZG25" s="22"/>
      <c r="AZH25" s="22"/>
      <c r="AZI25" s="22"/>
      <c r="AZJ25" s="22"/>
      <c r="AZK25" s="22"/>
      <c r="AZL25" s="22"/>
      <c r="AZM25" s="22"/>
      <c r="AZN25" s="22"/>
      <c r="AZO25" s="22"/>
      <c r="AZP25" s="22"/>
      <c r="AZQ25" s="22"/>
      <c r="AZR25" s="22"/>
      <c r="AZS25" s="22"/>
      <c r="AZT25" s="22"/>
      <c r="AZU25" s="22"/>
      <c r="AZV25" s="22"/>
      <c r="AZW25" s="22"/>
      <c r="AZX25" s="22"/>
      <c r="AZY25" s="22"/>
      <c r="AZZ25" s="22"/>
      <c r="BAA25" s="22"/>
      <c r="BAB25" s="22"/>
      <c r="BAC25" s="22"/>
      <c r="BAD25" s="22"/>
      <c r="BAE25" s="22"/>
      <c r="BAF25" s="22"/>
      <c r="BAG25" s="22"/>
      <c r="BAH25" s="22"/>
      <c r="BAI25" s="22"/>
      <c r="BAJ25" s="22"/>
      <c r="BAK25" s="22"/>
      <c r="BAL25" s="22"/>
      <c r="BAM25" s="22"/>
      <c r="BAN25" s="22"/>
      <c r="BAO25" s="22"/>
      <c r="BAP25" s="22"/>
      <c r="BAQ25" s="22"/>
      <c r="BAR25" s="22"/>
      <c r="BAS25" s="22"/>
      <c r="BAT25" s="22"/>
      <c r="BAU25" s="22"/>
      <c r="BAV25" s="22"/>
      <c r="BAW25" s="22"/>
      <c r="BAX25" s="22"/>
      <c r="BAY25" s="22"/>
      <c r="BAZ25" s="22"/>
      <c r="BBA25" s="22"/>
      <c r="BBB25" s="22"/>
      <c r="BBC25" s="22"/>
      <c r="BBD25" s="22"/>
      <c r="BBE25" s="22"/>
      <c r="BBF25" s="22"/>
      <c r="BBG25" s="22"/>
      <c r="BBH25" s="22"/>
      <c r="BBI25" s="22"/>
      <c r="BBJ25" s="22"/>
      <c r="BBK25" s="22"/>
      <c r="BBL25" s="22"/>
      <c r="BBM25" s="22"/>
      <c r="BBN25" s="22"/>
      <c r="BBO25" s="22"/>
      <c r="BBP25" s="22"/>
      <c r="BBQ25" s="22"/>
      <c r="BBR25" s="22"/>
      <c r="BBS25" s="22"/>
      <c r="BBT25" s="22"/>
      <c r="BBU25" s="22"/>
      <c r="BBV25" s="22"/>
      <c r="BBW25" s="22"/>
      <c r="BBX25" s="22"/>
      <c r="BBY25" s="22"/>
      <c r="BBZ25" s="22"/>
      <c r="BCA25" s="22"/>
      <c r="BCB25" s="22"/>
      <c r="BCC25" s="22"/>
      <c r="BCD25" s="22"/>
      <c r="BCE25" s="22"/>
      <c r="BCF25" s="22"/>
      <c r="BCG25" s="22"/>
      <c r="BCH25" s="22"/>
      <c r="BCI25" s="22"/>
      <c r="BCJ25" s="22"/>
      <c r="BCK25" s="22"/>
      <c r="BCL25" s="22"/>
      <c r="BCM25" s="22"/>
      <c r="BCN25" s="22"/>
      <c r="BCO25" s="22"/>
      <c r="BCP25" s="22"/>
      <c r="BCQ25" s="22"/>
      <c r="BCR25" s="22"/>
      <c r="BCS25" s="22"/>
      <c r="BCT25" s="22"/>
      <c r="BCU25" s="22"/>
      <c r="BCV25" s="22"/>
      <c r="BCW25" s="22"/>
      <c r="BCX25" s="22"/>
      <c r="BCY25" s="22"/>
      <c r="BCZ25" s="22"/>
      <c r="BDA25" s="22"/>
      <c r="BDB25" s="22"/>
      <c r="BDC25" s="22"/>
      <c r="BDD25" s="22"/>
      <c r="BDE25" s="22"/>
      <c r="BDF25" s="22"/>
      <c r="BDG25" s="22"/>
      <c r="BDH25" s="22"/>
      <c r="BDI25" s="22"/>
      <c r="BDJ25" s="22"/>
      <c r="BDK25" s="22"/>
      <c r="BDL25" s="22"/>
      <c r="BDM25" s="22"/>
      <c r="BDN25" s="22"/>
      <c r="BDO25" s="22"/>
      <c r="BDP25" s="22"/>
      <c r="BDQ25" s="22"/>
      <c r="BDR25" s="22"/>
      <c r="BDS25" s="22"/>
      <c r="BDT25" s="22"/>
      <c r="BDU25" s="22"/>
      <c r="BDV25" s="22"/>
      <c r="BDW25" s="22"/>
      <c r="BDX25" s="22"/>
      <c r="BDY25" s="22"/>
      <c r="BDZ25" s="22"/>
      <c r="BEA25" s="22"/>
      <c r="BEB25" s="22"/>
      <c r="BEC25" s="22"/>
      <c r="BED25" s="22"/>
      <c r="BEE25" s="22"/>
      <c r="BEF25" s="22"/>
      <c r="BEG25" s="22"/>
      <c r="BEH25" s="22"/>
      <c r="BEI25" s="22"/>
      <c r="BEJ25" s="22"/>
      <c r="BEK25" s="22"/>
      <c r="BEL25" s="22"/>
      <c r="BEM25" s="22"/>
      <c r="BEN25" s="22"/>
      <c r="BEO25" s="22"/>
      <c r="BEP25" s="22"/>
      <c r="BEQ25" s="22"/>
      <c r="BER25" s="22"/>
      <c r="BES25" s="22"/>
      <c r="BET25" s="22"/>
      <c r="BEU25" s="22"/>
      <c r="BEV25" s="22"/>
      <c r="BEW25" s="22"/>
      <c r="BEX25" s="22"/>
      <c r="BEY25" s="22"/>
      <c r="BEZ25" s="22"/>
      <c r="BFA25" s="22"/>
      <c r="BFB25" s="22"/>
      <c r="BFC25" s="22"/>
      <c r="BFD25" s="22"/>
      <c r="BFE25" s="22"/>
      <c r="BFF25" s="22"/>
      <c r="BFG25" s="22"/>
      <c r="BFH25" s="22"/>
      <c r="BFI25" s="22"/>
      <c r="BFJ25" s="22"/>
      <c r="BFK25" s="22"/>
      <c r="BFL25" s="22"/>
      <c r="BFM25" s="22"/>
      <c r="BFN25" s="22"/>
      <c r="BFO25" s="22"/>
      <c r="BFP25" s="22"/>
      <c r="BFQ25" s="22"/>
      <c r="BFR25" s="22"/>
      <c r="BFS25" s="22"/>
      <c r="BFT25" s="22"/>
      <c r="BFU25" s="22"/>
      <c r="BFV25" s="22"/>
      <c r="BFW25" s="22"/>
      <c r="BFX25" s="22"/>
      <c r="BFY25" s="22"/>
      <c r="BFZ25" s="22"/>
      <c r="BGA25" s="22"/>
      <c r="BGB25" s="22"/>
      <c r="BGC25" s="22"/>
      <c r="BGD25" s="22"/>
      <c r="BGE25" s="22"/>
      <c r="BGF25" s="22"/>
      <c r="BGG25" s="22"/>
      <c r="BGH25" s="22"/>
      <c r="BGI25" s="22"/>
      <c r="BGJ25" s="22"/>
      <c r="BGK25" s="22"/>
      <c r="BGL25" s="22"/>
      <c r="BGM25" s="22"/>
      <c r="BGN25" s="22"/>
      <c r="BGO25" s="22"/>
      <c r="BGP25" s="22"/>
      <c r="BGQ25" s="22"/>
      <c r="BGR25" s="22"/>
      <c r="BGS25" s="22"/>
      <c r="BGT25" s="22"/>
      <c r="BGU25" s="22"/>
      <c r="BGV25" s="22"/>
      <c r="BGW25" s="22"/>
      <c r="BGX25" s="22"/>
      <c r="BGY25" s="22"/>
      <c r="BGZ25" s="22"/>
      <c r="BHA25" s="22"/>
      <c r="BHB25" s="22"/>
      <c r="BHC25" s="22"/>
      <c r="BHD25" s="22"/>
      <c r="BHE25" s="22"/>
      <c r="BHF25" s="22"/>
      <c r="BHG25" s="22"/>
      <c r="BHH25" s="22"/>
      <c r="BHI25" s="22"/>
      <c r="BHJ25" s="22"/>
      <c r="BHK25" s="22"/>
      <c r="BHL25" s="22"/>
      <c r="BHM25" s="22"/>
      <c r="BHN25" s="22"/>
      <c r="BHO25" s="22"/>
      <c r="BHP25" s="22"/>
      <c r="BHQ25" s="22"/>
      <c r="BHR25" s="22"/>
      <c r="BHS25" s="22"/>
      <c r="BHT25" s="22"/>
      <c r="BHU25" s="22"/>
      <c r="BHV25" s="22"/>
      <c r="BHW25" s="22"/>
      <c r="BHX25" s="22"/>
      <c r="BHY25" s="22"/>
      <c r="BHZ25" s="22"/>
      <c r="BIA25" s="22"/>
      <c r="BIB25" s="22"/>
      <c r="BIC25" s="22"/>
      <c r="BID25" s="22"/>
      <c r="BIE25" s="22"/>
      <c r="BIF25" s="22"/>
      <c r="BIG25" s="22"/>
      <c r="BIH25" s="22"/>
      <c r="BII25" s="22"/>
      <c r="BIJ25" s="22"/>
      <c r="BIK25" s="22"/>
      <c r="BIL25" s="22"/>
      <c r="BIM25" s="22"/>
      <c r="BIN25" s="22"/>
      <c r="BIO25" s="22"/>
      <c r="BIP25" s="22"/>
      <c r="BIQ25" s="22"/>
      <c r="BIR25" s="22"/>
      <c r="BIS25" s="22"/>
      <c r="BIT25" s="22"/>
      <c r="BIU25" s="22"/>
      <c r="BIV25" s="22"/>
      <c r="BIW25" s="22"/>
      <c r="BIX25" s="22"/>
      <c r="BIY25" s="22"/>
      <c r="BIZ25" s="22"/>
      <c r="BJA25" s="22"/>
      <c r="BJB25" s="22"/>
      <c r="BJC25" s="22"/>
      <c r="BJD25" s="22"/>
      <c r="BJE25" s="22"/>
      <c r="BJF25" s="22"/>
      <c r="BJG25" s="22"/>
      <c r="BJH25" s="22"/>
      <c r="BJI25" s="22"/>
      <c r="BJJ25" s="22"/>
      <c r="BJK25" s="22"/>
      <c r="BJL25" s="22"/>
      <c r="BJM25" s="22"/>
      <c r="BJN25" s="22"/>
      <c r="BJO25" s="22"/>
      <c r="BJP25" s="22"/>
      <c r="BJQ25" s="22"/>
      <c r="BJR25" s="22"/>
      <c r="BJS25" s="22"/>
      <c r="BJT25" s="22"/>
      <c r="BJU25" s="22"/>
      <c r="BJV25" s="22"/>
      <c r="BJW25" s="22"/>
      <c r="BJX25" s="22"/>
      <c r="BJY25" s="22"/>
      <c r="BJZ25" s="22"/>
      <c r="BKA25" s="22"/>
      <c r="BKB25" s="22"/>
      <c r="BKC25" s="22"/>
      <c r="BKD25" s="22"/>
      <c r="BKE25" s="22"/>
      <c r="BKF25" s="22"/>
      <c r="BKG25" s="22"/>
      <c r="BKH25" s="22"/>
      <c r="BKI25" s="22"/>
      <c r="BKJ25" s="22"/>
      <c r="BKK25" s="22"/>
      <c r="BKL25" s="22"/>
      <c r="BKM25" s="22"/>
      <c r="BKN25" s="22"/>
      <c r="BKO25" s="22"/>
      <c r="BKP25" s="22"/>
      <c r="BKQ25" s="22"/>
      <c r="BKR25" s="22"/>
      <c r="BKS25" s="22"/>
      <c r="BKT25" s="22"/>
      <c r="BKU25" s="22"/>
      <c r="BKV25" s="22"/>
      <c r="BKW25" s="22"/>
      <c r="BKX25" s="22"/>
      <c r="BKY25" s="22"/>
      <c r="BKZ25" s="22"/>
      <c r="BLA25" s="22"/>
      <c r="BLB25" s="22"/>
      <c r="BLC25" s="22"/>
      <c r="BLD25" s="22"/>
      <c r="BLE25" s="22"/>
      <c r="BLF25" s="22"/>
      <c r="BLG25" s="22"/>
      <c r="BLH25" s="22"/>
      <c r="BLI25" s="22"/>
      <c r="BLJ25" s="22"/>
      <c r="BLK25" s="22"/>
      <c r="BLL25" s="22"/>
      <c r="BLM25" s="22"/>
      <c r="BLN25" s="22"/>
      <c r="BLO25" s="22"/>
      <c r="BLP25" s="22"/>
      <c r="BLQ25" s="22"/>
      <c r="BLR25" s="22"/>
      <c r="BLS25" s="22"/>
      <c r="BLT25" s="22"/>
      <c r="BLU25" s="22"/>
      <c r="BLV25" s="22"/>
      <c r="BLW25" s="22"/>
      <c r="BLX25" s="22"/>
      <c r="BLY25" s="22"/>
      <c r="BLZ25" s="22"/>
      <c r="BMA25" s="22"/>
      <c r="BMB25" s="22"/>
      <c r="BMC25" s="22"/>
      <c r="BMD25" s="22"/>
      <c r="BME25" s="22"/>
      <c r="BMF25" s="22"/>
      <c r="BMG25" s="22"/>
      <c r="BMH25" s="22"/>
      <c r="BMI25" s="22"/>
      <c r="BMJ25" s="22"/>
      <c r="BMK25" s="22"/>
      <c r="BML25" s="22"/>
      <c r="BMM25" s="22"/>
      <c r="BMN25" s="22"/>
      <c r="BMO25" s="22"/>
      <c r="BMP25" s="22"/>
      <c r="BMQ25" s="22"/>
      <c r="BMR25" s="22"/>
      <c r="BMS25" s="22"/>
      <c r="BMT25" s="22"/>
      <c r="BMU25" s="22"/>
      <c r="BMV25" s="22"/>
      <c r="BMW25" s="22"/>
      <c r="BMX25" s="22"/>
      <c r="BMY25" s="22"/>
      <c r="BMZ25" s="22"/>
      <c r="BNA25" s="22"/>
      <c r="BNB25" s="22"/>
      <c r="BNC25" s="22"/>
      <c r="BND25" s="22"/>
      <c r="BNE25" s="22"/>
      <c r="BNF25" s="22"/>
      <c r="BNG25" s="22"/>
      <c r="BNH25" s="22"/>
      <c r="BNI25" s="22"/>
      <c r="BNJ25" s="22"/>
      <c r="BNK25" s="22"/>
      <c r="BNL25" s="22"/>
      <c r="BNM25" s="22"/>
      <c r="BNN25" s="22"/>
      <c r="BNO25" s="22"/>
      <c r="BNP25" s="22"/>
      <c r="BNQ25" s="22"/>
      <c r="BNR25" s="22"/>
      <c r="BNS25" s="22"/>
      <c r="BNT25" s="22"/>
      <c r="BNU25" s="22"/>
      <c r="BNV25" s="22"/>
      <c r="BNW25" s="22"/>
      <c r="BNX25" s="22"/>
      <c r="BNY25" s="22"/>
      <c r="BNZ25" s="22"/>
      <c r="BOA25" s="22"/>
      <c r="BOB25" s="22"/>
      <c r="BOC25" s="22"/>
      <c r="BOD25" s="22"/>
      <c r="BOE25" s="22"/>
      <c r="BOF25" s="22"/>
      <c r="BOG25" s="22"/>
      <c r="BOH25" s="22"/>
      <c r="BOI25" s="22"/>
      <c r="BOJ25" s="22"/>
      <c r="BOK25" s="22"/>
      <c r="BOL25" s="22"/>
      <c r="BOM25" s="22"/>
      <c r="BON25" s="22"/>
      <c r="BOO25" s="22"/>
      <c r="BOP25" s="22"/>
      <c r="BOQ25" s="22"/>
      <c r="BOR25" s="22"/>
      <c r="BOS25" s="22"/>
      <c r="BOT25" s="22"/>
      <c r="BOU25" s="22"/>
      <c r="BOV25" s="22"/>
      <c r="BOW25" s="22"/>
      <c r="BOX25" s="22"/>
      <c r="BOY25" s="22"/>
      <c r="BOZ25" s="22"/>
      <c r="BPA25" s="22"/>
      <c r="BPB25" s="22"/>
      <c r="BPC25" s="22"/>
      <c r="BPD25" s="22"/>
      <c r="BPE25" s="22"/>
      <c r="BPF25" s="22"/>
      <c r="BPG25" s="22"/>
      <c r="BPH25" s="22"/>
      <c r="BPI25" s="22"/>
      <c r="BPJ25" s="22"/>
      <c r="BPK25" s="22"/>
      <c r="BPL25" s="22"/>
      <c r="BPM25" s="22"/>
      <c r="BPN25" s="22"/>
      <c r="BPO25" s="22"/>
      <c r="BPP25" s="22"/>
      <c r="BPQ25" s="22"/>
      <c r="BPR25" s="22"/>
      <c r="BPS25" s="22"/>
      <c r="BPT25" s="22"/>
      <c r="BPU25" s="22"/>
      <c r="BPV25" s="22"/>
      <c r="BPW25" s="22"/>
      <c r="BPX25" s="22"/>
      <c r="BPY25" s="22"/>
      <c r="BPZ25" s="22"/>
      <c r="BQA25" s="22"/>
      <c r="BQB25" s="22"/>
      <c r="BQC25" s="22"/>
      <c r="BQD25" s="22"/>
      <c r="BQE25" s="22"/>
      <c r="BQF25" s="22"/>
      <c r="BQG25" s="22"/>
      <c r="BQH25" s="22"/>
      <c r="BQI25" s="22"/>
      <c r="BQJ25" s="22"/>
      <c r="BQK25" s="22"/>
      <c r="BQL25" s="22"/>
      <c r="BQM25" s="22"/>
      <c r="BQN25" s="22"/>
      <c r="BQO25" s="22"/>
      <c r="BQP25" s="22"/>
      <c r="BQQ25" s="22"/>
      <c r="BQR25" s="22"/>
      <c r="BQS25" s="22"/>
      <c r="BQT25" s="22"/>
      <c r="BQU25" s="22"/>
      <c r="BQV25" s="22"/>
      <c r="BQW25" s="22"/>
      <c r="BQX25" s="22"/>
      <c r="BQY25" s="22"/>
      <c r="BQZ25" s="22"/>
      <c r="BRA25" s="22"/>
      <c r="BRB25" s="22"/>
      <c r="BRC25" s="22"/>
      <c r="BRD25" s="22"/>
      <c r="BRE25" s="22"/>
      <c r="BRF25" s="22"/>
      <c r="BRG25" s="22"/>
      <c r="BRH25" s="22"/>
      <c r="BRI25" s="22"/>
      <c r="BRJ25" s="22"/>
      <c r="BRK25" s="22"/>
      <c r="BRL25" s="22"/>
      <c r="BRM25" s="22"/>
      <c r="BRN25" s="22"/>
      <c r="BRO25" s="22"/>
      <c r="BRP25" s="22"/>
      <c r="BRQ25" s="22"/>
      <c r="BRR25" s="22"/>
      <c r="BRS25" s="22"/>
      <c r="BRT25" s="22"/>
      <c r="BRU25" s="22"/>
      <c r="BRV25" s="22"/>
      <c r="BRW25" s="22"/>
      <c r="BRX25" s="22"/>
      <c r="BRY25" s="22"/>
      <c r="BRZ25" s="22"/>
      <c r="BSA25" s="22"/>
      <c r="BSB25" s="22"/>
      <c r="BSC25" s="22"/>
      <c r="BSD25" s="22"/>
      <c r="BSE25" s="22"/>
      <c r="BSF25" s="22"/>
      <c r="BSG25" s="22"/>
      <c r="BSH25" s="22"/>
      <c r="BSI25" s="22"/>
      <c r="BSJ25" s="22"/>
      <c r="BSK25" s="22"/>
      <c r="BSL25" s="22"/>
      <c r="BSM25" s="22"/>
      <c r="BSN25" s="22"/>
      <c r="BSO25" s="22"/>
      <c r="BSP25" s="22"/>
      <c r="BSQ25" s="22"/>
      <c r="BSR25" s="22"/>
      <c r="BSS25" s="22"/>
      <c r="BST25" s="22"/>
      <c r="BSU25" s="22"/>
      <c r="BSV25" s="22"/>
      <c r="BSW25" s="22"/>
      <c r="BSX25" s="22"/>
      <c r="BSY25" s="22"/>
      <c r="BSZ25" s="22"/>
      <c r="BTA25" s="22"/>
      <c r="BTB25" s="22"/>
      <c r="BTC25" s="22"/>
      <c r="BTD25" s="22"/>
      <c r="BTE25" s="22"/>
      <c r="BTF25" s="22"/>
      <c r="BTG25" s="22"/>
      <c r="BTH25" s="22"/>
      <c r="BTI25" s="22"/>
      <c r="BTJ25" s="22"/>
      <c r="BTK25" s="22"/>
      <c r="BTL25" s="22"/>
      <c r="BTM25" s="22"/>
      <c r="BTN25" s="22"/>
      <c r="BTO25" s="22"/>
      <c r="BTP25" s="22"/>
      <c r="BTQ25" s="22"/>
      <c r="BTR25" s="22"/>
      <c r="BTS25" s="22"/>
      <c r="BTT25" s="22"/>
      <c r="BTU25" s="22"/>
      <c r="BTV25" s="22"/>
      <c r="BTW25" s="22"/>
      <c r="BTX25" s="22"/>
      <c r="BTY25" s="22"/>
      <c r="BTZ25" s="22"/>
      <c r="BUA25" s="22"/>
      <c r="BUB25" s="22"/>
      <c r="BUC25" s="22"/>
      <c r="BUD25" s="22"/>
      <c r="BUE25" s="22"/>
      <c r="BUF25" s="22"/>
      <c r="BUG25" s="22"/>
      <c r="BUH25" s="22"/>
      <c r="BUI25" s="22"/>
      <c r="BUJ25" s="22"/>
      <c r="BUK25" s="22"/>
      <c r="BUL25" s="22"/>
      <c r="BUM25" s="22"/>
      <c r="BUN25" s="22"/>
      <c r="BUO25" s="22"/>
      <c r="BUP25" s="22"/>
      <c r="BUQ25" s="22"/>
      <c r="BUR25" s="22"/>
      <c r="BUS25" s="22"/>
      <c r="BUT25" s="22"/>
      <c r="BUU25" s="22"/>
      <c r="BUV25" s="22"/>
      <c r="BUW25" s="22"/>
      <c r="BUX25" s="22"/>
      <c r="BUY25" s="22"/>
      <c r="BUZ25" s="22"/>
      <c r="BVA25" s="22"/>
      <c r="BVB25" s="22"/>
      <c r="BVC25" s="22"/>
      <c r="BVD25" s="22"/>
      <c r="BVE25" s="22"/>
      <c r="BVF25" s="22"/>
      <c r="BVG25" s="22"/>
      <c r="BVH25" s="22"/>
      <c r="BVI25" s="22"/>
      <c r="BVJ25" s="22"/>
      <c r="BVK25" s="22"/>
      <c r="BVL25" s="22"/>
      <c r="BVM25" s="22"/>
      <c r="BVN25" s="22"/>
      <c r="BVO25" s="22"/>
      <c r="BVP25" s="22"/>
      <c r="BVQ25" s="22"/>
      <c r="BVR25" s="22"/>
      <c r="BVS25" s="22"/>
      <c r="BVT25" s="22"/>
      <c r="BVU25" s="22"/>
      <c r="BVV25" s="22"/>
      <c r="BVW25" s="22"/>
      <c r="BVX25" s="22"/>
      <c r="BVY25" s="22"/>
      <c r="BVZ25" s="22"/>
      <c r="BWA25" s="22"/>
      <c r="BWB25" s="22"/>
      <c r="BWC25" s="22"/>
      <c r="BWD25" s="22"/>
      <c r="BWE25" s="22"/>
      <c r="BWF25" s="22"/>
      <c r="BWG25" s="22"/>
      <c r="BWH25" s="22"/>
      <c r="BWI25" s="22"/>
      <c r="BWJ25" s="22"/>
      <c r="BWK25" s="22"/>
      <c r="BWL25" s="22"/>
      <c r="BWM25" s="22"/>
      <c r="BWN25" s="22"/>
      <c r="BWO25" s="22"/>
      <c r="BWP25" s="22"/>
      <c r="BWQ25" s="22"/>
      <c r="BWR25" s="22"/>
      <c r="BWS25" s="22"/>
      <c r="BWT25" s="22"/>
      <c r="BWU25" s="22"/>
      <c r="BWV25" s="22"/>
      <c r="BWW25" s="22"/>
      <c r="BWX25" s="22"/>
      <c r="BWY25" s="22"/>
      <c r="BWZ25" s="22"/>
      <c r="BXA25" s="22"/>
      <c r="BXB25" s="22"/>
      <c r="BXC25" s="22"/>
      <c r="BXD25" s="22"/>
      <c r="BXE25" s="22"/>
      <c r="BXF25" s="22"/>
      <c r="BXG25" s="22"/>
      <c r="BXH25" s="22"/>
      <c r="BXI25" s="22"/>
      <c r="BXJ25" s="22"/>
      <c r="BXK25" s="22"/>
      <c r="BXL25" s="22"/>
      <c r="BXM25" s="22"/>
      <c r="BXN25" s="22"/>
      <c r="BXO25" s="22"/>
      <c r="BXP25" s="22"/>
      <c r="BXQ25" s="22"/>
      <c r="BXR25" s="22"/>
      <c r="BXS25" s="22"/>
      <c r="BXT25" s="22"/>
      <c r="BXU25" s="22"/>
      <c r="BXV25" s="22"/>
      <c r="BXW25" s="22"/>
      <c r="BXX25" s="22"/>
      <c r="BXY25" s="22"/>
      <c r="BXZ25" s="22"/>
      <c r="BYA25" s="22"/>
      <c r="BYB25" s="22"/>
      <c r="BYC25" s="22"/>
      <c r="BYD25" s="22"/>
      <c r="BYE25" s="22"/>
      <c r="BYF25" s="22"/>
      <c r="BYG25" s="22"/>
      <c r="BYH25" s="22"/>
      <c r="BYI25" s="22"/>
      <c r="BYJ25" s="22"/>
      <c r="BYK25" s="22"/>
      <c r="BYL25" s="22"/>
      <c r="BYM25" s="22"/>
      <c r="BYN25" s="22"/>
      <c r="BYO25" s="22"/>
      <c r="BYP25" s="22"/>
      <c r="BYQ25" s="22"/>
      <c r="BYR25" s="22"/>
      <c r="BYS25" s="22"/>
      <c r="BYT25" s="22"/>
      <c r="BYU25" s="22"/>
      <c r="BYV25" s="22"/>
      <c r="BYW25" s="22"/>
      <c r="BYX25" s="22"/>
      <c r="BYY25" s="22"/>
      <c r="BYZ25" s="22"/>
      <c r="BZA25" s="22"/>
      <c r="BZB25" s="22"/>
      <c r="BZC25" s="22"/>
      <c r="BZD25" s="22"/>
      <c r="BZE25" s="22"/>
      <c r="BZF25" s="22"/>
      <c r="BZG25" s="22"/>
      <c r="BZH25" s="22"/>
      <c r="BZI25" s="22"/>
      <c r="BZJ25" s="22"/>
      <c r="BZK25" s="22"/>
      <c r="BZL25" s="22"/>
      <c r="BZM25" s="22"/>
      <c r="BZN25" s="22"/>
      <c r="BZO25" s="22"/>
      <c r="BZP25" s="22"/>
      <c r="BZQ25" s="22"/>
      <c r="BZR25" s="22"/>
      <c r="BZS25" s="22"/>
      <c r="BZT25" s="22"/>
      <c r="BZU25" s="22"/>
      <c r="BZV25" s="22"/>
      <c r="BZW25" s="22"/>
      <c r="BZX25" s="22"/>
      <c r="BZY25" s="22"/>
      <c r="BZZ25" s="22"/>
      <c r="CAA25" s="22"/>
      <c r="CAB25" s="22"/>
      <c r="CAC25" s="22"/>
      <c r="CAD25" s="22"/>
      <c r="CAE25" s="22"/>
      <c r="CAF25" s="22"/>
      <c r="CAG25" s="22"/>
      <c r="CAH25" s="22"/>
      <c r="CAI25" s="22"/>
      <c r="CAJ25" s="22"/>
      <c r="CAK25" s="22"/>
      <c r="CAL25" s="22"/>
      <c r="CAM25" s="22"/>
      <c r="CAN25" s="22"/>
      <c r="CAO25" s="22"/>
      <c r="CAP25" s="22"/>
      <c r="CAQ25" s="22"/>
      <c r="CAR25" s="22"/>
      <c r="CAS25" s="22"/>
      <c r="CAT25" s="22"/>
      <c r="CAU25" s="22"/>
      <c r="CAV25" s="22"/>
      <c r="CAW25" s="22"/>
      <c r="CAX25" s="22"/>
      <c r="CAY25" s="22"/>
      <c r="CAZ25" s="22"/>
      <c r="CBA25" s="22"/>
      <c r="CBB25" s="22"/>
      <c r="CBC25" s="22"/>
      <c r="CBD25" s="22"/>
      <c r="CBE25" s="22"/>
      <c r="CBF25" s="22"/>
      <c r="CBG25" s="22"/>
      <c r="CBH25" s="22"/>
      <c r="CBI25" s="22"/>
      <c r="CBJ25" s="22"/>
      <c r="CBK25" s="22"/>
      <c r="CBL25" s="22"/>
      <c r="CBM25" s="22"/>
      <c r="CBN25" s="22"/>
      <c r="CBO25" s="22"/>
      <c r="CBP25" s="22"/>
      <c r="CBQ25" s="22"/>
      <c r="CBR25" s="22"/>
      <c r="CBS25" s="22"/>
      <c r="CBT25" s="22"/>
      <c r="CBU25" s="22"/>
      <c r="CBV25" s="22"/>
      <c r="CBW25" s="22"/>
      <c r="CBX25" s="22"/>
      <c r="CBY25" s="22"/>
      <c r="CBZ25" s="22"/>
      <c r="CCA25" s="22"/>
      <c r="CCB25" s="22"/>
      <c r="CCC25" s="22"/>
      <c r="CCD25" s="22"/>
      <c r="CCE25" s="22"/>
      <c r="CCF25" s="22"/>
      <c r="CCG25" s="22"/>
      <c r="CCH25" s="22"/>
      <c r="CCI25" s="22"/>
      <c r="CCJ25" s="22"/>
      <c r="CCK25" s="22"/>
      <c r="CCL25" s="22"/>
      <c r="CCM25" s="22"/>
      <c r="CCN25" s="22"/>
      <c r="CCO25" s="22"/>
      <c r="CCP25" s="22"/>
      <c r="CCQ25" s="22"/>
      <c r="CCR25" s="22"/>
      <c r="CCS25" s="22"/>
      <c r="CCT25" s="22"/>
      <c r="CCU25" s="22"/>
      <c r="CCV25" s="22"/>
      <c r="CCW25" s="22"/>
      <c r="CCX25" s="22"/>
      <c r="CCY25" s="22"/>
      <c r="CCZ25" s="22"/>
      <c r="CDA25" s="22"/>
      <c r="CDB25" s="22"/>
      <c r="CDC25" s="22"/>
      <c r="CDD25" s="22"/>
      <c r="CDE25" s="22"/>
      <c r="CDF25" s="22"/>
      <c r="CDG25" s="22"/>
      <c r="CDH25" s="22"/>
      <c r="CDI25" s="22"/>
      <c r="CDJ25" s="22"/>
      <c r="CDK25" s="22"/>
      <c r="CDL25" s="22"/>
      <c r="CDM25" s="22"/>
      <c r="CDN25" s="22"/>
      <c r="CDO25" s="22"/>
      <c r="CDP25" s="22"/>
      <c r="CDQ25" s="22"/>
      <c r="CDR25" s="22"/>
      <c r="CDS25" s="22"/>
      <c r="CDT25" s="22"/>
      <c r="CDU25" s="22"/>
      <c r="CDV25" s="22"/>
      <c r="CDW25" s="22"/>
      <c r="CDX25" s="22"/>
      <c r="CDY25" s="22"/>
      <c r="CDZ25" s="22"/>
      <c r="CEA25" s="22"/>
      <c r="CEB25" s="22"/>
      <c r="CEC25" s="22"/>
      <c r="CED25" s="22"/>
      <c r="CEE25" s="22"/>
      <c r="CEF25" s="22"/>
      <c r="CEG25" s="22"/>
      <c r="CEH25" s="22"/>
      <c r="CEI25" s="22"/>
      <c r="CEJ25" s="22"/>
      <c r="CEK25" s="22"/>
      <c r="CEL25" s="22"/>
      <c r="CEM25" s="22"/>
      <c r="CEN25" s="22"/>
      <c r="CEO25" s="22"/>
      <c r="CEP25" s="22"/>
      <c r="CEQ25" s="22"/>
      <c r="CER25" s="22"/>
      <c r="CES25" s="22"/>
      <c r="CET25" s="22"/>
      <c r="CEU25" s="22"/>
      <c r="CEV25" s="22"/>
      <c r="CEW25" s="22"/>
      <c r="CEX25" s="22"/>
      <c r="CEY25" s="22"/>
      <c r="CEZ25" s="22"/>
      <c r="CFA25" s="22"/>
      <c r="CFB25" s="22"/>
      <c r="CFC25" s="22"/>
      <c r="CFD25" s="22"/>
      <c r="CFE25" s="22"/>
      <c r="CFF25" s="22"/>
      <c r="CFG25" s="22"/>
      <c r="CFH25" s="22"/>
      <c r="CFI25" s="22"/>
      <c r="CFJ25" s="22"/>
      <c r="CFK25" s="22"/>
      <c r="CFL25" s="22"/>
      <c r="CFM25" s="22"/>
      <c r="CFN25" s="22"/>
      <c r="CFO25" s="22"/>
      <c r="CFP25" s="22"/>
      <c r="CFQ25" s="22"/>
      <c r="CFR25" s="22"/>
      <c r="CFS25" s="22"/>
      <c r="CFT25" s="22"/>
      <c r="CFU25" s="22"/>
      <c r="CFV25" s="22"/>
      <c r="CFW25" s="22"/>
      <c r="CFX25" s="22"/>
      <c r="CFY25" s="22"/>
      <c r="CFZ25" s="22"/>
      <c r="CGA25" s="22"/>
      <c r="CGB25" s="22"/>
      <c r="CGC25" s="22"/>
      <c r="CGD25" s="22"/>
      <c r="CGE25" s="22"/>
      <c r="CGF25" s="22"/>
      <c r="CGG25" s="22"/>
      <c r="CGH25" s="22"/>
      <c r="CGI25" s="22"/>
      <c r="CGJ25" s="22"/>
      <c r="CGK25" s="22"/>
      <c r="CGL25" s="22"/>
      <c r="CGM25" s="22"/>
      <c r="CGN25" s="22"/>
      <c r="CGO25" s="22"/>
      <c r="CGP25" s="22"/>
      <c r="CGQ25" s="22"/>
      <c r="CGR25" s="22"/>
      <c r="CGS25" s="22"/>
      <c r="CGT25" s="22"/>
      <c r="CGU25" s="22"/>
      <c r="CGV25" s="22"/>
      <c r="CGW25" s="22"/>
      <c r="CGX25" s="22"/>
      <c r="CGY25" s="22"/>
      <c r="CGZ25" s="22"/>
      <c r="CHA25" s="22"/>
      <c r="CHB25" s="22"/>
      <c r="CHC25" s="22"/>
      <c r="CHD25" s="22"/>
      <c r="CHE25" s="22"/>
      <c r="CHF25" s="22"/>
      <c r="CHG25" s="22"/>
      <c r="CHH25" s="22"/>
      <c r="CHI25" s="22"/>
      <c r="CHJ25" s="22"/>
      <c r="CHK25" s="22"/>
      <c r="CHL25" s="22"/>
      <c r="CHM25" s="22"/>
      <c r="CHN25" s="22"/>
      <c r="CHO25" s="22"/>
      <c r="CHP25" s="22"/>
      <c r="CHQ25" s="22"/>
      <c r="CHR25" s="22"/>
      <c r="CHS25" s="22"/>
      <c r="CHT25" s="22"/>
      <c r="CHU25" s="22"/>
      <c r="CHV25" s="22"/>
      <c r="CHW25" s="22"/>
      <c r="CHX25" s="22"/>
      <c r="CHY25" s="22"/>
      <c r="CHZ25" s="22"/>
      <c r="CIA25" s="22"/>
      <c r="CIB25" s="22"/>
      <c r="CIC25" s="22"/>
      <c r="CID25" s="22"/>
      <c r="CIE25" s="22"/>
      <c r="CIF25" s="22"/>
      <c r="CIG25" s="22"/>
      <c r="CIH25" s="22"/>
      <c r="CII25" s="22"/>
      <c r="CIJ25" s="22"/>
      <c r="CIK25" s="22"/>
      <c r="CIL25" s="22"/>
      <c r="CIM25" s="22"/>
      <c r="CIN25" s="22"/>
      <c r="CIO25" s="22"/>
      <c r="CIP25" s="22"/>
      <c r="CIQ25" s="22"/>
      <c r="CIR25" s="22"/>
      <c r="CIS25" s="22"/>
      <c r="CIT25" s="22"/>
      <c r="CIU25" s="22"/>
      <c r="CIV25" s="22"/>
      <c r="CIW25" s="22"/>
      <c r="CIX25" s="22"/>
      <c r="CIY25" s="22"/>
      <c r="CIZ25" s="22"/>
      <c r="CJA25" s="22"/>
      <c r="CJB25" s="22"/>
      <c r="CJC25" s="22"/>
      <c r="CJD25" s="22"/>
      <c r="CJE25" s="22"/>
      <c r="CJF25" s="22"/>
      <c r="CJG25" s="22"/>
      <c r="CJH25" s="22"/>
      <c r="CJI25" s="22"/>
      <c r="CJJ25" s="22"/>
      <c r="CJK25" s="22"/>
      <c r="CJL25" s="22"/>
      <c r="CJM25" s="22"/>
      <c r="CJN25" s="22"/>
      <c r="CJO25" s="22"/>
      <c r="CJP25" s="22"/>
      <c r="CJQ25" s="22"/>
      <c r="CJR25" s="22"/>
      <c r="CJS25" s="22"/>
      <c r="CJT25" s="22"/>
      <c r="CJU25" s="22"/>
      <c r="CJV25" s="22"/>
      <c r="CJW25" s="22"/>
      <c r="CJX25" s="22"/>
      <c r="CJY25" s="22"/>
      <c r="CJZ25" s="22"/>
      <c r="CKA25" s="22"/>
      <c r="CKB25" s="22"/>
      <c r="CKC25" s="22"/>
      <c r="CKD25" s="22"/>
      <c r="CKE25" s="22"/>
      <c r="CKF25" s="22"/>
      <c r="CKG25" s="22"/>
      <c r="CKH25" s="22"/>
      <c r="CKI25" s="22"/>
      <c r="CKJ25" s="22"/>
      <c r="CKK25" s="22"/>
      <c r="CKL25" s="22"/>
      <c r="CKM25" s="22"/>
      <c r="CKN25" s="22"/>
      <c r="CKO25" s="22"/>
      <c r="CKP25" s="22"/>
      <c r="CKQ25" s="22"/>
      <c r="CKR25" s="22"/>
      <c r="CKS25" s="22"/>
      <c r="CKT25" s="22"/>
      <c r="CKU25" s="22"/>
      <c r="CKV25" s="22"/>
      <c r="CKW25" s="22"/>
      <c r="CKX25" s="22"/>
      <c r="CKY25" s="22"/>
      <c r="CKZ25" s="22"/>
      <c r="CLA25" s="22"/>
      <c r="CLB25" s="22"/>
      <c r="CLC25" s="22"/>
      <c r="CLD25" s="22"/>
      <c r="CLE25" s="22"/>
      <c r="CLF25" s="22"/>
      <c r="CLG25" s="22"/>
      <c r="CLH25" s="22"/>
      <c r="CLI25" s="22"/>
      <c r="CLJ25" s="22"/>
      <c r="CLK25" s="22"/>
      <c r="CLL25" s="22"/>
      <c r="CLM25" s="22"/>
      <c r="CLN25" s="22"/>
      <c r="CLO25" s="22"/>
      <c r="CLP25" s="22"/>
      <c r="CLQ25" s="22"/>
      <c r="CLR25" s="22"/>
      <c r="CLS25" s="22"/>
      <c r="CLT25" s="22"/>
      <c r="CLU25" s="22"/>
      <c r="CLV25" s="22"/>
      <c r="CLW25" s="22"/>
      <c r="CLX25" s="22"/>
      <c r="CLY25" s="22"/>
      <c r="CLZ25" s="22"/>
      <c r="CMA25" s="22"/>
      <c r="CMB25" s="22"/>
      <c r="CMC25" s="22"/>
      <c r="CMD25" s="22"/>
      <c r="CME25" s="22"/>
      <c r="CMF25" s="22"/>
      <c r="CMG25" s="22"/>
      <c r="CMH25" s="22"/>
      <c r="CMI25" s="22"/>
      <c r="CMJ25" s="22"/>
      <c r="CMK25" s="22"/>
      <c r="CML25" s="22"/>
      <c r="CMM25" s="22"/>
      <c r="CMN25" s="22"/>
      <c r="CMO25" s="22"/>
      <c r="CMP25" s="22"/>
      <c r="CMQ25" s="22"/>
      <c r="CMR25" s="22"/>
      <c r="CMS25" s="22"/>
      <c r="CMT25" s="22"/>
      <c r="CMU25" s="22"/>
      <c r="CMV25" s="22"/>
      <c r="CMW25" s="22"/>
      <c r="CMX25" s="22"/>
      <c r="CMY25" s="22"/>
      <c r="CMZ25" s="22"/>
      <c r="CNA25" s="22"/>
      <c r="CNB25" s="22"/>
      <c r="CNC25" s="22"/>
      <c r="CND25" s="22"/>
      <c r="CNE25" s="22"/>
      <c r="CNF25" s="22"/>
      <c r="CNG25" s="22"/>
      <c r="CNH25" s="22"/>
      <c r="CNI25" s="22"/>
      <c r="CNJ25" s="22"/>
      <c r="CNK25" s="22"/>
      <c r="CNL25" s="22"/>
      <c r="CNM25" s="22"/>
      <c r="CNN25" s="22"/>
      <c r="CNO25" s="22"/>
      <c r="CNP25" s="22"/>
      <c r="CNQ25" s="22"/>
      <c r="CNR25" s="22"/>
      <c r="CNS25" s="22"/>
      <c r="CNT25" s="22"/>
      <c r="CNU25" s="22"/>
      <c r="CNV25" s="22"/>
      <c r="CNW25" s="22"/>
      <c r="CNX25" s="22"/>
      <c r="CNY25" s="22"/>
      <c r="CNZ25" s="22"/>
      <c r="COA25" s="22"/>
      <c r="COB25" s="22"/>
      <c r="COC25" s="22"/>
      <c r="COD25" s="22"/>
      <c r="COE25" s="22"/>
      <c r="COF25" s="22"/>
      <c r="COG25" s="22"/>
      <c r="COH25" s="22"/>
      <c r="COI25" s="22"/>
      <c r="COJ25" s="22"/>
      <c r="COK25" s="22"/>
      <c r="COL25" s="22"/>
      <c r="COM25" s="22"/>
      <c r="CON25" s="22"/>
      <c r="COO25" s="22"/>
      <c r="COP25" s="22"/>
      <c r="COQ25" s="22"/>
      <c r="COR25" s="22"/>
      <c r="COS25" s="22"/>
      <c r="COT25" s="22"/>
      <c r="COU25" s="22"/>
      <c r="COV25" s="22"/>
      <c r="COW25" s="22"/>
      <c r="COX25" s="22"/>
      <c r="COY25" s="22"/>
      <c r="COZ25" s="22"/>
      <c r="CPA25" s="22"/>
      <c r="CPB25" s="22"/>
      <c r="CPC25" s="22"/>
      <c r="CPD25" s="22"/>
      <c r="CPE25" s="22"/>
      <c r="CPF25" s="22"/>
      <c r="CPG25" s="22"/>
      <c r="CPH25" s="22"/>
      <c r="CPI25" s="22"/>
      <c r="CPJ25" s="22"/>
      <c r="CPK25" s="22"/>
      <c r="CPL25" s="22"/>
      <c r="CPM25" s="22"/>
      <c r="CPN25" s="22"/>
      <c r="CPO25" s="22"/>
      <c r="CPP25" s="22"/>
      <c r="CPQ25" s="22"/>
      <c r="CPR25" s="22"/>
      <c r="CPS25" s="22"/>
      <c r="CPT25" s="22"/>
      <c r="CPU25" s="22"/>
      <c r="CPV25" s="22"/>
      <c r="CPW25" s="22"/>
      <c r="CPX25" s="22"/>
      <c r="CPY25" s="22"/>
      <c r="CPZ25" s="22"/>
      <c r="CQA25" s="22"/>
      <c r="CQB25" s="22"/>
      <c r="CQC25" s="22"/>
      <c r="CQD25" s="22"/>
      <c r="CQE25" s="22"/>
      <c r="CQF25" s="22"/>
      <c r="CQG25" s="22"/>
      <c r="CQH25" s="22"/>
      <c r="CQI25" s="22"/>
      <c r="CQJ25" s="22"/>
      <c r="CQK25" s="22"/>
      <c r="CQL25" s="22"/>
      <c r="CQM25" s="22"/>
      <c r="CQN25" s="22"/>
      <c r="CQO25" s="22"/>
      <c r="CQP25" s="22"/>
      <c r="CQQ25" s="22"/>
      <c r="CQR25" s="22"/>
      <c r="CQS25" s="22"/>
      <c r="CQT25" s="22"/>
      <c r="CQU25" s="22"/>
      <c r="CQV25" s="22"/>
      <c r="CQW25" s="22"/>
      <c r="CQX25" s="22"/>
      <c r="CQY25" s="22"/>
      <c r="CQZ25" s="22"/>
      <c r="CRA25" s="22"/>
      <c r="CRB25" s="22"/>
      <c r="CRC25" s="22"/>
      <c r="CRD25" s="22"/>
      <c r="CRE25" s="22"/>
      <c r="CRF25" s="22"/>
      <c r="CRG25" s="22"/>
      <c r="CRH25" s="22"/>
      <c r="CRI25" s="22"/>
      <c r="CRJ25" s="22"/>
      <c r="CRK25" s="22"/>
      <c r="CRL25" s="22"/>
      <c r="CRM25" s="22"/>
      <c r="CRN25" s="22"/>
      <c r="CRO25" s="22"/>
      <c r="CRP25" s="22"/>
      <c r="CRQ25" s="22"/>
      <c r="CRR25" s="22"/>
      <c r="CRS25" s="22"/>
      <c r="CRT25" s="22"/>
      <c r="CRU25" s="22"/>
      <c r="CRV25" s="22"/>
      <c r="CRW25" s="22"/>
      <c r="CRX25" s="22"/>
      <c r="CRY25" s="22"/>
      <c r="CRZ25" s="22"/>
      <c r="CSA25" s="22"/>
      <c r="CSB25" s="22"/>
      <c r="CSC25" s="22"/>
      <c r="CSD25" s="22"/>
      <c r="CSE25" s="22"/>
      <c r="CSF25" s="22"/>
      <c r="CSG25" s="22"/>
      <c r="CSH25" s="22"/>
      <c r="CSI25" s="22"/>
      <c r="CSJ25" s="22"/>
      <c r="CSK25" s="22"/>
      <c r="CSL25" s="22"/>
      <c r="CSM25" s="22"/>
      <c r="CSN25" s="22"/>
      <c r="CSO25" s="22"/>
      <c r="CSP25" s="22"/>
      <c r="CSQ25" s="22"/>
      <c r="CSR25" s="22"/>
      <c r="CSS25" s="22"/>
      <c r="CST25" s="22"/>
      <c r="CSU25" s="22"/>
      <c r="CSV25" s="22"/>
      <c r="CSW25" s="22"/>
      <c r="CSX25" s="22"/>
      <c r="CSY25" s="22"/>
      <c r="CSZ25" s="22"/>
      <c r="CTA25" s="22"/>
      <c r="CTB25" s="22"/>
      <c r="CTC25" s="22"/>
      <c r="CTD25" s="22"/>
      <c r="CTE25" s="22"/>
      <c r="CTF25" s="22"/>
      <c r="CTG25" s="22"/>
      <c r="CTH25" s="22"/>
      <c r="CTI25" s="22"/>
      <c r="CTJ25" s="22"/>
      <c r="CTK25" s="22"/>
      <c r="CTL25" s="22"/>
      <c r="CTM25" s="22"/>
      <c r="CTN25" s="22"/>
      <c r="CTO25" s="22"/>
      <c r="CTP25" s="22"/>
      <c r="CTQ25" s="22"/>
      <c r="CTR25" s="22"/>
      <c r="CTS25" s="22"/>
      <c r="CTT25" s="22"/>
      <c r="CTU25" s="22"/>
      <c r="CTV25" s="22"/>
      <c r="CTW25" s="22"/>
      <c r="CTX25" s="22"/>
      <c r="CTY25" s="22"/>
      <c r="CTZ25" s="22"/>
      <c r="CUA25" s="22"/>
      <c r="CUB25" s="22"/>
      <c r="CUC25" s="22"/>
      <c r="CUD25" s="22"/>
      <c r="CUE25" s="22"/>
      <c r="CUF25" s="22"/>
      <c r="CUG25" s="22"/>
      <c r="CUH25" s="22"/>
      <c r="CUI25" s="22"/>
      <c r="CUJ25" s="22"/>
      <c r="CUK25" s="22"/>
      <c r="CUL25" s="22"/>
      <c r="CUM25" s="22"/>
      <c r="CUN25" s="22"/>
      <c r="CUO25" s="22"/>
      <c r="CUP25" s="22"/>
      <c r="CUQ25" s="22"/>
      <c r="CUR25" s="22"/>
      <c r="CUS25" s="22"/>
      <c r="CUT25" s="22"/>
      <c r="CUU25" s="22"/>
      <c r="CUV25" s="22"/>
      <c r="CUW25" s="22"/>
      <c r="CUX25" s="22"/>
      <c r="CUY25" s="22"/>
      <c r="CUZ25" s="22"/>
      <c r="CVA25" s="22"/>
      <c r="CVB25" s="22"/>
      <c r="CVC25" s="22"/>
      <c r="CVD25" s="22"/>
      <c r="CVE25" s="22"/>
      <c r="CVF25" s="22"/>
      <c r="CVG25" s="22"/>
      <c r="CVH25" s="22"/>
      <c r="CVI25" s="22"/>
      <c r="CVJ25" s="22"/>
      <c r="CVK25" s="22"/>
      <c r="CVL25" s="22"/>
      <c r="CVM25" s="22"/>
      <c r="CVN25" s="22"/>
      <c r="CVO25" s="22"/>
      <c r="CVP25" s="22"/>
      <c r="CVQ25" s="22"/>
      <c r="CVR25" s="22"/>
      <c r="CVS25" s="22"/>
      <c r="CVT25" s="22"/>
      <c r="CVU25" s="22"/>
      <c r="CVV25" s="22"/>
      <c r="CVW25" s="22"/>
      <c r="CVX25" s="22"/>
      <c r="CVY25" s="22"/>
      <c r="CVZ25" s="22"/>
      <c r="CWA25" s="22"/>
      <c r="CWB25" s="22"/>
      <c r="CWC25" s="22"/>
      <c r="CWD25" s="22"/>
      <c r="CWE25" s="22"/>
      <c r="CWF25" s="22"/>
      <c r="CWG25" s="22"/>
      <c r="CWH25" s="22"/>
      <c r="CWI25" s="22"/>
      <c r="CWJ25" s="22"/>
      <c r="CWK25" s="22"/>
      <c r="CWL25" s="22"/>
      <c r="CWM25" s="22"/>
      <c r="CWN25" s="22"/>
      <c r="CWO25" s="22"/>
      <c r="CWP25" s="22"/>
      <c r="CWQ25" s="22"/>
      <c r="CWR25" s="22"/>
      <c r="CWS25" s="22"/>
      <c r="CWT25" s="22"/>
      <c r="CWU25" s="22"/>
      <c r="CWV25" s="22"/>
      <c r="CWW25" s="22"/>
      <c r="CWX25" s="22"/>
      <c r="CWY25" s="22"/>
      <c r="CWZ25" s="22"/>
      <c r="CXA25" s="22"/>
      <c r="CXB25" s="22"/>
      <c r="CXC25" s="22"/>
      <c r="CXD25" s="22"/>
      <c r="CXE25" s="22"/>
      <c r="CXF25" s="22"/>
      <c r="CXG25" s="22"/>
      <c r="CXH25" s="22"/>
      <c r="CXI25" s="22"/>
      <c r="CXJ25" s="22"/>
      <c r="CXK25" s="22"/>
      <c r="CXL25" s="22"/>
      <c r="CXM25" s="22"/>
      <c r="CXN25" s="22"/>
      <c r="CXO25" s="22"/>
      <c r="CXP25" s="22"/>
      <c r="CXQ25" s="22"/>
      <c r="CXR25" s="22"/>
      <c r="CXS25" s="22"/>
      <c r="CXT25" s="22"/>
      <c r="CXU25" s="22"/>
      <c r="CXV25" s="22"/>
      <c r="CXW25" s="22"/>
      <c r="CXX25" s="22"/>
      <c r="CXY25" s="22"/>
      <c r="CXZ25" s="22"/>
      <c r="CYA25" s="22"/>
      <c r="CYB25" s="22"/>
      <c r="CYC25" s="22"/>
      <c r="CYD25" s="22"/>
      <c r="CYE25" s="22"/>
      <c r="CYF25" s="22"/>
      <c r="CYG25" s="22"/>
      <c r="CYH25" s="22"/>
      <c r="CYI25" s="22"/>
      <c r="CYJ25" s="22"/>
      <c r="CYK25" s="22"/>
      <c r="CYL25" s="22"/>
      <c r="CYM25" s="22"/>
      <c r="CYN25" s="22"/>
      <c r="CYO25" s="22"/>
      <c r="CYP25" s="22"/>
      <c r="CYQ25" s="22"/>
      <c r="CYR25" s="22"/>
      <c r="CYS25" s="22"/>
      <c r="CYT25" s="22"/>
      <c r="CYU25" s="22"/>
      <c r="CYV25" s="22"/>
      <c r="CYW25" s="22"/>
      <c r="CYX25" s="22"/>
      <c r="CYY25" s="22"/>
      <c r="CYZ25" s="22"/>
      <c r="CZA25" s="22"/>
      <c r="CZB25" s="22"/>
      <c r="CZC25" s="22"/>
      <c r="CZD25" s="22"/>
      <c r="CZE25" s="22"/>
      <c r="CZF25" s="22"/>
      <c r="CZG25" s="22"/>
      <c r="CZH25" s="22"/>
      <c r="CZI25" s="22"/>
      <c r="CZJ25" s="22"/>
      <c r="CZK25" s="22"/>
      <c r="CZL25" s="22"/>
      <c r="CZM25" s="22"/>
      <c r="CZN25" s="22"/>
      <c r="CZO25" s="22"/>
      <c r="CZP25" s="22"/>
      <c r="CZQ25" s="22"/>
      <c r="CZR25" s="22"/>
      <c r="CZS25" s="22"/>
      <c r="CZT25" s="22"/>
      <c r="CZU25" s="22"/>
      <c r="CZV25" s="22"/>
      <c r="CZW25" s="22"/>
      <c r="CZX25" s="22"/>
      <c r="CZY25" s="22"/>
      <c r="CZZ25" s="22"/>
      <c r="DAA25" s="22"/>
      <c r="DAB25" s="22"/>
      <c r="DAC25" s="22"/>
      <c r="DAD25" s="22"/>
      <c r="DAE25" s="22"/>
      <c r="DAF25" s="22"/>
      <c r="DAG25" s="22"/>
      <c r="DAH25" s="22"/>
      <c r="DAI25" s="22"/>
      <c r="DAJ25" s="22"/>
      <c r="DAK25" s="22"/>
      <c r="DAL25" s="22"/>
      <c r="DAM25" s="22"/>
      <c r="DAN25" s="22"/>
      <c r="DAO25" s="22"/>
      <c r="DAP25" s="22"/>
      <c r="DAQ25" s="22"/>
      <c r="DAR25" s="22"/>
      <c r="DAS25" s="22"/>
      <c r="DAT25" s="22"/>
      <c r="DAU25" s="22"/>
      <c r="DAV25" s="22"/>
      <c r="DAW25" s="22"/>
      <c r="DAX25" s="22"/>
      <c r="DAY25" s="22"/>
      <c r="DAZ25" s="22"/>
      <c r="DBA25" s="22"/>
      <c r="DBB25" s="22"/>
      <c r="DBC25" s="22"/>
      <c r="DBD25" s="22"/>
      <c r="DBE25" s="22"/>
      <c r="DBF25" s="22"/>
      <c r="DBG25" s="22"/>
      <c r="DBH25" s="22"/>
      <c r="DBI25" s="22"/>
      <c r="DBJ25" s="22"/>
      <c r="DBK25" s="22"/>
      <c r="DBL25" s="22"/>
      <c r="DBM25" s="22"/>
      <c r="DBN25" s="22"/>
      <c r="DBO25" s="22"/>
      <c r="DBP25" s="22"/>
      <c r="DBQ25" s="22"/>
      <c r="DBR25" s="22"/>
      <c r="DBS25" s="22"/>
      <c r="DBT25" s="22"/>
      <c r="DBU25" s="22"/>
      <c r="DBV25" s="22"/>
      <c r="DBW25" s="22"/>
      <c r="DBX25" s="22"/>
      <c r="DBY25" s="22"/>
      <c r="DBZ25" s="22"/>
      <c r="DCA25" s="22"/>
      <c r="DCB25" s="22"/>
      <c r="DCC25" s="22"/>
      <c r="DCD25" s="22"/>
      <c r="DCE25" s="22"/>
      <c r="DCF25" s="22"/>
      <c r="DCG25" s="22"/>
      <c r="DCH25" s="22"/>
      <c r="DCI25" s="22"/>
      <c r="DCJ25" s="22"/>
      <c r="DCK25" s="22"/>
      <c r="DCL25" s="22"/>
      <c r="DCM25" s="22"/>
      <c r="DCN25" s="22"/>
      <c r="DCO25" s="22"/>
      <c r="DCP25" s="22"/>
      <c r="DCQ25" s="22"/>
      <c r="DCR25" s="22"/>
      <c r="DCS25" s="22"/>
      <c r="DCT25" s="22"/>
      <c r="DCU25" s="22"/>
      <c r="DCV25" s="22"/>
      <c r="DCW25" s="22"/>
      <c r="DCX25" s="22"/>
      <c r="DCY25" s="22"/>
      <c r="DCZ25" s="22"/>
      <c r="DDA25" s="22"/>
      <c r="DDB25" s="22"/>
      <c r="DDC25" s="22"/>
      <c r="DDD25" s="22"/>
      <c r="DDE25" s="22"/>
      <c r="DDF25" s="22"/>
      <c r="DDG25" s="22"/>
      <c r="DDH25" s="22"/>
      <c r="DDI25" s="22"/>
      <c r="DDJ25" s="22"/>
      <c r="DDK25" s="22"/>
      <c r="DDL25" s="22"/>
      <c r="DDM25" s="22"/>
      <c r="DDN25" s="22"/>
      <c r="DDO25" s="22"/>
      <c r="DDP25" s="22"/>
      <c r="DDQ25" s="22"/>
      <c r="DDR25" s="22"/>
      <c r="DDS25" s="22"/>
      <c r="DDT25" s="22"/>
      <c r="DDU25" s="22"/>
      <c r="DDV25" s="22"/>
      <c r="DDW25" s="22"/>
      <c r="DDX25" s="22"/>
      <c r="DDY25" s="22"/>
      <c r="DDZ25" s="22"/>
      <c r="DEA25" s="22"/>
      <c r="DEB25" s="22"/>
      <c r="DEC25" s="22"/>
      <c r="DED25" s="22"/>
      <c r="DEE25" s="22"/>
      <c r="DEF25" s="22"/>
      <c r="DEG25" s="22"/>
      <c r="DEH25" s="22"/>
      <c r="DEI25" s="22"/>
      <c r="DEJ25" s="22"/>
      <c r="DEK25" s="22"/>
      <c r="DEL25" s="22"/>
      <c r="DEM25" s="22"/>
      <c r="DEN25" s="22"/>
      <c r="DEO25" s="22"/>
      <c r="DEP25" s="22"/>
      <c r="DEQ25" s="22"/>
      <c r="DER25" s="22"/>
      <c r="DES25" s="22"/>
      <c r="DET25" s="22"/>
      <c r="DEU25" s="22"/>
      <c r="DEV25" s="22"/>
      <c r="DEW25" s="22"/>
      <c r="DEX25" s="22"/>
      <c r="DEY25" s="22"/>
      <c r="DEZ25" s="22"/>
      <c r="DFA25" s="22"/>
      <c r="DFB25" s="22"/>
      <c r="DFC25" s="22"/>
      <c r="DFD25" s="22"/>
      <c r="DFE25" s="22"/>
      <c r="DFF25" s="22"/>
      <c r="DFG25" s="22"/>
      <c r="DFH25" s="22"/>
      <c r="DFI25" s="22"/>
      <c r="DFJ25" s="22"/>
      <c r="DFK25" s="22"/>
      <c r="DFL25" s="22"/>
      <c r="DFM25" s="22"/>
      <c r="DFN25" s="22"/>
      <c r="DFO25" s="22"/>
      <c r="DFP25" s="22"/>
      <c r="DFQ25" s="22"/>
      <c r="DFR25" s="22"/>
      <c r="DFS25" s="22"/>
      <c r="DFT25" s="22"/>
      <c r="DFU25" s="22"/>
      <c r="DFV25" s="22"/>
      <c r="DFW25" s="22"/>
      <c r="DFX25" s="22"/>
      <c r="DFY25" s="22"/>
      <c r="DFZ25" s="22"/>
      <c r="DGA25" s="22"/>
      <c r="DGB25" s="22"/>
      <c r="DGC25" s="22"/>
      <c r="DGD25" s="22"/>
      <c r="DGE25" s="22"/>
      <c r="DGF25" s="22"/>
      <c r="DGG25" s="22"/>
      <c r="DGH25" s="22"/>
      <c r="DGI25" s="22"/>
      <c r="DGJ25" s="22"/>
      <c r="DGK25" s="22"/>
      <c r="DGL25" s="22"/>
      <c r="DGM25" s="22"/>
      <c r="DGN25" s="22"/>
      <c r="DGO25" s="22"/>
      <c r="DGP25" s="22"/>
      <c r="DGQ25" s="22"/>
      <c r="DGR25" s="22"/>
      <c r="DGS25" s="22"/>
      <c r="DGT25" s="22"/>
      <c r="DGU25" s="22"/>
      <c r="DGV25" s="22"/>
      <c r="DGW25" s="22"/>
      <c r="DGX25" s="22"/>
      <c r="DGY25" s="22"/>
      <c r="DGZ25" s="22"/>
      <c r="DHA25" s="22"/>
      <c r="DHB25" s="22"/>
      <c r="DHC25" s="22"/>
      <c r="DHD25" s="22"/>
      <c r="DHE25" s="22"/>
      <c r="DHF25" s="22"/>
      <c r="DHG25" s="22"/>
      <c r="DHH25" s="22"/>
      <c r="DHI25" s="22"/>
      <c r="DHJ25" s="22"/>
      <c r="DHK25" s="22"/>
      <c r="DHL25" s="22"/>
      <c r="DHM25" s="22"/>
      <c r="DHN25" s="22"/>
      <c r="DHO25" s="22"/>
      <c r="DHP25" s="22"/>
      <c r="DHQ25" s="22"/>
      <c r="DHR25" s="22"/>
      <c r="DHS25" s="22"/>
      <c r="DHT25" s="22"/>
      <c r="DHU25" s="22"/>
      <c r="DHV25" s="22"/>
      <c r="DHW25" s="22"/>
      <c r="DHX25" s="22"/>
      <c r="DHY25" s="22"/>
      <c r="DHZ25" s="22"/>
      <c r="DIA25" s="22"/>
      <c r="DIB25" s="22"/>
      <c r="DIC25" s="22"/>
      <c r="DID25" s="22"/>
      <c r="DIE25" s="22"/>
      <c r="DIF25" s="22"/>
      <c r="DIG25" s="22"/>
      <c r="DIH25" s="22"/>
      <c r="DII25" s="22"/>
      <c r="DIJ25" s="22"/>
      <c r="DIK25" s="22"/>
      <c r="DIL25" s="22"/>
      <c r="DIM25" s="22"/>
      <c r="DIN25" s="22"/>
      <c r="DIO25" s="22"/>
      <c r="DIP25" s="22"/>
      <c r="DIQ25" s="22"/>
      <c r="DIR25" s="22"/>
      <c r="DIS25" s="22"/>
      <c r="DIT25" s="22"/>
      <c r="DIU25" s="22"/>
      <c r="DIV25" s="22"/>
      <c r="DIW25" s="22"/>
      <c r="DIX25" s="22"/>
      <c r="DIY25" s="22"/>
      <c r="DIZ25" s="22"/>
      <c r="DJA25" s="22"/>
      <c r="DJB25" s="22"/>
      <c r="DJC25" s="22"/>
      <c r="DJD25" s="22"/>
      <c r="DJE25" s="22"/>
      <c r="DJF25" s="22"/>
      <c r="DJG25" s="22"/>
      <c r="DJH25" s="22"/>
      <c r="DJI25" s="22"/>
      <c r="DJJ25" s="22"/>
      <c r="DJK25" s="22"/>
      <c r="DJL25" s="22"/>
      <c r="DJM25" s="22"/>
      <c r="DJN25" s="22"/>
      <c r="DJO25" s="22"/>
      <c r="DJP25" s="22"/>
      <c r="DJQ25" s="22"/>
      <c r="DJR25" s="22"/>
      <c r="DJS25" s="22"/>
      <c r="DJT25" s="22"/>
      <c r="DJU25" s="22"/>
      <c r="DJV25" s="22"/>
      <c r="DJW25" s="22"/>
      <c r="DJX25" s="22"/>
      <c r="DJY25" s="22"/>
      <c r="DJZ25" s="22"/>
      <c r="DKA25" s="22"/>
      <c r="DKB25" s="22"/>
      <c r="DKC25" s="22"/>
      <c r="DKD25" s="22"/>
      <c r="DKE25" s="22"/>
      <c r="DKF25" s="22"/>
      <c r="DKG25" s="22"/>
      <c r="DKH25" s="22"/>
      <c r="DKI25" s="22"/>
      <c r="DKJ25" s="22"/>
      <c r="DKK25" s="22"/>
      <c r="DKL25" s="22"/>
      <c r="DKM25" s="22"/>
      <c r="DKN25" s="22"/>
      <c r="DKO25" s="22"/>
      <c r="DKP25" s="22"/>
      <c r="DKQ25" s="22"/>
      <c r="DKR25" s="22"/>
      <c r="DKS25" s="22"/>
      <c r="DKT25" s="22"/>
      <c r="DKU25" s="22"/>
      <c r="DKV25" s="22"/>
      <c r="DKW25" s="22"/>
      <c r="DKX25" s="22"/>
      <c r="DKY25" s="22"/>
      <c r="DKZ25" s="22"/>
      <c r="DLA25" s="22"/>
      <c r="DLB25" s="22"/>
      <c r="DLC25" s="22"/>
      <c r="DLD25" s="22"/>
      <c r="DLE25" s="22"/>
      <c r="DLF25" s="22"/>
      <c r="DLG25" s="22"/>
      <c r="DLH25" s="22"/>
      <c r="DLI25" s="22"/>
      <c r="DLJ25" s="22"/>
      <c r="DLK25" s="22"/>
      <c r="DLL25" s="22"/>
      <c r="DLM25" s="22"/>
      <c r="DLN25" s="22"/>
      <c r="DLO25" s="22"/>
      <c r="DLP25" s="22"/>
      <c r="DLQ25" s="22"/>
      <c r="DLR25" s="22"/>
      <c r="DLS25" s="22"/>
      <c r="DLT25" s="22"/>
      <c r="DLU25" s="22"/>
      <c r="DLV25" s="22"/>
      <c r="DLW25" s="22"/>
      <c r="DLX25" s="22"/>
      <c r="DLY25" s="22"/>
      <c r="DLZ25" s="22"/>
      <c r="DMA25" s="22"/>
      <c r="DMB25" s="22"/>
      <c r="DMC25" s="22"/>
      <c r="DMD25" s="22"/>
      <c r="DME25" s="22"/>
      <c r="DMF25" s="22"/>
      <c r="DMG25" s="22"/>
      <c r="DMH25" s="22"/>
      <c r="DMI25" s="22"/>
      <c r="DMJ25" s="22"/>
      <c r="DMK25" s="22"/>
      <c r="DML25" s="22"/>
      <c r="DMM25" s="22"/>
      <c r="DMN25" s="22"/>
      <c r="DMO25" s="22"/>
      <c r="DMP25" s="22"/>
      <c r="DMQ25" s="22"/>
      <c r="DMR25" s="22"/>
      <c r="DMS25" s="22"/>
      <c r="DMT25" s="22"/>
      <c r="DMU25" s="22"/>
      <c r="DMV25" s="22"/>
      <c r="DMW25" s="22"/>
      <c r="DMX25" s="22"/>
      <c r="DMY25" s="22"/>
      <c r="DMZ25" s="22"/>
      <c r="DNA25" s="22"/>
      <c r="DNB25" s="22"/>
      <c r="DNC25" s="22"/>
      <c r="DND25" s="22"/>
      <c r="DNE25" s="22"/>
      <c r="DNF25" s="22"/>
      <c r="DNG25" s="22"/>
      <c r="DNH25" s="22"/>
      <c r="DNI25" s="22"/>
      <c r="DNJ25" s="22"/>
      <c r="DNK25" s="22"/>
      <c r="DNL25" s="22"/>
      <c r="DNM25" s="22"/>
      <c r="DNN25" s="22"/>
      <c r="DNO25" s="22"/>
      <c r="DNP25" s="22"/>
      <c r="DNQ25" s="22"/>
      <c r="DNR25" s="22"/>
      <c r="DNS25" s="22"/>
      <c r="DNT25" s="22"/>
      <c r="DNU25" s="22"/>
      <c r="DNV25" s="22"/>
      <c r="DNW25" s="22"/>
      <c r="DNX25" s="22"/>
      <c r="DNY25" s="22"/>
      <c r="DNZ25" s="22"/>
      <c r="DOA25" s="22"/>
      <c r="DOB25" s="22"/>
      <c r="DOC25" s="22"/>
      <c r="DOD25" s="22"/>
      <c r="DOE25" s="22"/>
      <c r="DOF25" s="22"/>
      <c r="DOG25" s="22"/>
      <c r="DOH25" s="22"/>
      <c r="DOI25" s="22"/>
      <c r="DOJ25" s="22"/>
      <c r="DOK25" s="22"/>
      <c r="DOL25" s="22"/>
      <c r="DOM25" s="22"/>
      <c r="DON25" s="22"/>
      <c r="DOO25" s="22"/>
      <c r="DOP25" s="22"/>
      <c r="DOQ25" s="22"/>
      <c r="DOR25" s="22"/>
      <c r="DOS25" s="22"/>
      <c r="DOT25" s="22"/>
      <c r="DOU25" s="22"/>
      <c r="DOV25" s="22"/>
      <c r="DOW25" s="22"/>
      <c r="DOX25" s="22"/>
      <c r="DOY25" s="22"/>
      <c r="DOZ25" s="22"/>
      <c r="DPA25" s="22"/>
      <c r="DPB25" s="22"/>
      <c r="DPC25" s="22"/>
      <c r="DPD25" s="22"/>
      <c r="DPE25" s="22"/>
      <c r="DPF25" s="22"/>
      <c r="DPG25" s="22"/>
      <c r="DPH25" s="22"/>
      <c r="DPI25" s="22"/>
      <c r="DPJ25" s="22"/>
      <c r="DPK25" s="22"/>
      <c r="DPL25" s="22"/>
      <c r="DPM25" s="22"/>
      <c r="DPN25" s="22"/>
      <c r="DPO25" s="22"/>
      <c r="DPP25" s="22"/>
      <c r="DPQ25" s="22"/>
      <c r="DPR25" s="22"/>
      <c r="DPS25" s="22"/>
      <c r="DPT25" s="22"/>
      <c r="DPU25" s="22"/>
      <c r="DPV25" s="22"/>
      <c r="DPW25" s="22"/>
      <c r="DPX25" s="22"/>
      <c r="DPY25" s="22"/>
      <c r="DPZ25" s="22"/>
      <c r="DQA25" s="22"/>
      <c r="DQB25" s="22"/>
      <c r="DQC25" s="22"/>
      <c r="DQD25" s="22"/>
      <c r="DQE25" s="22"/>
      <c r="DQF25" s="22"/>
      <c r="DQG25" s="22"/>
      <c r="DQH25" s="22"/>
      <c r="DQI25" s="22"/>
      <c r="DQJ25" s="22"/>
      <c r="DQK25" s="22"/>
      <c r="DQL25" s="22"/>
      <c r="DQM25" s="22"/>
      <c r="DQN25" s="22"/>
      <c r="DQO25" s="22"/>
      <c r="DQP25" s="22"/>
      <c r="DQQ25" s="22"/>
      <c r="DQR25" s="22"/>
      <c r="DQS25" s="22"/>
      <c r="DQT25" s="22"/>
      <c r="DQU25" s="22"/>
      <c r="DQV25" s="22"/>
      <c r="DQW25" s="22"/>
      <c r="DQX25" s="22"/>
      <c r="DQY25" s="22"/>
      <c r="DQZ25" s="22"/>
      <c r="DRA25" s="22"/>
      <c r="DRB25" s="22"/>
      <c r="DRC25" s="22"/>
      <c r="DRD25" s="22"/>
      <c r="DRE25" s="22"/>
      <c r="DRF25" s="22"/>
      <c r="DRG25" s="22"/>
      <c r="DRH25" s="22"/>
      <c r="DRI25" s="22"/>
      <c r="DRJ25" s="22"/>
      <c r="DRK25" s="22"/>
      <c r="DRL25" s="22"/>
      <c r="DRM25" s="22"/>
      <c r="DRN25" s="22"/>
      <c r="DRO25" s="22"/>
      <c r="DRP25" s="22"/>
      <c r="DRQ25" s="22"/>
      <c r="DRR25" s="22"/>
      <c r="DRS25" s="22"/>
      <c r="DRT25" s="22"/>
      <c r="DRU25" s="22"/>
      <c r="DRV25" s="22"/>
      <c r="DRW25" s="22"/>
      <c r="DRX25" s="22"/>
      <c r="DRY25" s="22"/>
      <c r="DRZ25" s="22"/>
      <c r="DSA25" s="22"/>
      <c r="DSB25" s="22"/>
      <c r="DSC25" s="22"/>
      <c r="DSD25" s="22"/>
      <c r="DSE25" s="22"/>
      <c r="DSF25" s="22"/>
      <c r="DSG25" s="22"/>
      <c r="DSH25" s="22"/>
      <c r="DSI25" s="22"/>
      <c r="DSJ25" s="22"/>
      <c r="DSK25" s="22"/>
      <c r="DSL25" s="22"/>
      <c r="DSM25" s="22"/>
      <c r="DSN25" s="22"/>
      <c r="DSO25" s="22"/>
      <c r="DSP25" s="22"/>
      <c r="DSQ25" s="22"/>
      <c r="DSR25" s="22"/>
      <c r="DSS25" s="22"/>
      <c r="DST25" s="22"/>
      <c r="DSU25" s="22"/>
      <c r="DSV25" s="22"/>
      <c r="DSW25" s="22"/>
      <c r="DSX25" s="22"/>
      <c r="DSY25" s="22"/>
      <c r="DSZ25" s="22"/>
      <c r="DTA25" s="22"/>
      <c r="DTB25" s="22"/>
      <c r="DTC25" s="22"/>
      <c r="DTD25" s="22"/>
      <c r="DTE25" s="22"/>
      <c r="DTF25" s="22"/>
      <c r="DTG25" s="22"/>
      <c r="DTH25" s="22"/>
      <c r="DTI25" s="22"/>
      <c r="DTJ25" s="22"/>
      <c r="DTK25" s="22"/>
      <c r="DTL25" s="22"/>
      <c r="DTM25" s="22"/>
      <c r="DTN25" s="22"/>
      <c r="DTO25" s="22"/>
      <c r="DTP25" s="22"/>
      <c r="DTQ25" s="22"/>
      <c r="DTR25" s="22"/>
      <c r="DTS25" s="22"/>
      <c r="DTT25" s="22"/>
      <c r="DTU25" s="22"/>
      <c r="DTV25" s="22"/>
      <c r="DTW25" s="22"/>
      <c r="DTX25" s="22"/>
      <c r="DTY25" s="22"/>
      <c r="DTZ25" s="22"/>
      <c r="DUA25" s="22"/>
      <c r="DUB25" s="22"/>
      <c r="DUC25" s="22"/>
      <c r="DUD25" s="22"/>
      <c r="DUE25" s="22"/>
      <c r="DUF25" s="22"/>
      <c r="DUG25" s="22"/>
      <c r="DUH25" s="22"/>
      <c r="DUI25" s="22"/>
      <c r="DUJ25" s="22"/>
      <c r="DUK25" s="22"/>
      <c r="DUL25" s="22"/>
      <c r="DUM25" s="22"/>
      <c r="DUN25" s="22"/>
      <c r="DUO25" s="22"/>
      <c r="DUP25" s="22"/>
      <c r="DUQ25" s="22"/>
      <c r="DUR25" s="22"/>
      <c r="DUS25" s="22"/>
      <c r="DUT25" s="22"/>
      <c r="DUU25" s="22"/>
      <c r="DUV25" s="22"/>
      <c r="DUW25" s="22"/>
      <c r="DUX25" s="22"/>
      <c r="DUY25" s="22"/>
      <c r="DUZ25" s="22"/>
      <c r="DVA25" s="22"/>
      <c r="DVB25" s="22"/>
      <c r="DVC25" s="22"/>
      <c r="DVD25" s="22"/>
      <c r="DVE25" s="22"/>
      <c r="DVF25" s="22"/>
      <c r="DVG25" s="22"/>
      <c r="DVH25" s="22"/>
      <c r="DVI25" s="22"/>
      <c r="DVJ25" s="22"/>
      <c r="DVK25" s="22"/>
      <c r="DVL25" s="22"/>
      <c r="DVM25" s="22"/>
      <c r="DVN25" s="22"/>
      <c r="DVO25" s="22"/>
      <c r="DVP25" s="22"/>
      <c r="DVQ25" s="22"/>
      <c r="DVR25" s="22"/>
      <c r="DVS25" s="22"/>
      <c r="DVT25" s="22"/>
      <c r="DVU25" s="22"/>
      <c r="DVV25" s="22"/>
      <c r="DVW25" s="22"/>
      <c r="DVX25" s="22"/>
      <c r="DVY25" s="22"/>
      <c r="DVZ25" s="22"/>
      <c r="DWA25" s="22"/>
      <c r="DWB25" s="22"/>
      <c r="DWC25" s="22"/>
      <c r="DWD25" s="22"/>
      <c r="DWE25" s="22"/>
      <c r="DWF25" s="22"/>
      <c r="DWG25" s="22"/>
      <c r="DWH25" s="22"/>
      <c r="DWI25" s="22"/>
      <c r="DWJ25" s="22"/>
      <c r="DWK25" s="22"/>
      <c r="DWL25" s="22"/>
      <c r="DWM25" s="22"/>
      <c r="DWN25" s="22"/>
      <c r="DWO25" s="22"/>
      <c r="DWP25" s="22"/>
      <c r="DWQ25" s="22"/>
      <c r="DWR25" s="22"/>
      <c r="DWS25" s="22"/>
      <c r="DWT25" s="22"/>
      <c r="DWU25" s="22"/>
      <c r="DWV25" s="22"/>
      <c r="DWW25" s="22"/>
      <c r="DWX25" s="22"/>
      <c r="DWY25" s="22"/>
      <c r="DWZ25" s="22"/>
      <c r="DXA25" s="22"/>
      <c r="DXB25" s="22"/>
      <c r="DXC25" s="22"/>
      <c r="DXD25" s="22"/>
      <c r="DXE25" s="22"/>
      <c r="DXF25" s="22"/>
      <c r="DXG25" s="22"/>
      <c r="DXH25" s="22"/>
      <c r="DXI25" s="22"/>
      <c r="DXJ25" s="22"/>
      <c r="DXK25" s="22"/>
      <c r="DXL25" s="22"/>
      <c r="DXM25" s="22"/>
      <c r="DXN25" s="22"/>
      <c r="DXO25" s="22"/>
      <c r="DXP25" s="22"/>
      <c r="DXQ25" s="22"/>
      <c r="DXR25" s="22"/>
      <c r="DXS25" s="22"/>
      <c r="DXT25" s="22"/>
      <c r="DXU25" s="22"/>
      <c r="DXV25" s="22"/>
      <c r="DXW25" s="22"/>
      <c r="DXX25" s="22"/>
      <c r="DXY25" s="22"/>
      <c r="DXZ25" s="22"/>
      <c r="DYA25" s="22"/>
      <c r="DYB25" s="22"/>
      <c r="DYC25" s="22"/>
      <c r="DYD25" s="22"/>
      <c r="DYE25" s="22"/>
      <c r="DYF25" s="22"/>
      <c r="DYG25" s="22"/>
      <c r="DYH25" s="22"/>
      <c r="DYI25" s="22"/>
      <c r="DYJ25" s="22"/>
      <c r="DYK25" s="22"/>
      <c r="DYL25" s="22"/>
      <c r="DYM25" s="22"/>
      <c r="DYN25" s="22"/>
      <c r="DYO25" s="22"/>
      <c r="DYP25" s="22"/>
      <c r="DYQ25" s="22"/>
      <c r="DYR25" s="22"/>
      <c r="DYS25" s="22"/>
      <c r="DYT25" s="22"/>
      <c r="DYU25" s="22"/>
      <c r="DYV25" s="22"/>
      <c r="DYW25" s="22"/>
      <c r="DYX25" s="22"/>
      <c r="DYY25" s="22"/>
      <c r="DYZ25" s="22"/>
      <c r="DZA25" s="22"/>
      <c r="DZB25" s="22"/>
      <c r="DZC25" s="22"/>
      <c r="DZD25" s="22"/>
      <c r="DZE25" s="22"/>
      <c r="DZF25" s="22"/>
      <c r="DZG25" s="22"/>
      <c r="DZH25" s="22"/>
      <c r="DZI25" s="22"/>
      <c r="DZJ25" s="22"/>
      <c r="DZK25" s="22"/>
      <c r="DZL25" s="22"/>
      <c r="DZM25" s="22"/>
      <c r="DZN25" s="22"/>
      <c r="DZO25" s="22"/>
      <c r="DZP25" s="22"/>
      <c r="DZQ25" s="22"/>
      <c r="DZR25" s="22"/>
      <c r="DZS25" s="22"/>
      <c r="DZT25" s="22"/>
      <c r="DZU25" s="22"/>
      <c r="DZV25" s="22"/>
      <c r="DZW25" s="22"/>
      <c r="DZX25" s="22"/>
      <c r="DZY25" s="22"/>
      <c r="DZZ25" s="22"/>
      <c r="EAA25" s="22"/>
      <c r="EAB25" s="22"/>
      <c r="EAC25" s="22"/>
      <c r="EAD25" s="22"/>
      <c r="EAE25" s="22"/>
      <c r="EAF25" s="22"/>
      <c r="EAG25" s="22"/>
      <c r="EAH25" s="22"/>
      <c r="EAI25" s="22"/>
      <c r="EAJ25" s="22"/>
      <c r="EAK25" s="22"/>
      <c r="EAL25" s="22"/>
      <c r="EAM25" s="22"/>
      <c r="EAN25" s="22"/>
      <c r="EAO25" s="22"/>
      <c r="EAP25" s="22"/>
      <c r="EAQ25" s="22"/>
      <c r="EAR25" s="22"/>
      <c r="EAS25" s="22"/>
      <c r="EAT25" s="22"/>
      <c r="EAU25" s="22"/>
      <c r="EAV25" s="22"/>
      <c r="EAW25" s="22"/>
      <c r="EAX25" s="22"/>
      <c r="EAY25" s="22"/>
      <c r="EAZ25" s="22"/>
      <c r="EBA25" s="22"/>
      <c r="EBB25" s="22"/>
      <c r="EBC25" s="22"/>
      <c r="EBD25" s="22"/>
      <c r="EBE25" s="22"/>
      <c r="EBF25" s="22"/>
      <c r="EBG25" s="22"/>
      <c r="EBH25" s="22"/>
      <c r="EBI25" s="22"/>
      <c r="EBJ25" s="22"/>
      <c r="EBK25" s="22"/>
      <c r="EBL25" s="22"/>
      <c r="EBM25" s="22"/>
      <c r="EBN25" s="22"/>
      <c r="EBO25" s="22"/>
      <c r="EBP25" s="22"/>
      <c r="EBQ25" s="22"/>
      <c r="EBR25" s="22"/>
      <c r="EBS25" s="22"/>
      <c r="EBT25" s="22"/>
      <c r="EBU25" s="22"/>
      <c r="EBV25" s="22"/>
      <c r="EBW25" s="22"/>
      <c r="EBX25" s="22"/>
      <c r="EBY25" s="22"/>
      <c r="EBZ25" s="22"/>
      <c r="ECA25" s="22"/>
      <c r="ECB25" s="22"/>
      <c r="ECC25" s="22"/>
      <c r="ECD25" s="22"/>
      <c r="ECE25" s="22"/>
      <c r="ECF25" s="22"/>
      <c r="ECG25" s="22"/>
      <c r="ECH25" s="22"/>
      <c r="ECI25" s="22"/>
      <c r="ECJ25" s="22"/>
      <c r="ECK25" s="22"/>
      <c r="ECL25" s="22"/>
      <c r="ECM25" s="22"/>
      <c r="ECN25" s="22"/>
      <c r="ECO25" s="22"/>
      <c r="ECP25" s="22"/>
      <c r="ECQ25" s="22"/>
      <c r="ECR25" s="22"/>
      <c r="ECS25" s="22"/>
      <c r="ECT25" s="22"/>
      <c r="ECU25" s="22"/>
      <c r="ECV25" s="22"/>
      <c r="ECW25" s="22"/>
      <c r="ECX25" s="22"/>
      <c r="ECY25" s="22"/>
      <c r="ECZ25" s="22"/>
      <c r="EDA25" s="22"/>
      <c r="EDB25" s="22"/>
      <c r="EDC25" s="22"/>
      <c r="EDD25" s="22"/>
      <c r="EDE25" s="22"/>
      <c r="EDF25" s="22"/>
      <c r="EDG25" s="22"/>
      <c r="EDH25" s="22"/>
      <c r="EDI25" s="22"/>
      <c r="EDJ25" s="22"/>
      <c r="EDK25" s="22"/>
      <c r="EDL25" s="22"/>
      <c r="EDM25" s="22"/>
      <c r="EDN25" s="22"/>
      <c r="EDO25" s="22"/>
      <c r="EDP25" s="22"/>
      <c r="EDQ25" s="22"/>
      <c r="EDR25" s="22"/>
      <c r="EDS25" s="22"/>
      <c r="EDT25" s="22"/>
      <c r="EDU25" s="22"/>
      <c r="EDV25" s="22"/>
      <c r="EDW25" s="22"/>
      <c r="EDX25" s="22"/>
      <c r="EDY25" s="22"/>
      <c r="EDZ25" s="22"/>
      <c r="EEA25" s="22"/>
      <c r="EEB25" s="22"/>
      <c r="EEC25" s="22"/>
      <c r="EED25" s="22"/>
      <c r="EEE25" s="22"/>
      <c r="EEF25" s="22"/>
      <c r="EEG25" s="22"/>
      <c r="EEH25" s="22"/>
      <c r="EEI25" s="22"/>
      <c r="EEJ25" s="22"/>
      <c r="EEK25" s="22"/>
      <c r="EEL25" s="22"/>
      <c r="EEM25" s="22"/>
      <c r="EEN25" s="22"/>
      <c r="EEO25" s="22"/>
      <c r="EEP25" s="22"/>
      <c r="EEQ25" s="22"/>
      <c r="EER25" s="22"/>
      <c r="EES25" s="22"/>
      <c r="EET25" s="22"/>
      <c r="EEU25" s="22"/>
      <c r="EEV25" s="22"/>
      <c r="EEW25" s="22"/>
      <c r="EEX25" s="22"/>
      <c r="EEY25" s="22"/>
      <c r="EEZ25" s="22"/>
      <c r="EFA25" s="22"/>
      <c r="EFB25" s="22"/>
      <c r="EFC25" s="22"/>
      <c r="EFD25" s="22"/>
      <c r="EFE25" s="22"/>
      <c r="EFF25" s="22"/>
      <c r="EFG25" s="22"/>
      <c r="EFH25" s="22"/>
      <c r="EFI25" s="22"/>
      <c r="EFJ25" s="22"/>
      <c r="EFK25" s="22"/>
      <c r="EFL25" s="22"/>
      <c r="EFM25" s="22"/>
      <c r="EFN25" s="22"/>
      <c r="EFO25" s="22"/>
      <c r="EFP25" s="22"/>
      <c r="EFQ25" s="22"/>
      <c r="EFR25" s="22"/>
      <c r="EFS25" s="22"/>
      <c r="EFT25" s="22"/>
      <c r="EFU25" s="22"/>
      <c r="EFV25" s="22"/>
      <c r="EFW25" s="22"/>
      <c r="EFX25" s="22"/>
      <c r="EFY25" s="22"/>
      <c r="EFZ25" s="22"/>
      <c r="EGA25" s="22"/>
      <c r="EGB25" s="22"/>
      <c r="EGC25" s="22"/>
      <c r="EGD25" s="22"/>
      <c r="EGE25" s="22"/>
      <c r="EGF25" s="22"/>
      <c r="EGG25" s="22"/>
      <c r="EGH25" s="22"/>
      <c r="EGI25" s="22"/>
      <c r="EGJ25" s="22"/>
      <c r="EGK25" s="22"/>
      <c r="EGL25" s="22"/>
      <c r="EGM25" s="22"/>
      <c r="EGN25" s="22"/>
      <c r="EGO25" s="22"/>
      <c r="EGP25" s="22"/>
      <c r="EGQ25" s="22"/>
      <c r="EGR25" s="22"/>
      <c r="EGS25" s="22"/>
      <c r="EGT25" s="22"/>
      <c r="EGU25" s="22"/>
      <c r="EGV25" s="22"/>
      <c r="EGW25" s="22"/>
      <c r="EGX25" s="22"/>
      <c r="EGY25" s="22"/>
      <c r="EGZ25" s="22"/>
      <c r="EHA25" s="22"/>
      <c r="EHB25" s="22"/>
      <c r="EHC25" s="22"/>
      <c r="EHD25" s="22"/>
      <c r="EHE25" s="22"/>
      <c r="EHF25" s="22"/>
      <c r="EHG25" s="22"/>
      <c r="EHH25" s="22"/>
      <c r="EHI25" s="22"/>
      <c r="EHJ25" s="22"/>
      <c r="EHK25" s="22"/>
      <c r="EHL25" s="22"/>
      <c r="EHM25" s="22"/>
      <c r="EHN25" s="22"/>
      <c r="EHO25" s="22"/>
      <c r="EHP25" s="22"/>
      <c r="EHQ25" s="22"/>
      <c r="EHR25" s="22"/>
      <c r="EHS25" s="22"/>
      <c r="EHT25" s="22"/>
      <c r="EHU25" s="22"/>
      <c r="EHV25" s="22"/>
      <c r="EHW25" s="22"/>
      <c r="EHX25" s="22"/>
      <c r="EHY25" s="22"/>
      <c r="EHZ25" s="22"/>
      <c r="EIA25" s="22"/>
      <c r="EIB25" s="22"/>
      <c r="EIC25" s="22"/>
      <c r="EID25" s="22"/>
      <c r="EIE25" s="22"/>
      <c r="EIF25" s="22"/>
      <c r="EIG25" s="22"/>
      <c r="EIH25" s="22"/>
      <c r="EII25" s="22"/>
      <c r="EIJ25" s="22"/>
      <c r="EIK25" s="22"/>
      <c r="EIL25" s="22"/>
      <c r="EIM25" s="22"/>
      <c r="EIN25" s="22"/>
      <c r="EIO25" s="22"/>
      <c r="EIP25" s="22"/>
      <c r="EIQ25" s="22"/>
      <c r="EIR25" s="22"/>
      <c r="EIS25" s="22"/>
      <c r="EIT25" s="22"/>
      <c r="EIU25" s="22"/>
      <c r="EIV25" s="22"/>
      <c r="EIW25" s="22"/>
      <c r="EIX25" s="22"/>
      <c r="EIY25" s="22"/>
      <c r="EIZ25" s="22"/>
      <c r="EJA25" s="22"/>
      <c r="EJB25" s="22"/>
      <c r="EJC25" s="22"/>
      <c r="EJD25" s="22"/>
      <c r="EJE25" s="22"/>
      <c r="EJF25" s="22"/>
      <c r="EJG25" s="22"/>
      <c r="EJH25" s="22"/>
      <c r="EJI25" s="22"/>
      <c r="EJJ25" s="22"/>
      <c r="EJK25" s="22"/>
      <c r="EJL25" s="22"/>
      <c r="EJM25" s="22"/>
      <c r="EJN25" s="22"/>
      <c r="EJO25" s="22"/>
      <c r="EJP25" s="22"/>
      <c r="EJQ25" s="22"/>
      <c r="EJR25" s="22"/>
      <c r="EJS25" s="22"/>
      <c r="EJT25" s="22"/>
      <c r="EJU25" s="22"/>
      <c r="EJV25" s="22"/>
      <c r="EJW25" s="22"/>
      <c r="EJX25" s="22"/>
      <c r="EJY25" s="22"/>
      <c r="EJZ25" s="22"/>
      <c r="EKA25" s="22"/>
      <c r="EKB25" s="22"/>
      <c r="EKC25" s="22"/>
      <c r="EKD25" s="22"/>
      <c r="EKE25" s="22"/>
      <c r="EKF25" s="22"/>
      <c r="EKG25" s="22"/>
      <c r="EKH25" s="22"/>
      <c r="EKI25" s="22"/>
      <c r="EKJ25" s="22"/>
      <c r="EKK25" s="22"/>
      <c r="EKL25" s="22"/>
      <c r="EKM25" s="22"/>
      <c r="EKN25" s="22"/>
      <c r="EKO25" s="22"/>
      <c r="EKP25" s="22"/>
      <c r="EKQ25" s="22"/>
      <c r="EKR25" s="22"/>
      <c r="EKS25" s="22"/>
      <c r="EKT25" s="22"/>
      <c r="EKU25" s="22"/>
      <c r="EKV25" s="22"/>
      <c r="EKW25" s="22"/>
      <c r="EKX25" s="22"/>
      <c r="EKY25" s="22"/>
      <c r="EKZ25" s="22"/>
      <c r="ELA25" s="22"/>
      <c r="ELB25" s="22"/>
      <c r="ELC25" s="22"/>
      <c r="ELD25" s="22"/>
      <c r="ELE25" s="22"/>
      <c r="ELF25" s="22"/>
      <c r="ELG25" s="22"/>
      <c r="ELH25" s="22"/>
      <c r="ELI25" s="22"/>
      <c r="ELJ25" s="22"/>
      <c r="ELK25" s="22"/>
      <c r="ELL25" s="22"/>
      <c r="ELM25" s="22"/>
      <c r="ELN25" s="22"/>
      <c r="ELO25" s="22"/>
      <c r="ELP25" s="22"/>
      <c r="ELQ25" s="22"/>
      <c r="ELR25" s="22"/>
      <c r="ELS25" s="22"/>
      <c r="ELT25" s="22"/>
      <c r="ELU25" s="22"/>
      <c r="ELV25" s="22"/>
      <c r="ELW25" s="22"/>
      <c r="ELX25" s="22"/>
      <c r="ELY25" s="22"/>
      <c r="ELZ25" s="22"/>
      <c r="EMA25" s="22"/>
      <c r="EMB25" s="22"/>
      <c r="EMC25" s="22"/>
      <c r="EMD25" s="22"/>
      <c r="EME25" s="22"/>
      <c r="EMF25" s="22"/>
      <c r="EMG25" s="22"/>
      <c r="EMH25" s="22"/>
      <c r="EMI25" s="22"/>
      <c r="EMJ25" s="22"/>
      <c r="EMK25" s="22"/>
      <c r="EML25" s="22"/>
      <c r="EMM25" s="22"/>
      <c r="EMN25" s="22"/>
      <c r="EMO25" s="22"/>
      <c r="EMP25" s="22"/>
      <c r="EMQ25" s="22"/>
      <c r="EMR25" s="22"/>
      <c r="EMS25" s="22"/>
      <c r="EMT25" s="22"/>
      <c r="EMU25" s="22"/>
      <c r="EMV25" s="22"/>
      <c r="EMW25" s="22"/>
      <c r="EMX25" s="22"/>
      <c r="EMY25" s="22"/>
      <c r="EMZ25" s="22"/>
      <c r="ENA25" s="22"/>
      <c r="ENB25" s="22"/>
      <c r="ENC25" s="22"/>
      <c r="END25" s="22"/>
      <c r="ENE25" s="22"/>
      <c r="ENF25" s="22"/>
      <c r="ENG25" s="22"/>
      <c r="ENH25" s="22"/>
      <c r="ENI25" s="22"/>
      <c r="ENJ25" s="22"/>
      <c r="ENK25" s="22"/>
      <c r="ENL25" s="22"/>
      <c r="ENM25" s="22"/>
      <c r="ENN25" s="22"/>
      <c r="ENO25" s="22"/>
      <c r="ENP25" s="22"/>
      <c r="ENQ25" s="22"/>
      <c r="ENR25" s="22"/>
      <c r="ENS25" s="22"/>
      <c r="ENT25" s="22"/>
      <c r="ENU25" s="22"/>
      <c r="ENV25" s="22"/>
      <c r="ENW25" s="22"/>
      <c r="ENX25" s="22"/>
      <c r="ENY25" s="22"/>
      <c r="ENZ25" s="22"/>
      <c r="EOA25" s="22"/>
      <c r="EOB25" s="22"/>
      <c r="EOC25" s="22"/>
      <c r="EOD25" s="22"/>
      <c r="EOE25" s="22"/>
      <c r="EOF25" s="22"/>
      <c r="EOG25" s="22"/>
      <c r="EOH25" s="22"/>
      <c r="EOI25" s="22"/>
      <c r="EOJ25" s="22"/>
      <c r="EOK25" s="22"/>
      <c r="EOL25" s="22"/>
      <c r="EOM25" s="22"/>
      <c r="EON25" s="22"/>
      <c r="EOO25" s="22"/>
      <c r="EOP25" s="22"/>
      <c r="EOQ25" s="22"/>
      <c r="EOR25" s="22"/>
      <c r="EOS25" s="22"/>
      <c r="EOT25" s="22"/>
      <c r="EOU25" s="22"/>
      <c r="EOV25" s="22"/>
      <c r="EOW25" s="22"/>
      <c r="EOX25" s="22"/>
      <c r="EOY25" s="22"/>
      <c r="EOZ25" s="22"/>
      <c r="EPA25" s="22"/>
      <c r="EPB25" s="22"/>
      <c r="EPC25" s="22"/>
      <c r="EPD25" s="22"/>
      <c r="EPE25" s="22"/>
      <c r="EPF25" s="22"/>
      <c r="EPG25" s="22"/>
      <c r="EPH25" s="22"/>
      <c r="EPI25" s="22"/>
      <c r="EPJ25" s="22"/>
      <c r="EPK25" s="22"/>
      <c r="EPL25" s="22"/>
      <c r="EPM25" s="22"/>
      <c r="EPN25" s="22"/>
      <c r="EPO25" s="22"/>
      <c r="EPP25" s="22"/>
      <c r="EPQ25" s="22"/>
      <c r="EPR25" s="22"/>
      <c r="EPS25" s="22"/>
      <c r="EPT25" s="22"/>
      <c r="EPU25" s="22"/>
      <c r="EPV25" s="22"/>
      <c r="EPW25" s="22"/>
      <c r="EPX25" s="22"/>
      <c r="EPY25" s="22"/>
      <c r="EPZ25" s="22"/>
      <c r="EQA25" s="22"/>
      <c r="EQB25" s="22"/>
      <c r="EQC25" s="22"/>
      <c r="EQD25" s="22"/>
      <c r="EQE25" s="22"/>
      <c r="EQF25" s="22"/>
      <c r="EQG25" s="22"/>
      <c r="EQH25" s="22"/>
      <c r="EQI25" s="22"/>
      <c r="EQJ25" s="22"/>
      <c r="EQK25" s="22"/>
      <c r="EQL25" s="22"/>
      <c r="EQM25" s="22"/>
      <c r="EQN25" s="22"/>
      <c r="EQO25" s="22"/>
      <c r="EQP25" s="22"/>
      <c r="EQQ25" s="22"/>
      <c r="EQR25" s="22"/>
      <c r="EQS25" s="22"/>
      <c r="EQT25" s="22"/>
      <c r="EQU25" s="22"/>
      <c r="EQV25" s="22"/>
      <c r="EQW25" s="22"/>
      <c r="EQX25" s="22"/>
      <c r="EQY25" s="22"/>
      <c r="EQZ25" s="22"/>
      <c r="ERA25" s="22"/>
      <c r="ERB25" s="22"/>
      <c r="ERC25" s="22"/>
      <c r="ERD25" s="22"/>
      <c r="ERE25" s="22"/>
      <c r="ERF25" s="22"/>
      <c r="ERG25" s="22"/>
      <c r="ERH25" s="22"/>
      <c r="ERI25" s="22"/>
      <c r="ERJ25" s="22"/>
      <c r="ERK25" s="22"/>
      <c r="ERL25" s="22"/>
      <c r="ERM25" s="22"/>
      <c r="ERN25" s="22"/>
      <c r="ERO25" s="22"/>
      <c r="ERP25" s="22"/>
      <c r="ERQ25" s="22"/>
      <c r="ERR25" s="22"/>
      <c r="ERS25" s="22"/>
      <c r="ERT25" s="22"/>
      <c r="ERU25" s="22"/>
      <c r="ERV25" s="22"/>
      <c r="ERW25" s="22"/>
      <c r="ERX25" s="22"/>
      <c r="ERY25" s="22"/>
      <c r="ERZ25" s="22"/>
      <c r="ESA25" s="22"/>
      <c r="ESB25" s="22"/>
      <c r="ESC25" s="22"/>
      <c r="ESD25" s="22"/>
      <c r="ESE25" s="22"/>
      <c r="ESF25" s="22"/>
      <c r="ESG25" s="22"/>
      <c r="ESH25" s="22"/>
      <c r="ESI25" s="22"/>
      <c r="ESJ25" s="22"/>
      <c r="ESK25" s="22"/>
      <c r="ESL25" s="22"/>
      <c r="ESM25" s="22"/>
      <c r="ESN25" s="22"/>
      <c r="ESO25" s="22"/>
      <c r="ESP25" s="22"/>
      <c r="ESQ25" s="22"/>
      <c r="ESR25" s="22"/>
      <c r="ESS25" s="22"/>
      <c r="EST25" s="22"/>
      <c r="ESU25" s="22"/>
      <c r="ESV25" s="22"/>
      <c r="ESW25" s="22"/>
      <c r="ESX25" s="22"/>
      <c r="ESY25" s="22"/>
      <c r="ESZ25" s="22"/>
      <c r="ETA25" s="22"/>
      <c r="ETB25" s="22"/>
      <c r="ETC25" s="22"/>
      <c r="ETD25" s="22"/>
      <c r="ETE25" s="22"/>
      <c r="ETF25" s="22"/>
      <c r="ETG25" s="22"/>
      <c r="ETH25" s="22"/>
      <c r="ETI25" s="22"/>
      <c r="ETJ25" s="22"/>
      <c r="ETK25" s="22"/>
      <c r="ETL25" s="22"/>
      <c r="ETM25" s="22"/>
      <c r="ETN25" s="22"/>
      <c r="ETO25" s="22"/>
      <c r="ETP25" s="22"/>
      <c r="ETQ25" s="22"/>
      <c r="ETR25" s="22"/>
      <c r="ETS25" s="22"/>
      <c r="ETT25" s="22"/>
      <c r="ETU25" s="22"/>
      <c r="ETV25" s="22"/>
      <c r="ETW25" s="22"/>
      <c r="ETX25" s="22"/>
      <c r="ETY25" s="22"/>
      <c r="ETZ25" s="22"/>
      <c r="EUA25" s="22"/>
      <c r="EUB25" s="22"/>
      <c r="EUC25" s="22"/>
      <c r="EUD25" s="22"/>
      <c r="EUE25" s="22"/>
      <c r="EUF25" s="22"/>
      <c r="EUG25" s="22"/>
      <c r="EUH25" s="22"/>
      <c r="EUI25" s="22"/>
      <c r="EUJ25" s="22"/>
      <c r="EUK25" s="22"/>
      <c r="EUL25" s="22"/>
      <c r="EUM25" s="22"/>
      <c r="EUN25" s="22"/>
      <c r="EUO25" s="22"/>
      <c r="EUP25" s="22"/>
      <c r="EUQ25" s="22"/>
      <c r="EUR25" s="22"/>
      <c r="EUS25" s="22"/>
      <c r="EUT25" s="22"/>
      <c r="EUU25" s="22"/>
      <c r="EUV25" s="22"/>
      <c r="EUW25" s="22"/>
      <c r="EUX25" s="22"/>
      <c r="EUY25" s="22"/>
      <c r="EUZ25" s="22"/>
      <c r="EVA25" s="22"/>
      <c r="EVB25" s="22"/>
      <c r="EVC25" s="22"/>
      <c r="EVD25" s="22"/>
      <c r="EVE25" s="22"/>
      <c r="EVF25" s="22"/>
      <c r="EVG25" s="22"/>
      <c r="EVH25" s="22"/>
      <c r="EVI25" s="22"/>
      <c r="EVJ25" s="22"/>
      <c r="EVK25" s="22"/>
      <c r="EVL25" s="22"/>
      <c r="EVM25" s="22"/>
      <c r="EVN25" s="22"/>
      <c r="EVO25" s="22"/>
      <c r="EVP25" s="22"/>
      <c r="EVQ25" s="22"/>
      <c r="EVR25" s="22"/>
      <c r="EVS25" s="22"/>
      <c r="EVT25" s="22"/>
      <c r="EVU25" s="22"/>
      <c r="EVV25" s="22"/>
      <c r="EVW25" s="22"/>
      <c r="EVX25" s="22"/>
      <c r="EVY25" s="22"/>
      <c r="EVZ25" s="22"/>
      <c r="EWA25" s="22"/>
      <c r="EWB25" s="22"/>
      <c r="EWC25" s="22"/>
      <c r="EWD25" s="22"/>
      <c r="EWE25" s="22"/>
      <c r="EWF25" s="22"/>
      <c r="EWG25" s="22"/>
      <c r="EWH25" s="22"/>
      <c r="EWI25" s="22"/>
      <c r="EWJ25" s="22"/>
      <c r="EWK25" s="22"/>
      <c r="EWL25" s="22"/>
      <c r="EWM25" s="22"/>
      <c r="EWN25" s="22"/>
      <c r="EWO25" s="22"/>
      <c r="EWP25" s="22"/>
      <c r="EWQ25" s="22"/>
      <c r="EWR25" s="22"/>
      <c r="EWS25" s="22"/>
      <c r="EWT25" s="22"/>
      <c r="EWU25" s="22"/>
      <c r="EWV25" s="22"/>
      <c r="EWW25" s="22"/>
      <c r="EWX25" s="22"/>
      <c r="EWY25" s="22"/>
      <c r="EWZ25" s="22"/>
      <c r="EXA25" s="22"/>
      <c r="EXB25" s="22"/>
      <c r="EXC25" s="22"/>
      <c r="EXD25" s="22"/>
      <c r="EXE25" s="22"/>
      <c r="EXF25" s="22"/>
      <c r="EXG25" s="22"/>
      <c r="EXH25" s="22"/>
      <c r="EXI25" s="22"/>
      <c r="EXJ25" s="22"/>
      <c r="EXK25" s="22"/>
      <c r="EXL25" s="22"/>
      <c r="EXM25" s="22"/>
      <c r="EXN25" s="22"/>
      <c r="EXO25" s="22"/>
      <c r="EXP25" s="22"/>
      <c r="EXQ25" s="22"/>
      <c r="EXR25" s="22"/>
      <c r="EXS25" s="22"/>
      <c r="EXT25" s="22"/>
      <c r="EXU25" s="22"/>
      <c r="EXV25" s="22"/>
      <c r="EXW25" s="22"/>
      <c r="EXX25" s="22"/>
      <c r="EXY25" s="22"/>
      <c r="EXZ25" s="22"/>
      <c r="EYA25" s="22"/>
      <c r="EYB25" s="22"/>
      <c r="EYC25" s="22"/>
      <c r="EYD25" s="22"/>
      <c r="EYE25" s="22"/>
      <c r="EYF25" s="22"/>
      <c r="EYG25" s="22"/>
      <c r="EYH25" s="22"/>
      <c r="EYI25" s="22"/>
      <c r="EYJ25" s="22"/>
      <c r="EYK25" s="22"/>
      <c r="EYL25" s="22"/>
      <c r="EYM25" s="22"/>
      <c r="EYN25" s="22"/>
      <c r="EYO25" s="22"/>
      <c r="EYP25" s="22"/>
      <c r="EYQ25" s="22"/>
      <c r="EYR25" s="22"/>
      <c r="EYS25" s="22"/>
      <c r="EYT25" s="22"/>
      <c r="EYU25" s="22"/>
      <c r="EYV25" s="22"/>
      <c r="EYW25" s="22"/>
      <c r="EYX25" s="22"/>
      <c r="EYY25" s="22"/>
      <c r="EYZ25" s="22"/>
      <c r="EZA25" s="22"/>
      <c r="EZB25" s="22"/>
      <c r="EZC25" s="22"/>
      <c r="EZD25" s="22"/>
      <c r="EZE25" s="22"/>
      <c r="EZF25" s="22"/>
      <c r="EZG25" s="22"/>
      <c r="EZH25" s="22"/>
      <c r="EZI25" s="22"/>
      <c r="EZJ25" s="22"/>
      <c r="EZK25" s="22"/>
      <c r="EZL25" s="22"/>
      <c r="EZM25" s="22"/>
      <c r="EZN25" s="22"/>
      <c r="EZO25" s="22"/>
      <c r="EZP25" s="22"/>
      <c r="EZQ25" s="22"/>
      <c r="EZR25" s="22"/>
      <c r="EZS25" s="22"/>
      <c r="EZT25" s="22"/>
      <c r="EZU25" s="22"/>
      <c r="EZV25" s="22"/>
      <c r="EZW25" s="22"/>
      <c r="EZX25" s="22"/>
      <c r="EZY25" s="22"/>
      <c r="EZZ25" s="22"/>
      <c r="FAA25" s="22"/>
      <c r="FAB25" s="22"/>
      <c r="FAC25" s="22"/>
      <c r="FAD25" s="22"/>
      <c r="FAE25" s="22"/>
      <c r="FAF25" s="22"/>
      <c r="FAG25" s="22"/>
      <c r="FAH25" s="22"/>
      <c r="FAI25" s="22"/>
      <c r="FAJ25" s="22"/>
      <c r="FAK25" s="22"/>
      <c r="FAL25" s="22"/>
      <c r="FAM25" s="22"/>
      <c r="FAN25" s="22"/>
      <c r="FAO25" s="22"/>
      <c r="FAP25" s="22"/>
      <c r="FAQ25" s="22"/>
      <c r="FAR25" s="22"/>
      <c r="FAS25" s="22"/>
      <c r="FAT25" s="22"/>
      <c r="FAU25" s="22"/>
      <c r="FAV25" s="22"/>
      <c r="FAW25" s="22"/>
      <c r="FAX25" s="22"/>
      <c r="FAY25" s="22"/>
      <c r="FAZ25" s="22"/>
      <c r="FBA25" s="22"/>
      <c r="FBB25" s="22"/>
      <c r="FBC25" s="22"/>
      <c r="FBD25" s="22"/>
      <c r="FBE25" s="22"/>
      <c r="FBF25" s="22"/>
      <c r="FBG25" s="22"/>
      <c r="FBH25" s="22"/>
      <c r="FBI25" s="22"/>
      <c r="FBJ25" s="22"/>
      <c r="FBK25" s="22"/>
      <c r="FBL25" s="22"/>
      <c r="FBM25" s="22"/>
      <c r="FBN25" s="22"/>
      <c r="FBO25" s="22"/>
      <c r="FBP25" s="22"/>
      <c r="FBQ25" s="22"/>
      <c r="FBR25" s="22"/>
      <c r="FBS25" s="22"/>
      <c r="FBT25" s="22"/>
      <c r="FBU25" s="22"/>
      <c r="FBV25" s="22"/>
      <c r="FBW25" s="22"/>
      <c r="FBX25" s="22"/>
      <c r="FBY25" s="22"/>
      <c r="FBZ25" s="22"/>
      <c r="FCA25" s="22"/>
      <c r="FCB25" s="22"/>
      <c r="FCC25" s="22"/>
      <c r="FCD25" s="22"/>
      <c r="FCE25" s="22"/>
      <c r="FCF25" s="22"/>
      <c r="FCG25" s="22"/>
      <c r="FCH25" s="22"/>
      <c r="FCI25" s="22"/>
      <c r="FCJ25" s="22"/>
      <c r="FCK25" s="22"/>
      <c r="FCL25" s="22"/>
      <c r="FCM25" s="22"/>
      <c r="FCN25" s="22"/>
      <c r="FCO25" s="22"/>
      <c r="FCP25" s="22"/>
      <c r="FCQ25" s="22"/>
      <c r="FCR25" s="22"/>
      <c r="FCS25" s="22"/>
      <c r="FCT25" s="22"/>
      <c r="FCU25" s="22"/>
      <c r="FCV25" s="22"/>
      <c r="FCW25" s="22"/>
      <c r="FCX25" s="22"/>
      <c r="FCY25" s="22"/>
      <c r="FCZ25" s="22"/>
      <c r="FDA25" s="22"/>
      <c r="FDB25" s="22"/>
      <c r="FDC25" s="22"/>
      <c r="FDD25" s="22"/>
      <c r="FDE25" s="22"/>
      <c r="FDF25" s="22"/>
      <c r="FDG25" s="22"/>
      <c r="FDH25" s="22"/>
      <c r="FDI25" s="22"/>
      <c r="FDJ25" s="22"/>
      <c r="FDK25" s="22"/>
      <c r="FDL25" s="22"/>
      <c r="FDM25" s="22"/>
      <c r="FDN25" s="22"/>
      <c r="FDO25" s="22"/>
      <c r="FDP25" s="22"/>
      <c r="FDQ25" s="22"/>
      <c r="FDR25" s="22"/>
      <c r="FDS25" s="22"/>
      <c r="FDT25" s="22"/>
      <c r="FDU25" s="22"/>
      <c r="FDV25" s="22"/>
      <c r="FDW25" s="22"/>
      <c r="FDX25" s="22"/>
      <c r="FDY25" s="22"/>
      <c r="FDZ25" s="22"/>
      <c r="FEA25" s="22"/>
      <c r="FEB25" s="22"/>
      <c r="FEC25" s="22"/>
      <c r="FED25" s="22"/>
      <c r="FEE25" s="22"/>
      <c r="FEF25" s="22"/>
      <c r="FEG25" s="22"/>
      <c r="FEH25" s="22"/>
      <c r="FEI25" s="22"/>
      <c r="FEJ25" s="22"/>
      <c r="FEK25" s="22"/>
      <c r="FEL25" s="22"/>
      <c r="FEM25" s="22"/>
      <c r="FEN25" s="22"/>
      <c r="FEO25" s="22"/>
      <c r="FEP25" s="22"/>
      <c r="FEQ25" s="22"/>
      <c r="FER25" s="22"/>
      <c r="FES25" s="22"/>
      <c r="FET25" s="22"/>
      <c r="FEU25" s="22"/>
      <c r="FEV25" s="22"/>
      <c r="FEW25" s="22"/>
      <c r="FEX25" s="22"/>
      <c r="FEY25" s="22"/>
      <c r="FEZ25" s="22"/>
      <c r="FFA25" s="22"/>
      <c r="FFB25" s="22"/>
      <c r="FFC25" s="22"/>
      <c r="FFD25" s="22"/>
      <c r="FFE25" s="22"/>
      <c r="FFF25" s="22"/>
      <c r="FFG25" s="22"/>
      <c r="FFH25" s="22"/>
      <c r="FFI25" s="22"/>
      <c r="FFJ25" s="22"/>
      <c r="FFK25" s="22"/>
      <c r="FFL25" s="22"/>
      <c r="FFM25" s="22"/>
      <c r="FFN25" s="22"/>
      <c r="FFO25" s="22"/>
      <c r="FFP25" s="22"/>
      <c r="FFQ25" s="22"/>
      <c r="FFR25" s="22"/>
      <c r="FFS25" s="22"/>
      <c r="FFT25" s="22"/>
      <c r="FFU25" s="22"/>
      <c r="FFV25" s="22"/>
      <c r="FFW25" s="22"/>
      <c r="FFX25" s="22"/>
      <c r="FFY25" s="22"/>
      <c r="FFZ25" s="22"/>
      <c r="FGA25" s="22"/>
      <c r="FGB25" s="22"/>
      <c r="FGC25" s="22"/>
      <c r="FGD25" s="22"/>
      <c r="FGE25" s="22"/>
      <c r="FGF25" s="22"/>
      <c r="FGG25" s="22"/>
      <c r="FGH25" s="22"/>
      <c r="FGI25" s="22"/>
      <c r="FGJ25" s="22"/>
      <c r="FGK25" s="22"/>
      <c r="FGL25" s="22"/>
      <c r="FGM25" s="22"/>
      <c r="FGN25" s="22"/>
      <c r="FGO25" s="22"/>
      <c r="FGP25" s="22"/>
      <c r="FGQ25" s="22"/>
      <c r="FGR25" s="22"/>
      <c r="FGS25" s="22"/>
      <c r="FGT25" s="22"/>
      <c r="FGU25" s="22"/>
      <c r="FGV25" s="22"/>
      <c r="FGW25" s="22"/>
      <c r="FGX25" s="22"/>
      <c r="FGY25" s="22"/>
      <c r="FGZ25" s="22"/>
      <c r="FHA25" s="22"/>
      <c r="FHB25" s="22"/>
      <c r="FHC25" s="22"/>
      <c r="FHD25" s="22"/>
      <c r="FHE25" s="22"/>
      <c r="FHF25" s="22"/>
      <c r="FHG25" s="22"/>
      <c r="FHH25" s="22"/>
      <c r="FHI25" s="22"/>
      <c r="FHJ25" s="22"/>
      <c r="FHK25" s="22"/>
      <c r="FHL25" s="22"/>
      <c r="FHM25" s="22"/>
      <c r="FHN25" s="22"/>
      <c r="FHO25" s="22"/>
      <c r="FHP25" s="22"/>
      <c r="FHQ25" s="22"/>
      <c r="FHR25" s="22"/>
      <c r="FHS25" s="22"/>
      <c r="FHT25" s="22"/>
      <c r="FHU25" s="22"/>
      <c r="FHV25" s="22"/>
      <c r="FHW25" s="22"/>
      <c r="FHX25" s="22"/>
      <c r="FHY25" s="22"/>
      <c r="FHZ25" s="22"/>
      <c r="FIA25" s="22"/>
      <c r="FIB25" s="22"/>
      <c r="FIC25" s="22"/>
      <c r="FID25" s="22"/>
      <c r="FIE25" s="22"/>
      <c r="FIF25" s="22"/>
      <c r="FIG25" s="22"/>
      <c r="FIH25" s="22"/>
      <c r="FII25" s="22"/>
      <c r="FIJ25" s="22"/>
      <c r="FIK25" s="22"/>
      <c r="FIL25" s="22"/>
      <c r="FIM25" s="22"/>
      <c r="FIN25" s="22"/>
      <c r="FIO25" s="22"/>
      <c r="FIP25" s="22"/>
      <c r="FIQ25" s="22"/>
      <c r="FIR25" s="22"/>
      <c r="FIS25" s="22"/>
      <c r="FIT25" s="22"/>
      <c r="FIU25" s="22"/>
      <c r="FIV25" s="22"/>
      <c r="FIW25" s="22"/>
      <c r="FIX25" s="22"/>
      <c r="FIY25" s="22"/>
      <c r="FIZ25" s="22"/>
      <c r="FJA25" s="22"/>
      <c r="FJB25" s="22"/>
      <c r="FJC25" s="22"/>
      <c r="FJD25" s="22"/>
      <c r="FJE25" s="22"/>
      <c r="FJF25" s="22"/>
      <c r="FJG25" s="22"/>
      <c r="FJH25" s="22"/>
      <c r="FJI25" s="22"/>
      <c r="FJJ25" s="22"/>
      <c r="FJK25" s="22"/>
      <c r="FJL25" s="22"/>
      <c r="FJM25" s="22"/>
      <c r="FJN25" s="22"/>
      <c r="FJO25" s="22"/>
      <c r="FJP25" s="22"/>
      <c r="FJQ25" s="22"/>
      <c r="FJR25" s="22"/>
      <c r="FJS25" s="22"/>
      <c r="FJT25" s="22"/>
      <c r="FJU25" s="22"/>
      <c r="FJV25" s="22"/>
      <c r="FJW25" s="22"/>
      <c r="FJX25" s="22"/>
      <c r="FJY25" s="22"/>
      <c r="FJZ25" s="22"/>
      <c r="FKA25" s="22"/>
      <c r="FKB25" s="22"/>
      <c r="FKC25" s="22"/>
      <c r="FKD25" s="22"/>
      <c r="FKE25" s="22"/>
      <c r="FKF25" s="22"/>
      <c r="FKG25" s="22"/>
      <c r="FKH25" s="22"/>
      <c r="FKI25" s="22"/>
      <c r="FKJ25" s="22"/>
      <c r="FKK25" s="22"/>
      <c r="FKL25" s="22"/>
      <c r="FKM25" s="22"/>
      <c r="FKN25" s="22"/>
      <c r="FKO25" s="22"/>
      <c r="FKP25" s="22"/>
      <c r="FKQ25" s="22"/>
      <c r="FKR25" s="22"/>
      <c r="FKS25" s="22"/>
      <c r="FKT25" s="22"/>
      <c r="FKU25" s="22"/>
      <c r="FKV25" s="22"/>
      <c r="FKW25" s="22"/>
      <c r="FKX25" s="22"/>
      <c r="FKY25" s="22"/>
      <c r="FKZ25" s="22"/>
      <c r="FLA25" s="22"/>
      <c r="FLB25" s="22"/>
      <c r="FLC25" s="22"/>
      <c r="FLD25" s="22"/>
      <c r="FLE25" s="22"/>
      <c r="FLF25" s="22"/>
      <c r="FLG25" s="22"/>
      <c r="FLH25" s="22"/>
      <c r="FLI25" s="22"/>
      <c r="FLJ25" s="22"/>
      <c r="FLK25" s="22"/>
      <c r="FLL25" s="22"/>
      <c r="FLM25" s="22"/>
      <c r="FLN25" s="22"/>
      <c r="FLO25" s="22"/>
      <c r="FLP25" s="22"/>
      <c r="FLQ25" s="22"/>
      <c r="FLR25" s="22"/>
      <c r="FLS25" s="22"/>
      <c r="FLT25" s="22"/>
      <c r="FLU25" s="22"/>
      <c r="FLV25" s="22"/>
      <c r="FLW25" s="22"/>
      <c r="FLX25" s="22"/>
      <c r="FLY25" s="22"/>
      <c r="FLZ25" s="22"/>
      <c r="FMA25" s="22"/>
      <c r="FMB25" s="22"/>
      <c r="FMC25" s="22"/>
      <c r="FMD25" s="22"/>
      <c r="FME25" s="22"/>
      <c r="FMF25" s="22"/>
      <c r="FMG25" s="22"/>
      <c r="FMH25" s="22"/>
      <c r="FMI25" s="22"/>
      <c r="FMJ25" s="22"/>
      <c r="FMK25" s="22"/>
      <c r="FML25" s="22"/>
      <c r="FMM25" s="22"/>
      <c r="FMN25" s="22"/>
      <c r="FMO25" s="22"/>
      <c r="FMP25" s="22"/>
      <c r="FMQ25" s="22"/>
      <c r="FMR25" s="22"/>
      <c r="FMS25" s="22"/>
      <c r="FMT25" s="22"/>
      <c r="FMU25" s="22"/>
      <c r="FMV25" s="22"/>
      <c r="FMW25" s="22"/>
      <c r="FMX25" s="22"/>
      <c r="FMY25" s="22"/>
      <c r="FMZ25" s="22"/>
      <c r="FNA25" s="22"/>
      <c r="FNB25" s="22"/>
      <c r="FNC25" s="22"/>
      <c r="FND25" s="22"/>
      <c r="FNE25" s="22"/>
      <c r="FNF25" s="22"/>
      <c r="FNG25" s="22"/>
      <c r="FNH25" s="22"/>
      <c r="FNI25" s="22"/>
      <c r="FNJ25" s="22"/>
      <c r="FNK25" s="22"/>
      <c r="FNL25" s="22"/>
      <c r="FNM25" s="22"/>
      <c r="FNN25" s="22"/>
      <c r="FNO25" s="22"/>
      <c r="FNP25" s="22"/>
      <c r="FNQ25" s="22"/>
      <c r="FNR25" s="22"/>
      <c r="FNS25" s="22"/>
      <c r="FNT25" s="22"/>
      <c r="FNU25" s="22"/>
      <c r="FNV25" s="22"/>
      <c r="FNW25" s="22"/>
      <c r="FNX25" s="22"/>
      <c r="FNY25" s="22"/>
      <c r="FNZ25" s="22"/>
      <c r="FOA25" s="22"/>
      <c r="FOB25" s="22"/>
      <c r="FOC25" s="22"/>
      <c r="FOD25" s="22"/>
      <c r="FOE25" s="22"/>
      <c r="FOF25" s="22"/>
      <c r="FOG25" s="22"/>
      <c r="FOH25" s="22"/>
      <c r="FOI25" s="22"/>
      <c r="FOJ25" s="22"/>
      <c r="FOK25" s="22"/>
      <c r="FOL25" s="22"/>
      <c r="FOM25" s="22"/>
      <c r="FON25" s="22"/>
      <c r="FOO25" s="22"/>
      <c r="FOP25" s="22"/>
      <c r="FOQ25" s="22"/>
      <c r="FOR25" s="22"/>
      <c r="FOS25" s="22"/>
      <c r="FOT25" s="22"/>
      <c r="FOU25" s="22"/>
      <c r="FOV25" s="22"/>
      <c r="FOW25" s="22"/>
      <c r="FOX25" s="22"/>
      <c r="FOY25" s="22"/>
      <c r="FOZ25" s="22"/>
      <c r="FPA25" s="22"/>
      <c r="FPB25" s="22"/>
      <c r="FPC25" s="22"/>
      <c r="FPD25" s="22"/>
      <c r="FPE25" s="22"/>
      <c r="FPF25" s="22"/>
      <c r="FPG25" s="22"/>
      <c r="FPH25" s="22"/>
      <c r="FPI25" s="22"/>
      <c r="FPJ25" s="22"/>
      <c r="FPK25" s="22"/>
      <c r="FPL25" s="22"/>
      <c r="FPM25" s="22"/>
      <c r="FPN25" s="22"/>
      <c r="FPO25" s="22"/>
      <c r="FPP25" s="22"/>
      <c r="FPQ25" s="22"/>
      <c r="FPR25" s="22"/>
      <c r="FPS25" s="22"/>
      <c r="FPT25" s="22"/>
      <c r="FPU25" s="22"/>
      <c r="FPV25" s="22"/>
      <c r="FPW25" s="22"/>
      <c r="FPX25" s="22"/>
      <c r="FPY25" s="22"/>
      <c r="FPZ25" s="22"/>
      <c r="FQA25" s="22"/>
      <c r="FQB25" s="22"/>
      <c r="FQC25" s="22"/>
      <c r="FQD25" s="22"/>
      <c r="FQE25" s="22"/>
      <c r="FQF25" s="22"/>
      <c r="FQG25" s="22"/>
      <c r="FQH25" s="22"/>
      <c r="FQI25" s="22"/>
      <c r="FQJ25" s="22"/>
      <c r="FQK25" s="22"/>
      <c r="FQL25" s="22"/>
      <c r="FQM25" s="22"/>
      <c r="FQN25" s="22"/>
      <c r="FQO25" s="22"/>
      <c r="FQP25" s="22"/>
      <c r="FQQ25" s="22"/>
      <c r="FQR25" s="22"/>
      <c r="FQS25" s="22"/>
      <c r="FQT25" s="22"/>
      <c r="FQU25" s="22"/>
      <c r="FQV25" s="22"/>
      <c r="FQW25" s="22"/>
      <c r="FQX25" s="22"/>
      <c r="FQY25" s="22"/>
      <c r="FQZ25" s="22"/>
      <c r="FRA25" s="22"/>
      <c r="FRB25" s="22"/>
      <c r="FRC25" s="22"/>
      <c r="FRD25" s="22"/>
      <c r="FRE25" s="22"/>
      <c r="FRF25" s="22"/>
      <c r="FRG25" s="22"/>
      <c r="FRH25" s="22"/>
      <c r="FRI25" s="22"/>
      <c r="FRJ25" s="22"/>
      <c r="FRK25" s="22"/>
      <c r="FRL25" s="22"/>
      <c r="FRM25" s="22"/>
      <c r="FRN25" s="22"/>
      <c r="FRO25" s="22"/>
      <c r="FRP25" s="22"/>
      <c r="FRQ25" s="22"/>
      <c r="FRR25" s="22"/>
      <c r="FRS25" s="22"/>
      <c r="FRT25" s="22"/>
      <c r="FRU25" s="22"/>
      <c r="FRV25" s="22"/>
      <c r="FRW25" s="22"/>
      <c r="FRX25" s="22"/>
      <c r="FRY25" s="22"/>
      <c r="FRZ25" s="22"/>
      <c r="FSA25" s="22"/>
      <c r="FSB25" s="22"/>
      <c r="FSC25" s="22"/>
      <c r="FSD25" s="22"/>
      <c r="FSE25" s="22"/>
      <c r="FSF25" s="22"/>
      <c r="FSG25" s="22"/>
      <c r="FSH25" s="22"/>
      <c r="FSI25" s="22"/>
      <c r="FSJ25" s="22"/>
      <c r="FSK25" s="22"/>
      <c r="FSL25" s="22"/>
      <c r="FSM25" s="22"/>
      <c r="FSN25" s="22"/>
      <c r="FSO25" s="22"/>
      <c r="FSP25" s="22"/>
      <c r="FSQ25" s="22"/>
      <c r="FSR25" s="22"/>
      <c r="FSS25" s="22"/>
      <c r="FST25" s="22"/>
      <c r="FSU25" s="22"/>
      <c r="FSV25" s="22"/>
      <c r="FSW25" s="22"/>
      <c r="FSX25" s="22"/>
      <c r="FSY25" s="22"/>
      <c r="FSZ25" s="22"/>
      <c r="FTA25" s="22"/>
      <c r="FTB25" s="22"/>
      <c r="FTC25" s="22"/>
      <c r="FTD25" s="22"/>
      <c r="FTE25" s="22"/>
      <c r="FTF25" s="22"/>
      <c r="FTG25" s="22"/>
      <c r="FTH25" s="22"/>
      <c r="FTI25" s="22"/>
      <c r="FTJ25" s="22"/>
      <c r="FTK25" s="22"/>
      <c r="FTL25" s="22"/>
      <c r="FTM25" s="22"/>
      <c r="FTN25" s="22"/>
      <c r="FTO25" s="22"/>
      <c r="FTP25" s="22"/>
      <c r="FTQ25" s="22"/>
      <c r="FTR25" s="22"/>
      <c r="FTS25" s="22"/>
      <c r="FTT25" s="22"/>
      <c r="FTU25" s="22"/>
      <c r="FTV25" s="22"/>
      <c r="FTW25" s="22"/>
      <c r="FTX25" s="22"/>
      <c r="FTY25" s="22"/>
      <c r="FTZ25" s="22"/>
      <c r="FUA25" s="22"/>
      <c r="FUB25" s="22"/>
      <c r="FUC25" s="22"/>
      <c r="FUD25" s="22"/>
      <c r="FUE25" s="22"/>
      <c r="FUF25" s="22"/>
      <c r="FUG25" s="22"/>
      <c r="FUH25" s="22"/>
      <c r="FUI25" s="22"/>
      <c r="FUJ25" s="22"/>
      <c r="FUK25" s="22"/>
      <c r="FUL25" s="22"/>
      <c r="FUM25" s="22"/>
      <c r="FUN25" s="22"/>
      <c r="FUO25" s="22"/>
      <c r="FUP25" s="22"/>
      <c r="FUQ25" s="22"/>
      <c r="FUR25" s="22"/>
      <c r="FUS25" s="22"/>
      <c r="FUT25" s="22"/>
      <c r="FUU25" s="22"/>
      <c r="FUV25" s="22"/>
      <c r="FUW25" s="22"/>
      <c r="FUX25" s="22"/>
      <c r="FUY25" s="22"/>
      <c r="FUZ25" s="22"/>
      <c r="FVA25" s="22"/>
      <c r="FVB25" s="22"/>
      <c r="FVC25" s="22"/>
      <c r="FVD25" s="22"/>
      <c r="FVE25" s="22"/>
      <c r="FVF25" s="22"/>
      <c r="FVG25" s="22"/>
      <c r="FVH25" s="22"/>
      <c r="FVI25" s="22"/>
      <c r="FVJ25" s="22"/>
      <c r="FVK25" s="22"/>
      <c r="FVL25" s="22"/>
      <c r="FVM25" s="22"/>
      <c r="FVN25" s="22"/>
      <c r="FVO25" s="22"/>
      <c r="FVP25" s="22"/>
      <c r="FVQ25" s="22"/>
      <c r="FVR25" s="22"/>
      <c r="FVS25" s="22"/>
      <c r="FVT25" s="22"/>
      <c r="FVU25" s="22"/>
      <c r="FVV25" s="22"/>
      <c r="FVW25" s="22"/>
      <c r="FVX25" s="22"/>
      <c r="FVY25" s="22"/>
      <c r="FVZ25" s="22"/>
      <c r="FWA25" s="22"/>
      <c r="FWB25" s="22"/>
      <c r="FWC25" s="22"/>
      <c r="FWD25" s="22"/>
      <c r="FWE25" s="22"/>
      <c r="FWF25" s="22"/>
      <c r="FWG25" s="22"/>
      <c r="FWH25" s="22"/>
      <c r="FWI25" s="22"/>
      <c r="FWJ25" s="22"/>
      <c r="FWK25" s="22"/>
      <c r="FWL25" s="22"/>
      <c r="FWM25" s="22"/>
      <c r="FWN25" s="22"/>
      <c r="FWO25" s="22"/>
      <c r="FWP25" s="22"/>
      <c r="FWQ25" s="22"/>
      <c r="FWR25" s="22"/>
      <c r="FWS25" s="22"/>
      <c r="FWT25" s="22"/>
      <c r="FWU25" s="22"/>
      <c r="FWV25" s="22"/>
      <c r="FWW25" s="22"/>
      <c r="FWX25" s="22"/>
      <c r="FWY25" s="22"/>
      <c r="FWZ25" s="22"/>
      <c r="FXA25" s="22"/>
      <c r="FXB25" s="22"/>
      <c r="FXC25" s="22"/>
      <c r="FXD25" s="22"/>
      <c r="FXE25" s="22"/>
      <c r="FXF25" s="22"/>
      <c r="FXG25" s="22"/>
      <c r="FXH25" s="22"/>
      <c r="FXI25" s="22"/>
      <c r="FXJ25" s="22"/>
      <c r="FXK25" s="22"/>
      <c r="FXL25" s="22"/>
      <c r="FXM25" s="22"/>
      <c r="FXN25" s="22"/>
      <c r="FXO25" s="22"/>
      <c r="FXP25" s="22"/>
      <c r="FXQ25" s="22"/>
      <c r="FXR25" s="22"/>
      <c r="FXS25" s="22"/>
      <c r="FXT25" s="22"/>
      <c r="FXU25" s="22"/>
      <c r="FXV25" s="22"/>
      <c r="FXW25" s="22"/>
      <c r="FXX25" s="22"/>
      <c r="FXY25" s="22"/>
      <c r="FXZ25" s="22"/>
      <c r="FYA25" s="22"/>
      <c r="FYB25" s="22"/>
      <c r="FYC25" s="22"/>
      <c r="FYD25" s="22"/>
      <c r="FYE25" s="22"/>
      <c r="FYF25" s="22"/>
      <c r="FYG25" s="22"/>
      <c r="FYH25" s="22"/>
      <c r="FYI25" s="22"/>
      <c r="FYJ25" s="22"/>
      <c r="FYK25" s="22"/>
      <c r="FYL25" s="22"/>
      <c r="FYM25" s="22"/>
      <c r="FYN25" s="22"/>
      <c r="FYO25" s="22"/>
      <c r="FYP25" s="22"/>
      <c r="FYQ25" s="22"/>
      <c r="FYR25" s="22"/>
      <c r="FYS25" s="22"/>
      <c r="FYT25" s="22"/>
      <c r="FYU25" s="22"/>
      <c r="FYV25" s="22"/>
      <c r="FYW25" s="22"/>
      <c r="FYX25" s="22"/>
      <c r="FYY25" s="22"/>
      <c r="FYZ25" s="22"/>
      <c r="FZA25" s="22"/>
      <c r="FZB25" s="22"/>
      <c r="FZC25" s="22"/>
      <c r="FZD25" s="22"/>
      <c r="FZE25" s="22"/>
      <c r="FZF25" s="22"/>
      <c r="FZG25" s="22"/>
      <c r="FZH25" s="22"/>
      <c r="FZI25" s="22"/>
      <c r="FZJ25" s="22"/>
      <c r="FZK25" s="22"/>
      <c r="FZL25" s="22"/>
      <c r="FZM25" s="22"/>
      <c r="FZN25" s="22"/>
      <c r="FZO25" s="22"/>
      <c r="FZP25" s="22"/>
      <c r="FZQ25" s="22"/>
      <c r="FZR25" s="22"/>
      <c r="FZS25" s="22"/>
      <c r="FZT25" s="22"/>
      <c r="FZU25" s="22"/>
      <c r="FZV25" s="22"/>
      <c r="FZW25" s="22"/>
      <c r="FZX25" s="22"/>
      <c r="FZY25" s="22"/>
      <c r="FZZ25" s="22"/>
      <c r="GAA25" s="22"/>
      <c r="GAB25" s="22"/>
      <c r="GAC25" s="22"/>
      <c r="GAD25" s="22"/>
      <c r="GAE25" s="22"/>
      <c r="GAF25" s="22"/>
      <c r="GAG25" s="22"/>
      <c r="GAH25" s="22"/>
      <c r="GAI25" s="22"/>
      <c r="GAJ25" s="22"/>
      <c r="GAK25" s="22"/>
      <c r="GAL25" s="22"/>
      <c r="GAM25" s="22"/>
      <c r="GAN25" s="22"/>
      <c r="GAO25" s="22"/>
      <c r="GAP25" s="22"/>
      <c r="GAQ25" s="22"/>
      <c r="GAR25" s="22"/>
      <c r="GAS25" s="22"/>
      <c r="GAT25" s="22"/>
      <c r="GAU25" s="22"/>
      <c r="GAV25" s="22"/>
      <c r="GAW25" s="22"/>
      <c r="GAX25" s="22"/>
      <c r="GAY25" s="22"/>
      <c r="GAZ25" s="22"/>
      <c r="GBA25" s="22"/>
      <c r="GBB25" s="22"/>
      <c r="GBC25" s="22"/>
      <c r="GBD25" s="22"/>
      <c r="GBE25" s="22"/>
      <c r="GBF25" s="22"/>
      <c r="GBG25" s="22"/>
      <c r="GBH25" s="22"/>
      <c r="GBI25" s="22"/>
      <c r="GBJ25" s="22"/>
      <c r="GBK25" s="22"/>
      <c r="GBL25" s="22"/>
      <c r="GBM25" s="22"/>
      <c r="GBN25" s="22"/>
      <c r="GBO25" s="22"/>
      <c r="GBP25" s="22"/>
      <c r="GBQ25" s="22"/>
      <c r="GBR25" s="22"/>
      <c r="GBS25" s="22"/>
      <c r="GBT25" s="22"/>
      <c r="GBU25" s="22"/>
      <c r="GBV25" s="22"/>
      <c r="GBW25" s="22"/>
      <c r="GBX25" s="22"/>
      <c r="GBY25" s="22"/>
      <c r="GBZ25" s="22"/>
      <c r="GCA25" s="22"/>
      <c r="GCB25" s="22"/>
      <c r="GCC25" s="22"/>
      <c r="GCD25" s="22"/>
      <c r="GCE25" s="22"/>
      <c r="GCF25" s="22"/>
      <c r="GCG25" s="22"/>
      <c r="GCH25" s="22"/>
      <c r="GCI25" s="22"/>
      <c r="GCJ25" s="22"/>
      <c r="GCK25" s="22"/>
      <c r="GCL25" s="22"/>
      <c r="GCM25" s="22"/>
      <c r="GCN25" s="22"/>
      <c r="GCO25" s="22"/>
      <c r="GCP25" s="22"/>
      <c r="GCQ25" s="22"/>
      <c r="GCR25" s="22"/>
      <c r="GCS25" s="22"/>
      <c r="GCT25" s="22"/>
      <c r="GCU25" s="22"/>
      <c r="GCV25" s="22"/>
      <c r="GCW25" s="22"/>
      <c r="GCX25" s="22"/>
      <c r="GCY25" s="22"/>
      <c r="GCZ25" s="22"/>
      <c r="GDA25" s="22"/>
      <c r="GDB25" s="22"/>
      <c r="GDC25" s="22"/>
      <c r="GDD25" s="22"/>
      <c r="GDE25" s="22"/>
      <c r="GDF25" s="22"/>
      <c r="GDG25" s="22"/>
      <c r="GDH25" s="22"/>
      <c r="GDI25" s="22"/>
      <c r="GDJ25" s="22"/>
      <c r="GDK25" s="22"/>
      <c r="GDL25" s="22"/>
      <c r="GDM25" s="22"/>
      <c r="GDN25" s="22"/>
      <c r="GDO25" s="22"/>
      <c r="GDP25" s="22"/>
      <c r="GDQ25" s="22"/>
      <c r="GDR25" s="22"/>
      <c r="GDS25" s="22"/>
      <c r="GDT25" s="22"/>
      <c r="GDU25" s="22"/>
      <c r="GDV25" s="22"/>
      <c r="GDW25" s="22"/>
      <c r="GDX25" s="22"/>
      <c r="GDY25" s="22"/>
      <c r="GDZ25" s="22"/>
      <c r="GEA25" s="22"/>
      <c r="GEB25" s="22"/>
      <c r="GEC25" s="22"/>
      <c r="GED25" s="22"/>
      <c r="GEE25" s="22"/>
      <c r="GEF25" s="22"/>
      <c r="GEG25" s="22"/>
      <c r="GEH25" s="22"/>
      <c r="GEI25" s="22"/>
      <c r="GEJ25" s="22"/>
      <c r="GEK25" s="22"/>
      <c r="GEL25" s="22"/>
      <c r="GEM25" s="22"/>
      <c r="GEN25" s="22"/>
      <c r="GEO25" s="22"/>
      <c r="GEP25" s="22"/>
      <c r="GEQ25" s="22"/>
      <c r="GER25" s="22"/>
      <c r="GES25" s="22"/>
      <c r="GET25" s="22"/>
      <c r="GEU25" s="22"/>
      <c r="GEV25" s="22"/>
      <c r="GEW25" s="22"/>
      <c r="GEX25" s="22"/>
      <c r="GEY25" s="22"/>
      <c r="GEZ25" s="22"/>
      <c r="GFA25" s="22"/>
      <c r="GFB25" s="22"/>
      <c r="GFC25" s="22"/>
      <c r="GFD25" s="22"/>
      <c r="GFE25" s="22"/>
      <c r="GFF25" s="22"/>
      <c r="GFG25" s="22"/>
      <c r="GFH25" s="22"/>
      <c r="GFI25" s="22"/>
      <c r="GFJ25" s="22"/>
      <c r="GFK25" s="22"/>
      <c r="GFL25" s="22"/>
      <c r="GFM25" s="22"/>
      <c r="GFN25" s="22"/>
      <c r="GFO25" s="22"/>
      <c r="GFP25" s="22"/>
      <c r="GFQ25" s="22"/>
      <c r="GFR25" s="22"/>
      <c r="GFS25" s="22"/>
      <c r="GFT25" s="22"/>
      <c r="GFU25" s="22"/>
      <c r="GFV25" s="22"/>
      <c r="GFW25" s="22"/>
      <c r="GFX25" s="22"/>
      <c r="GFY25" s="22"/>
      <c r="GFZ25" s="22"/>
      <c r="GGA25" s="22"/>
      <c r="GGB25" s="22"/>
      <c r="GGC25" s="22"/>
      <c r="GGD25" s="22"/>
      <c r="GGE25" s="22"/>
      <c r="GGF25" s="22"/>
      <c r="GGG25" s="22"/>
      <c r="GGH25" s="22"/>
      <c r="GGI25" s="22"/>
      <c r="GGJ25" s="22"/>
      <c r="GGK25" s="22"/>
      <c r="GGL25" s="22"/>
      <c r="GGM25" s="22"/>
      <c r="GGN25" s="22"/>
      <c r="GGO25" s="22"/>
      <c r="GGP25" s="22"/>
      <c r="GGQ25" s="22"/>
      <c r="GGR25" s="22"/>
      <c r="GGS25" s="22"/>
      <c r="GGT25" s="22"/>
      <c r="GGU25" s="22"/>
      <c r="GGV25" s="22"/>
      <c r="GGW25" s="22"/>
      <c r="GGX25" s="22"/>
      <c r="GGY25" s="22"/>
      <c r="GGZ25" s="22"/>
      <c r="GHA25" s="22"/>
      <c r="GHB25" s="22"/>
      <c r="GHC25" s="22"/>
      <c r="GHD25" s="22"/>
      <c r="GHE25" s="22"/>
      <c r="GHF25" s="22"/>
      <c r="GHG25" s="22"/>
      <c r="GHH25" s="22"/>
      <c r="GHI25" s="22"/>
      <c r="GHJ25" s="22"/>
      <c r="GHK25" s="22"/>
      <c r="GHL25" s="22"/>
      <c r="GHM25" s="22"/>
      <c r="GHN25" s="22"/>
      <c r="GHO25" s="22"/>
      <c r="GHP25" s="22"/>
      <c r="GHQ25" s="22"/>
      <c r="GHR25" s="22"/>
      <c r="GHS25" s="22"/>
      <c r="GHT25" s="22"/>
      <c r="GHU25" s="22"/>
      <c r="GHV25" s="22"/>
      <c r="GHW25" s="22"/>
      <c r="GHX25" s="22"/>
      <c r="GHY25" s="22"/>
      <c r="GHZ25" s="22"/>
      <c r="GIA25" s="22"/>
      <c r="GIB25" s="22"/>
      <c r="GIC25" s="22"/>
      <c r="GID25" s="22"/>
      <c r="GIE25" s="22"/>
      <c r="GIF25" s="22"/>
      <c r="GIG25" s="22"/>
      <c r="GIH25" s="22"/>
      <c r="GII25" s="22"/>
      <c r="GIJ25" s="22"/>
      <c r="GIK25" s="22"/>
      <c r="GIL25" s="22"/>
      <c r="GIM25" s="22"/>
      <c r="GIN25" s="22"/>
      <c r="GIO25" s="22"/>
      <c r="GIP25" s="22"/>
      <c r="GIQ25" s="22"/>
      <c r="GIR25" s="22"/>
      <c r="GIS25" s="22"/>
      <c r="GIT25" s="22"/>
      <c r="GIU25" s="22"/>
      <c r="GIV25" s="22"/>
      <c r="GIW25" s="22"/>
      <c r="GIX25" s="22"/>
      <c r="GIY25" s="22"/>
      <c r="GIZ25" s="22"/>
      <c r="GJA25" s="22"/>
      <c r="GJB25" s="22"/>
      <c r="GJC25" s="22"/>
      <c r="GJD25" s="22"/>
      <c r="GJE25" s="22"/>
      <c r="GJF25" s="22"/>
      <c r="GJG25" s="22"/>
      <c r="GJH25" s="22"/>
      <c r="GJI25" s="22"/>
      <c r="GJJ25" s="22"/>
      <c r="GJK25" s="22"/>
      <c r="GJL25" s="22"/>
      <c r="GJM25" s="22"/>
      <c r="GJN25" s="22"/>
      <c r="GJO25" s="22"/>
      <c r="GJP25" s="22"/>
      <c r="GJQ25" s="22"/>
      <c r="GJR25" s="22"/>
      <c r="GJS25" s="22"/>
      <c r="GJT25" s="22"/>
      <c r="GJU25" s="22"/>
      <c r="GJV25" s="22"/>
      <c r="GJW25" s="22"/>
      <c r="GJX25" s="22"/>
      <c r="GJY25" s="22"/>
      <c r="GJZ25" s="22"/>
      <c r="GKA25" s="22"/>
      <c r="GKB25" s="22"/>
      <c r="GKC25" s="22"/>
      <c r="GKD25" s="22"/>
      <c r="GKE25" s="22"/>
      <c r="GKF25" s="22"/>
      <c r="GKG25" s="22"/>
      <c r="GKH25" s="22"/>
      <c r="GKI25" s="22"/>
      <c r="GKJ25" s="22"/>
      <c r="GKK25" s="22"/>
      <c r="GKL25" s="22"/>
      <c r="GKM25" s="22"/>
      <c r="GKN25" s="22"/>
      <c r="GKO25" s="22"/>
      <c r="GKP25" s="22"/>
      <c r="GKQ25" s="22"/>
      <c r="GKR25" s="22"/>
      <c r="GKS25" s="22"/>
      <c r="GKT25" s="22"/>
      <c r="GKU25" s="22"/>
      <c r="GKV25" s="22"/>
      <c r="GKW25" s="22"/>
      <c r="GKX25" s="22"/>
      <c r="GKY25" s="22"/>
      <c r="GKZ25" s="22"/>
      <c r="GLA25" s="22"/>
      <c r="GLB25" s="22"/>
      <c r="GLC25" s="22"/>
      <c r="GLD25" s="22"/>
      <c r="GLE25" s="22"/>
      <c r="GLF25" s="22"/>
      <c r="GLG25" s="22"/>
      <c r="GLH25" s="22"/>
      <c r="GLI25" s="22"/>
      <c r="GLJ25" s="22"/>
      <c r="GLK25" s="22"/>
      <c r="GLL25" s="22"/>
      <c r="GLM25" s="22"/>
      <c r="GLN25" s="22"/>
      <c r="GLO25" s="22"/>
      <c r="GLP25" s="22"/>
      <c r="GLQ25" s="22"/>
      <c r="GLR25" s="22"/>
      <c r="GLS25" s="22"/>
      <c r="GLT25" s="22"/>
      <c r="GLU25" s="22"/>
      <c r="GLV25" s="22"/>
      <c r="GLW25" s="22"/>
      <c r="GLX25" s="22"/>
      <c r="GLY25" s="22"/>
      <c r="GLZ25" s="22"/>
      <c r="GMA25" s="22"/>
      <c r="GMB25" s="22"/>
      <c r="GMC25" s="22"/>
      <c r="GMD25" s="22"/>
      <c r="GME25" s="22"/>
      <c r="GMF25" s="22"/>
      <c r="GMG25" s="22"/>
      <c r="GMH25" s="22"/>
      <c r="GMI25" s="22"/>
      <c r="GMJ25" s="22"/>
      <c r="GMK25" s="22"/>
      <c r="GML25" s="22"/>
      <c r="GMM25" s="22"/>
      <c r="GMN25" s="22"/>
      <c r="GMO25" s="22"/>
      <c r="GMP25" s="22"/>
      <c r="GMQ25" s="22"/>
      <c r="GMR25" s="22"/>
      <c r="GMS25" s="22"/>
      <c r="GMT25" s="22"/>
      <c r="GMU25" s="22"/>
      <c r="GMV25" s="22"/>
      <c r="GMW25" s="22"/>
      <c r="GMX25" s="22"/>
      <c r="GMY25" s="22"/>
      <c r="GMZ25" s="22"/>
      <c r="GNA25" s="22"/>
      <c r="GNB25" s="22"/>
      <c r="GNC25" s="22"/>
      <c r="GND25" s="22"/>
      <c r="GNE25" s="22"/>
      <c r="GNF25" s="22"/>
      <c r="GNG25" s="22"/>
      <c r="GNH25" s="22"/>
      <c r="GNI25" s="22"/>
      <c r="GNJ25" s="22"/>
      <c r="GNK25" s="22"/>
      <c r="GNL25" s="22"/>
      <c r="GNM25" s="22"/>
      <c r="GNN25" s="22"/>
      <c r="GNO25" s="22"/>
      <c r="GNP25" s="22"/>
      <c r="GNQ25" s="22"/>
      <c r="GNR25" s="22"/>
      <c r="GNS25" s="22"/>
      <c r="GNT25" s="22"/>
      <c r="GNU25" s="22"/>
      <c r="GNV25" s="22"/>
      <c r="GNW25" s="22"/>
      <c r="GNX25" s="22"/>
      <c r="GNY25" s="22"/>
      <c r="GNZ25" s="22"/>
      <c r="GOA25" s="22"/>
      <c r="GOB25" s="22"/>
      <c r="GOC25" s="22"/>
      <c r="GOD25" s="22"/>
      <c r="GOE25" s="22"/>
      <c r="GOF25" s="22"/>
      <c r="GOG25" s="22"/>
      <c r="GOH25" s="22"/>
      <c r="GOI25" s="22"/>
      <c r="GOJ25" s="22"/>
      <c r="GOK25" s="22"/>
      <c r="GOL25" s="22"/>
      <c r="GOM25" s="22"/>
      <c r="GON25" s="22"/>
      <c r="GOO25" s="22"/>
      <c r="GOP25" s="22"/>
      <c r="GOQ25" s="22"/>
      <c r="GOR25" s="22"/>
      <c r="GOS25" s="22"/>
      <c r="GOT25" s="22"/>
      <c r="GOU25" s="22"/>
      <c r="GOV25" s="22"/>
      <c r="GOW25" s="22"/>
      <c r="GOX25" s="22"/>
      <c r="GOY25" s="22"/>
      <c r="GOZ25" s="22"/>
      <c r="GPA25" s="22"/>
      <c r="GPB25" s="22"/>
      <c r="GPC25" s="22"/>
      <c r="GPD25" s="22"/>
      <c r="GPE25" s="22"/>
      <c r="GPF25" s="22"/>
      <c r="GPG25" s="22"/>
      <c r="GPH25" s="22"/>
      <c r="GPI25" s="22"/>
      <c r="GPJ25" s="22"/>
      <c r="GPK25" s="22"/>
      <c r="GPL25" s="22"/>
      <c r="GPM25" s="22"/>
      <c r="GPN25" s="22"/>
      <c r="GPO25" s="22"/>
      <c r="GPP25" s="22"/>
      <c r="GPQ25" s="22"/>
      <c r="GPR25" s="22"/>
      <c r="GPS25" s="22"/>
      <c r="GPT25" s="22"/>
      <c r="GPU25" s="22"/>
      <c r="GPV25" s="22"/>
      <c r="GPW25" s="22"/>
      <c r="GPX25" s="22"/>
      <c r="GPY25" s="22"/>
      <c r="GPZ25" s="22"/>
      <c r="GQA25" s="22"/>
      <c r="GQB25" s="22"/>
      <c r="GQC25" s="22"/>
      <c r="GQD25" s="22"/>
      <c r="GQE25" s="22"/>
      <c r="GQF25" s="22"/>
      <c r="GQG25" s="22"/>
      <c r="GQH25" s="22"/>
      <c r="GQI25" s="22"/>
      <c r="GQJ25" s="22"/>
      <c r="GQK25" s="22"/>
      <c r="GQL25" s="22"/>
      <c r="GQM25" s="22"/>
      <c r="GQN25" s="22"/>
      <c r="GQO25" s="22"/>
      <c r="GQP25" s="22"/>
      <c r="GQQ25" s="22"/>
      <c r="GQR25" s="22"/>
      <c r="GQS25" s="22"/>
      <c r="GQT25" s="22"/>
      <c r="GQU25" s="22"/>
      <c r="GQV25" s="22"/>
      <c r="GQW25" s="22"/>
      <c r="GQX25" s="22"/>
      <c r="GQY25" s="22"/>
      <c r="GQZ25" s="22"/>
      <c r="GRA25" s="22"/>
      <c r="GRB25" s="22"/>
      <c r="GRC25" s="22"/>
      <c r="GRD25" s="22"/>
      <c r="GRE25" s="22"/>
      <c r="GRF25" s="22"/>
      <c r="GRG25" s="22"/>
      <c r="GRH25" s="22"/>
      <c r="GRI25" s="22"/>
      <c r="GRJ25" s="22"/>
      <c r="GRK25" s="22"/>
      <c r="GRL25" s="22"/>
      <c r="GRM25" s="22"/>
      <c r="GRN25" s="22"/>
      <c r="GRO25" s="22"/>
      <c r="GRP25" s="22"/>
      <c r="GRQ25" s="22"/>
      <c r="GRR25" s="22"/>
      <c r="GRS25" s="22"/>
      <c r="GRT25" s="22"/>
      <c r="GRU25" s="22"/>
      <c r="GRV25" s="22"/>
      <c r="GRW25" s="22"/>
      <c r="GRX25" s="22"/>
      <c r="GRY25" s="22"/>
      <c r="GRZ25" s="22"/>
      <c r="GSA25" s="22"/>
      <c r="GSB25" s="22"/>
      <c r="GSC25" s="22"/>
      <c r="GSD25" s="22"/>
      <c r="GSE25" s="22"/>
      <c r="GSF25" s="22"/>
      <c r="GSG25" s="22"/>
      <c r="GSH25" s="22"/>
      <c r="GSI25" s="22"/>
      <c r="GSJ25" s="22"/>
      <c r="GSK25" s="22"/>
      <c r="GSL25" s="22"/>
      <c r="GSM25" s="22"/>
      <c r="GSN25" s="22"/>
      <c r="GSO25" s="22"/>
      <c r="GSP25" s="22"/>
      <c r="GSQ25" s="22"/>
      <c r="GSR25" s="22"/>
      <c r="GSS25" s="22"/>
      <c r="GST25" s="22"/>
      <c r="GSU25" s="22"/>
      <c r="GSV25" s="22"/>
      <c r="GSW25" s="22"/>
      <c r="GSX25" s="22"/>
      <c r="GSY25" s="22"/>
      <c r="GSZ25" s="22"/>
      <c r="GTA25" s="22"/>
      <c r="GTB25" s="22"/>
      <c r="GTC25" s="22"/>
      <c r="GTD25" s="22"/>
      <c r="GTE25" s="22"/>
      <c r="GTF25" s="22"/>
      <c r="GTG25" s="22"/>
      <c r="GTH25" s="22"/>
      <c r="GTI25" s="22"/>
      <c r="GTJ25" s="22"/>
      <c r="GTK25" s="22"/>
      <c r="GTL25" s="22"/>
      <c r="GTM25" s="22"/>
      <c r="GTN25" s="22"/>
      <c r="GTO25" s="22"/>
      <c r="GTP25" s="22"/>
      <c r="GTQ25" s="22"/>
      <c r="GTR25" s="22"/>
      <c r="GTS25" s="22"/>
      <c r="GTT25" s="22"/>
      <c r="GTU25" s="22"/>
      <c r="GTV25" s="22"/>
      <c r="GTW25" s="22"/>
      <c r="GTX25" s="22"/>
      <c r="GTY25" s="22"/>
      <c r="GTZ25" s="22"/>
      <c r="GUA25" s="22"/>
      <c r="GUB25" s="22"/>
      <c r="GUC25" s="22"/>
      <c r="GUD25" s="22"/>
      <c r="GUE25" s="22"/>
      <c r="GUF25" s="22"/>
      <c r="GUG25" s="22"/>
      <c r="GUH25" s="22"/>
      <c r="GUI25" s="22"/>
      <c r="GUJ25" s="22"/>
      <c r="GUK25" s="22"/>
      <c r="GUL25" s="22"/>
      <c r="GUM25" s="22"/>
      <c r="GUN25" s="22"/>
      <c r="GUO25" s="22"/>
      <c r="GUP25" s="22"/>
      <c r="GUQ25" s="22"/>
      <c r="GUR25" s="22"/>
      <c r="GUS25" s="22"/>
      <c r="GUT25" s="22"/>
      <c r="GUU25" s="22"/>
      <c r="GUV25" s="22"/>
      <c r="GUW25" s="22"/>
      <c r="GUX25" s="22"/>
      <c r="GUY25" s="22"/>
      <c r="GUZ25" s="22"/>
      <c r="GVA25" s="22"/>
      <c r="GVB25" s="22"/>
      <c r="GVC25" s="22"/>
      <c r="GVD25" s="22"/>
      <c r="GVE25" s="22"/>
      <c r="GVF25" s="22"/>
      <c r="GVG25" s="22"/>
      <c r="GVH25" s="22"/>
      <c r="GVI25" s="22"/>
      <c r="GVJ25" s="22"/>
      <c r="GVK25" s="22"/>
      <c r="GVL25" s="22"/>
      <c r="GVM25" s="22"/>
      <c r="GVN25" s="22"/>
      <c r="GVO25" s="22"/>
      <c r="GVP25" s="22"/>
      <c r="GVQ25" s="22"/>
      <c r="GVR25" s="22"/>
      <c r="GVS25" s="22"/>
      <c r="GVT25" s="22"/>
      <c r="GVU25" s="22"/>
      <c r="GVV25" s="22"/>
      <c r="GVW25" s="22"/>
      <c r="GVX25" s="22"/>
      <c r="GVY25" s="22"/>
      <c r="GVZ25" s="22"/>
      <c r="GWA25" s="22"/>
      <c r="GWB25" s="22"/>
      <c r="GWC25" s="22"/>
      <c r="GWD25" s="22"/>
      <c r="GWE25" s="22"/>
      <c r="GWF25" s="22"/>
      <c r="GWG25" s="22"/>
      <c r="GWH25" s="22"/>
      <c r="GWI25" s="22"/>
      <c r="GWJ25" s="22"/>
      <c r="GWK25" s="22"/>
      <c r="GWL25" s="22"/>
      <c r="GWM25" s="22"/>
      <c r="GWN25" s="22"/>
      <c r="GWO25" s="22"/>
      <c r="GWP25" s="22"/>
      <c r="GWQ25" s="22"/>
      <c r="GWR25" s="22"/>
      <c r="GWS25" s="22"/>
      <c r="GWT25" s="22"/>
      <c r="GWU25" s="22"/>
      <c r="GWV25" s="22"/>
      <c r="GWW25" s="22"/>
      <c r="GWX25" s="22"/>
      <c r="GWY25" s="22"/>
      <c r="GWZ25" s="22"/>
      <c r="GXA25" s="22"/>
      <c r="GXB25" s="22"/>
      <c r="GXC25" s="22"/>
      <c r="GXD25" s="22"/>
      <c r="GXE25" s="22"/>
      <c r="GXF25" s="22"/>
      <c r="GXG25" s="22"/>
      <c r="GXH25" s="22"/>
      <c r="GXI25" s="22"/>
      <c r="GXJ25" s="22"/>
      <c r="GXK25" s="22"/>
      <c r="GXL25" s="22"/>
      <c r="GXM25" s="22"/>
      <c r="GXN25" s="22"/>
      <c r="GXO25" s="22"/>
      <c r="GXP25" s="22"/>
      <c r="GXQ25" s="22"/>
      <c r="GXR25" s="22"/>
      <c r="GXS25" s="22"/>
      <c r="GXT25" s="22"/>
      <c r="GXU25" s="22"/>
      <c r="GXV25" s="22"/>
      <c r="GXW25" s="22"/>
      <c r="GXX25" s="22"/>
      <c r="GXY25" s="22"/>
      <c r="GXZ25" s="22"/>
      <c r="GYA25" s="22"/>
      <c r="GYB25" s="22"/>
      <c r="GYC25" s="22"/>
      <c r="GYD25" s="22"/>
      <c r="GYE25" s="22"/>
      <c r="GYF25" s="22"/>
      <c r="GYG25" s="22"/>
      <c r="GYH25" s="22"/>
      <c r="GYI25" s="22"/>
      <c r="GYJ25" s="22"/>
      <c r="GYK25" s="22"/>
      <c r="GYL25" s="22"/>
      <c r="GYM25" s="22"/>
      <c r="GYN25" s="22"/>
      <c r="GYO25" s="22"/>
      <c r="GYP25" s="22"/>
      <c r="GYQ25" s="22"/>
      <c r="GYR25" s="22"/>
      <c r="GYS25" s="22"/>
      <c r="GYT25" s="22"/>
      <c r="GYU25" s="22"/>
      <c r="GYV25" s="22"/>
      <c r="GYW25" s="22"/>
      <c r="GYX25" s="22"/>
      <c r="GYY25" s="22"/>
      <c r="GYZ25" s="22"/>
      <c r="GZA25" s="22"/>
      <c r="GZB25" s="22"/>
      <c r="GZC25" s="22"/>
      <c r="GZD25" s="22"/>
      <c r="GZE25" s="22"/>
      <c r="GZF25" s="22"/>
      <c r="GZG25" s="22"/>
      <c r="GZH25" s="22"/>
      <c r="GZI25" s="22"/>
      <c r="GZJ25" s="22"/>
      <c r="GZK25" s="22"/>
      <c r="GZL25" s="22"/>
      <c r="GZM25" s="22"/>
      <c r="GZN25" s="22"/>
      <c r="GZO25" s="22"/>
      <c r="GZP25" s="22"/>
      <c r="GZQ25" s="22"/>
      <c r="GZR25" s="22"/>
      <c r="GZS25" s="22"/>
      <c r="GZT25" s="22"/>
      <c r="GZU25" s="22"/>
      <c r="GZV25" s="22"/>
      <c r="GZW25" s="22"/>
      <c r="GZX25" s="22"/>
      <c r="GZY25" s="22"/>
      <c r="GZZ25" s="22"/>
      <c r="HAA25" s="22"/>
      <c r="HAB25" s="22"/>
      <c r="HAC25" s="22"/>
      <c r="HAD25" s="22"/>
      <c r="HAE25" s="22"/>
      <c r="HAF25" s="22"/>
      <c r="HAG25" s="22"/>
      <c r="HAH25" s="22"/>
      <c r="HAI25" s="22"/>
      <c r="HAJ25" s="22"/>
      <c r="HAK25" s="22"/>
      <c r="HAL25" s="22"/>
      <c r="HAM25" s="22"/>
      <c r="HAN25" s="22"/>
      <c r="HAO25" s="22"/>
      <c r="HAP25" s="22"/>
      <c r="HAQ25" s="22"/>
      <c r="HAR25" s="22"/>
      <c r="HAS25" s="22"/>
      <c r="HAT25" s="22"/>
      <c r="HAU25" s="22"/>
      <c r="HAV25" s="22"/>
      <c r="HAW25" s="22"/>
      <c r="HAX25" s="22"/>
      <c r="HAY25" s="22"/>
      <c r="HAZ25" s="22"/>
      <c r="HBA25" s="22"/>
      <c r="HBB25" s="22"/>
      <c r="HBC25" s="22"/>
      <c r="HBD25" s="22"/>
      <c r="HBE25" s="22"/>
      <c r="HBF25" s="22"/>
      <c r="HBG25" s="22"/>
      <c r="HBH25" s="22"/>
      <c r="HBI25" s="22"/>
      <c r="HBJ25" s="22"/>
      <c r="HBK25" s="22"/>
      <c r="HBL25" s="22"/>
      <c r="HBM25" s="22"/>
      <c r="HBN25" s="22"/>
      <c r="HBO25" s="22"/>
      <c r="HBP25" s="22"/>
      <c r="HBQ25" s="22"/>
      <c r="HBR25" s="22"/>
      <c r="HBS25" s="22"/>
      <c r="HBT25" s="22"/>
      <c r="HBU25" s="22"/>
      <c r="HBV25" s="22"/>
      <c r="HBW25" s="22"/>
      <c r="HBX25" s="22"/>
      <c r="HBY25" s="22"/>
      <c r="HBZ25" s="22"/>
      <c r="HCA25" s="22"/>
      <c r="HCB25" s="22"/>
      <c r="HCC25" s="22"/>
      <c r="HCD25" s="22"/>
      <c r="HCE25" s="22"/>
      <c r="HCF25" s="22"/>
      <c r="HCG25" s="22"/>
      <c r="HCH25" s="22"/>
      <c r="HCI25" s="22"/>
      <c r="HCJ25" s="22"/>
      <c r="HCK25" s="22"/>
      <c r="HCL25" s="22"/>
      <c r="HCM25" s="22"/>
      <c r="HCN25" s="22"/>
      <c r="HCO25" s="22"/>
      <c r="HCP25" s="22"/>
      <c r="HCQ25" s="22"/>
      <c r="HCR25" s="22"/>
      <c r="HCS25" s="22"/>
      <c r="HCT25" s="22"/>
      <c r="HCU25" s="22"/>
      <c r="HCV25" s="22"/>
      <c r="HCW25" s="22"/>
      <c r="HCX25" s="22"/>
      <c r="HCY25" s="22"/>
      <c r="HCZ25" s="22"/>
      <c r="HDA25" s="22"/>
      <c r="HDB25" s="22"/>
      <c r="HDC25" s="22"/>
      <c r="HDD25" s="22"/>
      <c r="HDE25" s="22"/>
      <c r="HDF25" s="22"/>
      <c r="HDG25" s="22"/>
      <c r="HDH25" s="22"/>
      <c r="HDI25" s="22"/>
      <c r="HDJ25" s="22"/>
      <c r="HDK25" s="22"/>
      <c r="HDL25" s="22"/>
      <c r="HDM25" s="22"/>
      <c r="HDN25" s="22"/>
      <c r="HDO25" s="22"/>
      <c r="HDP25" s="22"/>
      <c r="HDQ25" s="22"/>
      <c r="HDR25" s="22"/>
      <c r="HDS25" s="22"/>
      <c r="HDT25" s="22"/>
      <c r="HDU25" s="22"/>
      <c r="HDV25" s="22"/>
      <c r="HDW25" s="22"/>
      <c r="HDX25" s="22"/>
      <c r="HDY25" s="22"/>
      <c r="HDZ25" s="22"/>
      <c r="HEA25" s="22"/>
      <c r="HEB25" s="22"/>
      <c r="HEC25" s="22"/>
      <c r="HED25" s="22"/>
      <c r="HEE25" s="22"/>
      <c r="HEF25" s="22"/>
      <c r="HEG25" s="22"/>
      <c r="HEH25" s="22"/>
      <c r="HEI25" s="22"/>
      <c r="HEJ25" s="22"/>
      <c r="HEK25" s="22"/>
      <c r="HEL25" s="22"/>
      <c r="HEM25" s="22"/>
      <c r="HEN25" s="22"/>
      <c r="HEO25" s="22"/>
      <c r="HEP25" s="22"/>
      <c r="HEQ25" s="22"/>
      <c r="HER25" s="22"/>
      <c r="HES25" s="22"/>
      <c r="HET25" s="22"/>
      <c r="HEU25" s="22"/>
      <c r="HEV25" s="22"/>
      <c r="HEW25" s="22"/>
      <c r="HEX25" s="22"/>
      <c r="HEY25" s="22"/>
      <c r="HEZ25" s="22"/>
      <c r="HFA25" s="22"/>
      <c r="HFB25" s="22"/>
      <c r="HFC25" s="22"/>
      <c r="HFD25" s="22"/>
      <c r="HFE25" s="22"/>
      <c r="HFF25" s="22"/>
      <c r="HFG25" s="22"/>
      <c r="HFH25" s="22"/>
      <c r="HFI25" s="22"/>
      <c r="HFJ25" s="22"/>
      <c r="HFK25" s="22"/>
      <c r="HFL25" s="22"/>
      <c r="HFM25" s="22"/>
      <c r="HFN25" s="22"/>
      <c r="HFO25" s="22"/>
      <c r="HFP25" s="22"/>
      <c r="HFQ25" s="22"/>
      <c r="HFR25" s="22"/>
      <c r="HFS25" s="22"/>
      <c r="HFT25" s="22"/>
      <c r="HFU25" s="22"/>
      <c r="HFV25" s="22"/>
      <c r="HFW25" s="22"/>
      <c r="HFX25" s="22"/>
      <c r="HFY25" s="22"/>
      <c r="HFZ25" s="22"/>
      <c r="HGA25" s="22"/>
      <c r="HGB25" s="22"/>
      <c r="HGC25" s="22"/>
      <c r="HGD25" s="22"/>
      <c r="HGE25" s="22"/>
      <c r="HGF25" s="22"/>
      <c r="HGG25" s="22"/>
      <c r="HGH25" s="22"/>
      <c r="HGI25" s="22"/>
      <c r="HGJ25" s="22"/>
      <c r="HGK25" s="22"/>
      <c r="HGL25" s="22"/>
      <c r="HGM25" s="22"/>
      <c r="HGN25" s="22"/>
      <c r="HGO25" s="22"/>
      <c r="HGP25" s="22"/>
      <c r="HGQ25" s="22"/>
      <c r="HGR25" s="22"/>
      <c r="HGS25" s="22"/>
      <c r="HGT25" s="22"/>
      <c r="HGU25" s="22"/>
      <c r="HGV25" s="22"/>
      <c r="HGW25" s="22"/>
      <c r="HGX25" s="22"/>
      <c r="HGY25" s="22"/>
      <c r="HGZ25" s="22"/>
      <c r="HHA25" s="22"/>
      <c r="HHB25" s="22"/>
      <c r="HHC25" s="22"/>
      <c r="HHD25" s="22"/>
      <c r="HHE25" s="22"/>
      <c r="HHF25" s="22"/>
      <c r="HHG25" s="22"/>
      <c r="HHH25" s="22"/>
      <c r="HHI25" s="22"/>
      <c r="HHJ25" s="22"/>
      <c r="HHK25" s="22"/>
      <c r="HHL25" s="22"/>
      <c r="HHM25" s="22"/>
      <c r="HHN25" s="22"/>
      <c r="HHO25" s="22"/>
      <c r="HHP25" s="22"/>
      <c r="HHQ25" s="22"/>
      <c r="HHR25" s="22"/>
      <c r="HHS25" s="22"/>
      <c r="HHT25" s="22"/>
      <c r="HHU25" s="22"/>
      <c r="HHV25" s="22"/>
      <c r="HHW25" s="22"/>
      <c r="HHX25" s="22"/>
      <c r="HHY25" s="22"/>
      <c r="HHZ25" s="22"/>
      <c r="HIA25" s="22"/>
      <c r="HIB25" s="22"/>
      <c r="HIC25" s="22"/>
      <c r="HID25" s="22"/>
      <c r="HIE25" s="22"/>
      <c r="HIF25" s="22"/>
      <c r="HIG25" s="22"/>
      <c r="HIH25" s="22"/>
      <c r="HII25" s="22"/>
      <c r="HIJ25" s="22"/>
      <c r="HIK25" s="22"/>
      <c r="HIL25" s="22"/>
      <c r="HIM25" s="22"/>
      <c r="HIN25" s="22"/>
      <c r="HIO25" s="22"/>
      <c r="HIP25" s="22"/>
      <c r="HIQ25" s="22"/>
      <c r="HIR25" s="22"/>
      <c r="HIS25" s="22"/>
      <c r="HIT25" s="22"/>
      <c r="HIU25" s="22"/>
      <c r="HIV25" s="22"/>
      <c r="HIW25" s="22"/>
      <c r="HIX25" s="22"/>
      <c r="HIY25" s="22"/>
      <c r="HIZ25" s="22"/>
      <c r="HJA25" s="22"/>
      <c r="HJB25" s="22"/>
      <c r="HJC25" s="22"/>
      <c r="HJD25" s="22"/>
      <c r="HJE25" s="22"/>
      <c r="HJF25" s="22"/>
      <c r="HJG25" s="22"/>
      <c r="HJH25" s="22"/>
      <c r="HJI25" s="22"/>
      <c r="HJJ25" s="22"/>
      <c r="HJK25" s="22"/>
      <c r="HJL25" s="22"/>
      <c r="HJM25" s="22"/>
      <c r="HJN25" s="22"/>
      <c r="HJO25" s="22"/>
      <c r="HJP25" s="22"/>
      <c r="HJQ25" s="22"/>
      <c r="HJR25" s="22"/>
      <c r="HJS25" s="22"/>
      <c r="HJT25" s="22"/>
      <c r="HJU25" s="22"/>
      <c r="HJV25" s="22"/>
      <c r="HJW25" s="22"/>
      <c r="HJX25" s="22"/>
      <c r="HJY25" s="22"/>
      <c r="HJZ25" s="22"/>
      <c r="HKA25" s="22"/>
      <c r="HKB25" s="22"/>
      <c r="HKC25" s="22"/>
      <c r="HKD25" s="22"/>
      <c r="HKE25" s="22"/>
      <c r="HKF25" s="22"/>
      <c r="HKG25" s="22"/>
      <c r="HKH25" s="22"/>
      <c r="HKI25" s="22"/>
      <c r="HKJ25" s="22"/>
      <c r="HKK25" s="22"/>
      <c r="HKL25" s="22"/>
      <c r="HKM25" s="22"/>
      <c r="HKN25" s="22"/>
      <c r="HKO25" s="22"/>
      <c r="HKP25" s="22"/>
      <c r="HKQ25" s="22"/>
      <c r="HKR25" s="22"/>
      <c r="HKS25" s="22"/>
      <c r="HKT25" s="22"/>
      <c r="HKU25" s="22"/>
      <c r="HKV25" s="22"/>
      <c r="HKW25" s="22"/>
      <c r="HKX25" s="22"/>
      <c r="HKY25" s="22"/>
      <c r="HKZ25" s="22"/>
      <c r="HLA25" s="22"/>
      <c r="HLB25" s="22"/>
      <c r="HLC25" s="22"/>
      <c r="HLD25" s="22"/>
      <c r="HLE25" s="22"/>
      <c r="HLF25" s="22"/>
      <c r="HLG25" s="22"/>
      <c r="HLH25" s="22"/>
      <c r="HLI25" s="22"/>
      <c r="HLJ25" s="22"/>
      <c r="HLK25" s="22"/>
      <c r="HLL25" s="22"/>
      <c r="HLM25" s="22"/>
      <c r="HLN25" s="22"/>
      <c r="HLO25" s="22"/>
      <c r="HLP25" s="22"/>
      <c r="HLQ25" s="22"/>
      <c r="HLR25" s="22"/>
      <c r="HLS25" s="22"/>
      <c r="HLT25" s="22"/>
      <c r="HLU25" s="22"/>
      <c r="HLV25" s="22"/>
      <c r="HLW25" s="22"/>
      <c r="HLX25" s="22"/>
      <c r="HLY25" s="22"/>
      <c r="HLZ25" s="22"/>
      <c r="HMA25" s="22"/>
      <c r="HMB25" s="22"/>
      <c r="HMC25" s="22"/>
      <c r="HMD25" s="22"/>
      <c r="HME25" s="22"/>
      <c r="HMF25" s="22"/>
      <c r="HMG25" s="22"/>
      <c r="HMH25" s="22"/>
      <c r="HMI25" s="22"/>
      <c r="HMJ25" s="22"/>
      <c r="HMK25" s="22"/>
      <c r="HML25" s="22"/>
      <c r="HMM25" s="22"/>
      <c r="HMN25" s="22"/>
      <c r="HMO25" s="22"/>
      <c r="HMP25" s="22"/>
      <c r="HMQ25" s="22"/>
      <c r="HMR25" s="22"/>
      <c r="HMS25" s="22"/>
      <c r="HMT25" s="22"/>
      <c r="HMU25" s="22"/>
      <c r="HMV25" s="22"/>
      <c r="HMW25" s="22"/>
      <c r="HMX25" s="22"/>
      <c r="HMY25" s="22"/>
      <c r="HMZ25" s="22"/>
      <c r="HNA25" s="22"/>
      <c r="HNB25" s="22"/>
      <c r="HNC25" s="22"/>
      <c r="HND25" s="22"/>
      <c r="HNE25" s="22"/>
      <c r="HNF25" s="22"/>
      <c r="HNG25" s="22"/>
      <c r="HNH25" s="22"/>
      <c r="HNI25" s="22"/>
      <c r="HNJ25" s="22"/>
      <c r="HNK25" s="22"/>
      <c r="HNL25" s="22"/>
      <c r="HNM25" s="22"/>
      <c r="HNN25" s="22"/>
      <c r="HNO25" s="22"/>
      <c r="HNP25" s="22"/>
      <c r="HNQ25" s="22"/>
      <c r="HNR25" s="22"/>
      <c r="HNS25" s="22"/>
      <c r="HNT25" s="22"/>
      <c r="HNU25" s="22"/>
      <c r="HNV25" s="22"/>
      <c r="HNW25" s="22"/>
      <c r="HNX25" s="22"/>
      <c r="HNY25" s="22"/>
      <c r="HNZ25" s="22"/>
      <c r="HOA25" s="22"/>
      <c r="HOB25" s="22"/>
      <c r="HOC25" s="22"/>
      <c r="HOD25" s="22"/>
      <c r="HOE25" s="22"/>
      <c r="HOF25" s="22"/>
      <c r="HOG25" s="22"/>
      <c r="HOH25" s="22"/>
      <c r="HOI25" s="22"/>
      <c r="HOJ25" s="22"/>
      <c r="HOK25" s="22"/>
      <c r="HOL25" s="22"/>
      <c r="HOM25" s="22"/>
      <c r="HON25" s="22"/>
      <c r="HOO25" s="22"/>
      <c r="HOP25" s="22"/>
      <c r="HOQ25" s="22"/>
      <c r="HOR25" s="22"/>
      <c r="HOS25" s="22"/>
      <c r="HOT25" s="22"/>
      <c r="HOU25" s="22"/>
      <c r="HOV25" s="22"/>
      <c r="HOW25" s="22"/>
      <c r="HOX25" s="22"/>
      <c r="HOY25" s="22"/>
      <c r="HOZ25" s="22"/>
      <c r="HPA25" s="22"/>
      <c r="HPB25" s="22"/>
      <c r="HPC25" s="22"/>
      <c r="HPD25" s="22"/>
      <c r="HPE25" s="22"/>
      <c r="HPF25" s="22"/>
      <c r="HPG25" s="22"/>
      <c r="HPH25" s="22"/>
      <c r="HPI25" s="22"/>
      <c r="HPJ25" s="22"/>
      <c r="HPK25" s="22"/>
      <c r="HPL25" s="22"/>
      <c r="HPM25" s="22"/>
      <c r="HPN25" s="22"/>
      <c r="HPO25" s="22"/>
      <c r="HPP25" s="22"/>
      <c r="HPQ25" s="22"/>
      <c r="HPR25" s="22"/>
      <c r="HPS25" s="22"/>
      <c r="HPT25" s="22"/>
      <c r="HPU25" s="22"/>
      <c r="HPV25" s="22"/>
      <c r="HPW25" s="22"/>
      <c r="HPX25" s="22"/>
      <c r="HPY25" s="22"/>
      <c r="HPZ25" s="22"/>
      <c r="HQA25" s="22"/>
      <c r="HQB25" s="22"/>
      <c r="HQC25" s="22"/>
      <c r="HQD25" s="22"/>
      <c r="HQE25" s="22"/>
      <c r="HQF25" s="22"/>
      <c r="HQG25" s="22"/>
      <c r="HQH25" s="22"/>
      <c r="HQI25" s="22"/>
      <c r="HQJ25" s="22"/>
      <c r="HQK25" s="22"/>
      <c r="HQL25" s="22"/>
      <c r="HQM25" s="22"/>
      <c r="HQN25" s="22"/>
      <c r="HQO25" s="22"/>
      <c r="HQP25" s="22"/>
      <c r="HQQ25" s="22"/>
      <c r="HQR25" s="22"/>
      <c r="HQS25" s="22"/>
      <c r="HQT25" s="22"/>
      <c r="HQU25" s="22"/>
      <c r="HQV25" s="22"/>
      <c r="HQW25" s="22"/>
      <c r="HQX25" s="22"/>
      <c r="HQY25" s="22"/>
      <c r="HQZ25" s="22"/>
      <c r="HRA25" s="22"/>
      <c r="HRB25" s="22"/>
      <c r="HRC25" s="22"/>
      <c r="HRD25" s="22"/>
      <c r="HRE25" s="22"/>
      <c r="HRF25" s="22"/>
      <c r="HRG25" s="22"/>
      <c r="HRH25" s="22"/>
      <c r="HRI25" s="22"/>
      <c r="HRJ25" s="22"/>
      <c r="HRK25" s="22"/>
      <c r="HRL25" s="22"/>
      <c r="HRM25" s="22"/>
      <c r="HRN25" s="22"/>
      <c r="HRO25" s="22"/>
      <c r="HRP25" s="22"/>
      <c r="HRQ25" s="22"/>
      <c r="HRR25" s="22"/>
      <c r="HRS25" s="22"/>
      <c r="HRT25" s="22"/>
      <c r="HRU25" s="22"/>
      <c r="HRV25" s="22"/>
      <c r="HRW25" s="22"/>
      <c r="HRX25" s="22"/>
      <c r="HRY25" s="22"/>
      <c r="HRZ25" s="22"/>
      <c r="HSA25" s="22"/>
      <c r="HSB25" s="22"/>
      <c r="HSC25" s="22"/>
      <c r="HSD25" s="22"/>
      <c r="HSE25" s="22"/>
      <c r="HSF25" s="22"/>
      <c r="HSG25" s="22"/>
      <c r="HSH25" s="22"/>
      <c r="HSI25" s="22"/>
      <c r="HSJ25" s="22"/>
      <c r="HSK25" s="22"/>
      <c r="HSL25" s="22"/>
      <c r="HSM25" s="22"/>
      <c r="HSN25" s="22"/>
      <c r="HSO25" s="22"/>
      <c r="HSP25" s="22"/>
      <c r="HSQ25" s="22"/>
      <c r="HSR25" s="22"/>
      <c r="HSS25" s="22"/>
      <c r="HST25" s="22"/>
      <c r="HSU25" s="22"/>
      <c r="HSV25" s="22"/>
      <c r="HSW25" s="22"/>
      <c r="HSX25" s="22"/>
      <c r="HSY25" s="22"/>
      <c r="HSZ25" s="22"/>
      <c r="HTA25" s="22"/>
      <c r="HTB25" s="22"/>
      <c r="HTC25" s="22"/>
      <c r="HTD25" s="22"/>
      <c r="HTE25" s="22"/>
      <c r="HTF25" s="22"/>
      <c r="HTG25" s="22"/>
      <c r="HTH25" s="22"/>
      <c r="HTI25" s="22"/>
      <c r="HTJ25" s="22"/>
      <c r="HTK25" s="22"/>
      <c r="HTL25" s="22"/>
      <c r="HTM25" s="22"/>
      <c r="HTN25" s="22"/>
      <c r="HTO25" s="22"/>
      <c r="HTP25" s="22"/>
      <c r="HTQ25" s="22"/>
      <c r="HTR25" s="22"/>
      <c r="HTS25" s="22"/>
      <c r="HTT25" s="22"/>
      <c r="HTU25" s="22"/>
      <c r="HTV25" s="22"/>
      <c r="HTW25" s="22"/>
      <c r="HTX25" s="22"/>
      <c r="HTY25" s="22"/>
      <c r="HTZ25" s="22"/>
      <c r="HUA25" s="22"/>
      <c r="HUB25" s="22"/>
      <c r="HUC25" s="22"/>
      <c r="HUD25" s="22"/>
      <c r="HUE25" s="22"/>
      <c r="HUF25" s="22"/>
      <c r="HUG25" s="22"/>
      <c r="HUH25" s="22"/>
      <c r="HUI25" s="22"/>
      <c r="HUJ25" s="22"/>
      <c r="HUK25" s="22"/>
      <c r="HUL25" s="22"/>
      <c r="HUM25" s="22"/>
      <c r="HUN25" s="22"/>
      <c r="HUO25" s="22"/>
      <c r="HUP25" s="22"/>
      <c r="HUQ25" s="22"/>
      <c r="HUR25" s="22"/>
      <c r="HUS25" s="22"/>
      <c r="HUT25" s="22"/>
      <c r="HUU25" s="22"/>
      <c r="HUV25" s="22"/>
      <c r="HUW25" s="22"/>
      <c r="HUX25" s="22"/>
      <c r="HUY25" s="22"/>
      <c r="HUZ25" s="22"/>
      <c r="HVA25" s="22"/>
      <c r="HVB25" s="22"/>
      <c r="HVC25" s="22"/>
      <c r="HVD25" s="22"/>
      <c r="HVE25" s="22"/>
      <c r="HVF25" s="22"/>
      <c r="HVG25" s="22"/>
      <c r="HVH25" s="22"/>
      <c r="HVI25" s="22"/>
      <c r="HVJ25" s="22"/>
      <c r="HVK25" s="22"/>
      <c r="HVL25" s="22"/>
      <c r="HVM25" s="22"/>
      <c r="HVN25" s="22"/>
      <c r="HVO25" s="22"/>
      <c r="HVP25" s="22"/>
      <c r="HVQ25" s="22"/>
      <c r="HVR25" s="22"/>
      <c r="HVS25" s="22"/>
      <c r="HVT25" s="22"/>
      <c r="HVU25" s="22"/>
      <c r="HVV25" s="22"/>
      <c r="HVW25" s="22"/>
      <c r="HVX25" s="22"/>
      <c r="HVY25" s="22"/>
      <c r="HVZ25" s="22"/>
      <c r="HWA25" s="22"/>
      <c r="HWB25" s="22"/>
      <c r="HWC25" s="22"/>
      <c r="HWD25" s="22"/>
      <c r="HWE25" s="22"/>
      <c r="HWF25" s="22"/>
      <c r="HWG25" s="22"/>
      <c r="HWH25" s="22"/>
      <c r="HWI25" s="22"/>
      <c r="HWJ25" s="22"/>
      <c r="HWK25" s="22"/>
      <c r="HWL25" s="22"/>
      <c r="HWM25" s="22"/>
      <c r="HWN25" s="22"/>
      <c r="HWO25" s="22"/>
      <c r="HWP25" s="22"/>
      <c r="HWQ25" s="22"/>
      <c r="HWR25" s="22"/>
      <c r="HWS25" s="22"/>
      <c r="HWT25" s="22"/>
      <c r="HWU25" s="22"/>
      <c r="HWV25" s="22"/>
      <c r="HWW25" s="22"/>
      <c r="HWX25" s="22"/>
      <c r="HWY25" s="22"/>
      <c r="HWZ25" s="22"/>
      <c r="HXA25" s="22"/>
      <c r="HXB25" s="22"/>
      <c r="HXC25" s="22"/>
      <c r="HXD25" s="22"/>
      <c r="HXE25" s="22"/>
      <c r="HXF25" s="22"/>
      <c r="HXG25" s="22"/>
      <c r="HXH25" s="22"/>
      <c r="HXI25" s="22"/>
      <c r="HXJ25" s="22"/>
      <c r="HXK25" s="22"/>
      <c r="HXL25" s="22"/>
      <c r="HXM25" s="22"/>
      <c r="HXN25" s="22"/>
      <c r="HXO25" s="22"/>
      <c r="HXP25" s="22"/>
      <c r="HXQ25" s="22"/>
      <c r="HXR25" s="22"/>
      <c r="HXS25" s="22"/>
      <c r="HXT25" s="22"/>
      <c r="HXU25" s="22"/>
      <c r="HXV25" s="22"/>
      <c r="HXW25" s="22"/>
      <c r="HXX25" s="22"/>
      <c r="HXY25" s="22"/>
      <c r="HXZ25" s="22"/>
      <c r="HYA25" s="22"/>
      <c r="HYB25" s="22"/>
      <c r="HYC25" s="22"/>
      <c r="HYD25" s="22"/>
      <c r="HYE25" s="22"/>
      <c r="HYF25" s="22"/>
      <c r="HYG25" s="22"/>
      <c r="HYH25" s="22"/>
      <c r="HYI25" s="22"/>
      <c r="HYJ25" s="22"/>
      <c r="HYK25" s="22"/>
      <c r="HYL25" s="22"/>
      <c r="HYM25" s="22"/>
      <c r="HYN25" s="22"/>
      <c r="HYO25" s="22"/>
      <c r="HYP25" s="22"/>
      <c r="HYQ25" s="22"/>
      <c r="HYR25" s="22"/>
      <c r="HYS25" s="22"/>
      <c r="HYT25" s="22"/>
      <c r="HYU25" s="22"/>
      <c r="HYV25" s="22"/>
      <c r="HYW25" s="22"/>
      <c r="HYX25" s="22"/>
      <c r="HYY25" s="22"/>
      <c r="HYZ25" s="22"/>
      <c r="HZA25" s="22"/>
      <c r="HZB25" s="22"/>
      <c r="HZC25" s="22"/>
      <c r="HZD25" s="22"/>
      <c r="HZE25" s="22"/>
      <c r="HZF25" s="22"/>
      <c r="HZG25" s="22"/>
      <c r="HZH25" s="22"/>
      <c r="HZI25" s="22"/>
      <c r="HZJ25" s="22"/>
      <c r="HZK25" s="22"/>
      <c r="HZL25" s="22"/>
      <c r="HZM25" s="22"/>
      <c r="HZN25" s="22"/>
      <c r="HZO25" s="22"/>
      <c r="HZP25" s="22"/>
      <c r="HZQ25" s="22"/>
      <c r="HZR25" s="22"/>
      <c r="HZS25" s="22"/>
      <c r="HZT25" s="22"/>
      <c r="HZU25" s="22"/>
      <c r="HZV25" s="22"/>
      <c r="HZW25" s="22"/>
      <c r="HZX25" s="22"/>
      <c r="HZY25" s="22"/>
      <c r="HZZ25" s="22"/>
      <c r="IAA25" s="22"/>
      <c r="IAB25" s="22"/>
      <c r="IAC25" s="22"/>
      <c r="IAD25" s="22"/>
      <c r="IAE25" s="22"/>
      <c r="IAF25" s="22"/>
      <c r="IAG25" s="22"/>
      <c r="IAH25" s="22"/>
      <c r="IAI25" s="22"/>
      <c r="IAJ25" s="22"/>
      <c r="IAK25" s="22"/>
      <c r="IAL25" s="22"/>
      <c r="IAM25" s="22"/>
      <c r="IAN25" s="22"/>
      <c r="IAO25" s="22"/>
      <c r="IAP25" s="22"/>
      <c r="IAQ25" s="22"/>
      <c r="IAR25" s="22"/>
      <c r="IAS25" s="22"/>
      <c r="IAT25" s="22"/>
      <c r="IAU25" s="22"/>
      <c r="IAV25" s="22"/>
      <c r="IAW25" s="22"/>
      <c r="IAX25" s="22"/>
      <c r="IAY25" s="22"/>
      <c r="IAZ25" s="22"/>
      <c r="IBA25" s="22"/>
      <c r="IBB25" s="22"/>
      <c r="IBC25" s="22"/>
      <c r="IBD25" s="22"/>
      <c r="IBE25" s="22"/>
      <c r="IBF25" s="22"/>
      <c r="IBG25" s="22"/>
      <c r="IBH25" s="22"/>
      <c r="IBI25" s="22"/>
      <c r="IBJ25" s="22"/>
      <c r="IBK25" s="22"/>
      <c r="IBL25" s="22"/>
      <c r="IBM25" s="22"/>
      <c r="IBN25" s="22"/>
      <c r="IBO25" s="22"/>
      <c r="IBP25" s="22"/>
      <c r="IBQ25" s="22"/>
      <c r="IBR25" s="22"/>
      <c r="IBS25" s="22"/>
      <c r="IBT25" s="22"/>
      <c r="IBU25" s="22"/>
      <c r="IBV25" s="22"/>
      <c r="IBW25" s="22"/>
      <c r="IBX25" s="22"/>
      <c r="IBY25" s="22"/>
      <c r="IBZ25" s="22"/>
      <c r="ICA25" s="22"/>
      <c r="ICB25" s="22"/>
      <c r="ICC25" s="22"/>
      <c r="ICD25" s="22"/>
      <c r="ICE25" s="22"/>
      <c r="ICF25" s="22"/>
      <c r="ICG25" s="22"/>
      <c r="ICH25" s="22"/>
      <c r="ICI25" s="22"/>
      <c r="ICJ25" s="22"/>
      <c r="ICK25" s="22"/>
      <c r="ICL25" s="22"/>
      <c r="ICM25" s="22"/>
      <c r="ICN25" s="22"/>
      <c r="ICO25" s="22"/>
      <c r="ICP25" s="22"/>
      <c r="ICQ25" s="22"/>
      <c r="ICR25" s="22"/>
      <c r="ICS25" s="22"/>
      <c r="ICT25" s="22"/>
      <c r="ICU25" s="22"/>
      <c r="ICV25" s="22"/>
      <c r="ICW25" s="22"/>
      <c r="ICX25" s="22"/>
      <c r="ICY25" s="22"/>
      <c r="ICZ25" s="22"/>
      <c r="IDA25" s="22"/>
      <c r="IDB25" s="22"/>
      <c r="IDC25" s="22"/>
      <c r="IDD25" s="22"/>
      <c r="IDE25" s="22"/>
      <c r="IDF25" s="22"/>
      <c r="IDG25" s="22"/>
      <c r="IDH25" s="22"/>
      <c r="IDI25" s="22"/>
      <c r="IDJ25" s="22"/>
      <c r="IDK25" s="22"/>
      <c r="IDL25" s="22"/>
      <c r="IDM25" s="22"/>
      <c r="IDN25" s="22"/>
      <c r="IDO25" s="22"/>
      <c r="IDP25" s="22"/>
      <c r="IDQ25" s="22"/>
      <c r="IDR25" s="22"/>
      <c r="IDS25" s="22"/>
      <c r="IDT25" s="22"/>
      <c r="IDU25" s="22"/>
      <c r="IDV25" s="22"/>
      <c r="IDW25" s="22"/>
      <c r="IDX25" s="22"/>
      <c r="IDY25" s="22"/>
      <c r="IDZ25" s="22"/>
      <c r="IEA25" s="22"/>
      <c r="IEB25" s="22"/>
      <c r="IEC25" s="22"/>
      <c r="IED25" s="22"/>
      <c r="IEE25" s="22"/>
      <c r="IEF25" s="22"/>
      <c r="IEG25" s="22"/>
      <c r="IEH25" s="22"/>
      <c r="IEI25" s="22"/>
      <c r="IEJ25" s="22"/>
      <c r="IEK25" s="22"/>
      <c r="IEL25" s="22"/>
      <c r="IEM25" s="22"/>
      <c r="IEN25" s="22"/>
      <c r="IEO25" s="22"/>
      <c r="IEP25" s="22"/>
      <c r="IEQ25" s="22"/>
      <c r="IER25" s="22"/>
      <c r="IES25" s="22"/>
      <c r="IET25" s="22"/>
      <c r="IEU25" s="22"/>
      <c r="IEV25" s="22"/>
      <c r="IEW25" s="22"/>
      <c r="IEX25" s="22"/>
      <c r="IEY25" s="22"/>
      <c r="IEZ25" s="22"/>
      <c r="IFA25" s="22"/>
      <c r="IFB25" s="22"/>
      <c r="IFC25" s="22"/>
      <c r="IFD25" s="22"/>
      <c r="IFE25" s="22"/>
      <c r="IFF25" s="22"/>
      <c r="IFG25" s="22"/>
      <c r="IFH25" s="22"/>
      <c r="IFI25" s="22"/>
      <c r="IFJ25" s="22"/>
      <c r="IFK25" s="22"/>
      <c r="IFL25" s="22"/>
      <c r="IFM25" s="22"/>
      <c r="IFN25" s="22"/>
      <c r="IFO25" s="22"/>
      <c r="IFP25" s="22"/>
      <c r="IFQ25" s="22"/>
      <c r="IFR25" s="22"/>
      <c r="IFS25" s="22"/>
      <c r="IFT25" s="22"/>
      <c r="IFU25" s="22"/>
      <c r="IFV25" s="22"/>
      <c r="IFW25" s="22"/>
      <c r="IFX25" s="22"/>
      <c r="IFY25" s="22"/>
      <c r="IFZ25" s="22"/>
      <c r="IGA25" s="22"/>
      <c r="IGB25" s="22"/>
      <c r="IGC25" s="22"/>
      <c r="IGD25" s="22"/>
      <c r="IGE25" s="22"/>
      <c r="IGF25" s="22"/>
      <c r="IGG25" s="22"/>
      <c r="IGH25" s="22"/>
      <c r="IGI25" s="22"/>
      <c r="IGJ25" s="22"/>
      <c r="IGK25" s="22"/>
      <c r="IGL25" s="22"/>
      <c r="IGM25" s="22"/>
      <c r="IGN25" s="22"/>
      <c r="IGO25" s="22"/>
      <c r="IGP25" s="22"/>
      <c r="IGQ25" s="22"/>
      <c r="IGR25" s="22"/>
      <c r="IGS25" s="22"/>
      <c r="IGT25" s="22"/>
      <c r="IGU25" s="22"/>
      <c r="IGV25" s="22"/>
      <c r="IGW25" s="22"/>
      <c r="IGX25" s="22"/>
      <c r="IGY25" s="22"/>
      <c r="IGZ25" s="22"/>
      <c r="IHA25" s="22"/>
      <c r="IHB25" s="22"/>
      <c r="IHC25" s="22"/>
      <c r="IHD25" s="22"/>
      <c r="IHE25" s="22"/>
      <c r="IHF25" s="22"/>
      <c r="IHG25" s="22"/>
      <c r="IHH25" s="22"/>
      <c r="IHI25" s="22"/>
      <c r="IHJ25" s="22"/>
      <c r="IHK25" s="22"/>
      <c r="IHL25" s="22"/>
      <c r="IHM25" s="22"/>
      <c r="IHN25" s="22"/>
      <c r="IHO25" s="22"/>
      <c r="IHP25" s="22"/>
      <c r="IHQ25" s="22"/>
      <c r="IHR25" s="22"/>
      <c r="IHS25" s="22"/>
      <c r="IHT25" s="22"/>
      <c r="IHU25" s="22"/>
      <c r="IHV25" s="22"/>
      <c r="IHW25" s="22"/>
      <c r="IHX25" s="22"/>
      <c r="IHY25" s="22"/>
      <c r="IHZ25" s="22"/>
      <c r="IIA25" s="22"/>
      <c r="IIB25" s="22"/>
      <c r="IIC25" s="22"/>
      <c r="IID25" s="22"/>
      <c r="IIE25" s="22"/>
      <c r="IIF25" s="22"/>
      <c r="IIG25" s="22"/>
      <c r="IIH25" s="22"/>
      <c r="III25" s="22"/>
      <c r="IIJ25" s="22"/>
      <c r="IIK25" s="22"/>
      <c r="IIL25" s="22"/>
      <c r="IIM25" s="22"/>
      <c r="IIN25" s="22"/>
      <c r="IIO25" s="22"/>
      <c r="IIP25" s="22"/>
      <c r="IIQ25" s="22"/>
      <c r="IIR25" s="22"/>
      <c r="IIS25" s="22"/>
      <c r="IIT25" s="22"/>
      <c r="IIU25" s="22"/>
      <c r="IIV25" s="22"/>
      <c r="IIW25" s="22"/>
      <c r="IIX25" s="22"/>
      <c r="IIY25" s="22"/>
      <c r="IIZ25" s="22"/>
      <c r="IJA25" s="22"/>
      <c r="IJB25" s="22"/>
      <c r="IJC25" s="22"/>
      <c r="IJD25" s="22"/>
      <c r="IJE25" s="22"/>
      <c r="IJF25" s="22"/>
      <c r="IJG25" s="22"/>
      <c r="IJH25" s="22"/>
      <c r="IJI25" s="22"/>
      <c r="IJJ25" s="22"/>
      <c r="IJK25" s="22"/>
      <c r="IJL25" s="22"/>
      <c r="IJM25" s="22"/>
      <c r="IJN25" s="22"/>
      <c r="IJO25" s="22"/>
      <c r="IJP25" s="22"/>
      <c r="IJQ25" s="22"/>
      <c r="IJR25" s="22"/>
      <c r="IJS25" s="22"/>
      <c r="IJT25" s="22"/>
      <c r="IJU25" s="22"/>
      <c r="IJV25" s="22"/>
      <c r="IJW25" s="22"/>
      <c r="IJX25" s="22"/>
      <c r="IJY25" s="22"/>
      <c r="IJZ25" s="22"/>
      <c r="IKA25" s="22"/>
      <c r="IKB25" s="22"/>
      <c r="IKC25" s="22"/>
      <c r="IKD25" s="22"/>
      <c r="IKE25" s="22"/>
      <c r="IKF25" s="22"/>
      <c r="IKG25" s="22"/>
      <c r="IKH25" s="22"/>
      <c r="IKI25" s="22"/>
      <c r="IKJ25" s="22"/>
      <c r="IKK25" s="22"/>
      <c r="IKL25" s="22"/>
      <c r="IKM25" s="22"/>
      <c r="IKN25" s="22"/>
      <c r="IKO25" s="22"/>
      <c r="IKP25" s="22"/>
      <c r="IKQ25" s="22"/>
      <c r="IKR25" s="22"/>
      <c r="IKS25" s="22"/>
      <c r="IKT25" s="22"/>
      <c r="IKU25" s="22"/>
      <c r="IKV25" s="22"/>
      <c r="IKW25" s="22"/>
      <c r="IKX25" s="22"/>
      <c r="IKY25" s="22"/>
      <c r="IKZ25" s="22"/>
      <c r="ILA25" s="22"/>
      <c r="ILB25" s="22"/>
      <c r="ILC25" s="22"/>
      <c r="ILD25" s="22"/>
      <c r="ILE25" s="22"/>
      <c r="ILF25" s="22"/>
      <c r="ILG25" s="22"/>
      <c r="ILH25" s="22"/>
      <c r="ILI25" s="22"/>
      <c r="ILJ25" s="22"/>
      <c r="ILK25" s="22"/>
      <c r="ILL25" s="22"/>
      <c r="ILM25" s="22"/>
      <c r="ILN25" s="22"/>
      <c r="ILO25" s="22"/>
      <c r="ILP25" s="22"/>
      <c r="ILQ25" s="22"/>
      <c r="ILR25" s="22"/>
      <c r="ILS25" s="22"/>
      <c r="ILT25" s="22"/>
      <c r="ILU25" s="22"/>
      <c r="ILV25" s="22"/>
      <c r="ILW25" s="22"/>
      <c r="ILX25" s="22"/>
      <c r="ILY25" s="22"/>
      <c r="ILZ25" s="22"/>
      <c r="IMA25" s="22"/>
      <c r="IMB25" s="22"/>
      <c r="IMC25" s="22"/>
      <c r="IMD25" s="22"/>
      <c r="IME25" s="22"/>
      <c r="IMF25" s="22"/>
      <c r="IMG25" s="22"/>
      <c r="IMH25" s="22"/>
      <c r="IMI25" s="22"/>
      <c r="IMJ25" s="22"/>
      <c r="IMK25" s="22"/>
      <c r="IML25" s="22"/>
      <c r="IMM25" s="22"/>
      <c r="IMN25" s="22"/>
      <c r="IMO25" s="22"/>
      <c r="IMP25" s="22"/>
      <c r="IMQ25" s="22"/>
      <c r="IMR25" s="22"/>
      <c r="IMS25" s="22"/>
      <c r="IMT25" s="22"/>
      <c r="IMU25" s="22"/>
      <c r="IMV25" s="22"/>
      <c r="IMW25" s="22"/>
      <c r="IMX25" s="22"/>
      <c r="IMY25" s="22"/>
      <c r="IMZ25" s="22"/>
      <c r="INA25" s="22"/>
      <c r="INB25" s="22"/>
      <c r="INC25" s="22"/>
      <c r="IND25" s="22"/>
      <c r="INE25" s="22"/>
      <c r="INF25" s="22"/>
      <c r="ING25" s="22"/>
      <c r="INH25" s="22"/>
      <c r="INI25" s="22"/>
      <c r="INJ25" s="22"/>
      <c r="INK25" s="22"/>
      <c r="INL25" s="22"/>
      <c r="INM25" s="22"/>
      <c r="INN25" s="22"/>
      <c r="INO25" s="22"/>
      <c r="INP25" s="22"/>
      <c r="INQ25" s="22"/>
      <c r="INR25" s="22"/>
      <c r="INS25" s="22"/>
      <c r="INT25" s="22"/>
      <c r="INU25" s="22"/>
      <c r="INV25" s="22"/>
      <c r="INW25" s="22"/>
      <c r="INX25" s="22"/>
      <c r="INY25" s="22"/>
      <c r="INZ25" s="22"/>
      <c r="IOA25" s="22"/>
      <c r="IOB25" s="22"/>
      <c r="IOC25" s="22"/>
      <c r="IOD25" s="22"/>
      <c r="IOE25" s="22"/>
      <c r="IOF25" s="22"/>
      <c r="IOG25" s="22"/>
      <c r="IOH25" s="22"/>
      <c r="IOI25" s="22"/>
      <c r="IOJ25" s="22"/>
      <c r="IOK25" s="22"/>
      <c r="IOL25" s="22"/>
      <c r="IOM25" s="22"/>
      <c r="ION25" s="22"/>
      <c r="IOO25" s="22"/>
      <c r="IOP25" s="22"/>
      <c r="IOQ25" s="22"/>
      <c r="IOR25" s="22"/>
      <c r="IOS25" s="22"/>
      <c r="IOT25" s="22"/>
      <c r="IOU25" s="22"/>
      <c r="IOV25" s="22"/>
      <c r="IOW25" s="22"/>
      <c r="IOX25" s="22"/>
      <c r="IOY25" s="22"/>
      <c r="IOZ25" s="22"/>
      <c r="IPA25" s="22"/>
      <c r="IPB25" s="22"/>
      <c r="IPC25" s="22"/>
      <c r="IPD25" s="22"/>
      <c r="IPE25" s="22"/>
      <c r="IPF25" s="22"/>
      <c r="IPG25" s="22"/>
      <c r="IPH25" s="22"/>
      <c r="IPI25" s="22"/>
      <c r="IPJ25" s="22"/>
      <c r="IPK25" s="22"/>
      <c r="IPL25" s="22"/>
      <c r="IPM25" s="22"/>
      <c r="IPN25" s="22"/>
      <c r="IPO25" s="22"/>
      <c r="IPP25" s="22"/>
      <c r="IPQ25" s="22"/>
      <c r="IPR25" s="22"/>
      <c r="IPS25" s="22"/>
      <c r="IPT25" s="22"/>
      <c r="IPU25" s="22"/>
      <c r="IPV25" s="22"/>
      <c r="IPW25" s="22"/>
      <c r="IPX25" s="22"/>
      <c r="IPY25" s="22"/>
      <c r="IPZ25" s="22"/>
      <c r="IQA25" s="22"/>
      <c r="IQB25" s="22"/>
      <c r="IQC25" s="22"/>
      <c r="IQD25" s="22"/>
      <c r="IQE25" s="22"/>
      <c r="IQF25" s="22"/>
      <c r="IQG25" s="22"/>
      <c r="IQH25" s="22"/>
      <c r="IQI25" s="22"/>
      <c r="IQJ25" s="22"/>
      <c r="IQK25" s="22"/>
      <c r="IQL25" s="22"/>
      <c r="IQM25" s="22"/>
      <c r="IQN25" s="22"/>
      <c r="IQO25" s="22"/>
      <c r="IQP25" s="22"/>
      <c r="IQQ25" s="22"/>
      <c r="IQR25" s="22"/>
      <c r="IQS25" s="22"/>
      <c r="IQT25" s="22"/>
      <c r="IQU25" s="22"/>
      <c r="IQV25" s="22"/>
      <c r="IQW25" s="22"/>
      <c r="IQX25" s="22"/>
      <c r="IQY25" s="22"/>
      <c r="IQZ25" s="22"/>
      <c r="IRA25" s="22"/>
      <c r="IRB25" s="22"/>
      <c r="IRC25" s="22"/>
      <c r="IRD25" s="22"/>
      <c r="IRE25" s="22"/>
      <c r="IRF25" s="22"/>
      <c r="IRG25" s="22"/>
      <c r="IRH25" s="22"/>
      <c r="IRI25" s="22"/>
      <c r="IRJ25" s="22"/>
      <c r="IRK25" s="22"/>
      <c r="IRL25" s="22"/>
      <c r="IRM25" s="22"/>
      <c r="IRN25" s="22"/>
      <c r="IRO25" s="22"/>
      <c r="IRP25" s="22"/>
      <c r="IRQ25" s="22"/>
      <c r="IRR25" s="22"/>
      <c r="IRS25" s="22"/>
      <c r="IRT25" s="22"/>
      <c r="IRU25" s="22"/>
      <c r="IRV25" s="22"/>
      <c r="IRW25" s="22"/>
      <c r="IRX25" s="22"/>
      <c r="IRY25" s="22"/>
      <c r="IRZ25" s="22"/>
      <c r="ISA25" s="22"/>
      <c r="ISB25" s="22"/>
      <c r="ISC25" s="22"/>
      <c r="ISD25" s="22"/>
      <c r="ISE25" s="22"/>
      <c r="ISF25" s="22"/>
      <c r="ISG25" s="22"/>
      <c r="ISH25" s="22"/>
      <c r="ISI25" s="22"/>
      <c r="ISJ25" s="22"/>
      <c r="ISK25" s="22"/>
      <c r="ISL25" s="22"/>
      <c r="ISM25" s="22"/>
      <c r="ISN25" s="22"/>
      <c r="ISO25" s="22"/>
      <c r="ISP25" s="22"/>
      <c r="ISQ25" s="22"/>
      <c r="ISR25" s="22"/>
      <c r="ISS25" s="22"/>
      <c r="IST25" s="22"/>
      <c r="ISU25" s="22"/>
      <c r="ISV25" s="22"/>
      <c r="ISW25" s="22"/>
      <c r="ISX25" s="22"/>
      <c r="ISY25" s="22"/>
      <c r="ISZ25" s="22"/>
      <c r="ITA25" s="22"/>
      <c r="ITB25" s="22"/>
      <c r="ITC25" s="22"/>
      <c r="ITD25" s="22"/>
      <c r="ITE25" s="22"/>
      <c r="ITF25" s="22"/>
      <c r="ITG25" s="22"/>
      <c r="ITH25" s="22"/>
      <c r="ITI25" s="22"/>
      <c r="ITJ25" s="22"/>
      <c r="ITK25" s="22"/>
      <c r="ITL25" s="22"/>
      <c r="ITM25" s="22"/>
      <c r="ITN25" s="22"/>
      <c r="ITO25" s="22"/>
      <c r="ITP25" s="22"/>
      <c r="ITQ25" s="22"/>
      <c r="ITR25" s="22"/>
      <c r="ITS25" s="22"/>
      <c r="ITT25" s="22"/>
      <c r="ITU25" s="22"/>
      <c r="ITV25" s="22"/>
      <c r="ITW25" s="22"/>
      <c r="ITX25" s="22"/>
      <c r="ITY25" s="22"/>
      <c r="ITZ25" s="22"/>
      <c r="IUA25" s="22"/>
      <c r="IUB25" s="22"/>
      <c r="IUC25" s="22"/>
      <c r="IUD25" s="22"/>
      <c r="IUE25" s="22"/>
      <c r="IUF25" s="22"/>
      <c r="IUG25" s="22"/>
      <c r="IUH25" s="22"/>
      <c r="IUI25" s="22"/>
      <c r="IUJ25" s="22"/>
      <c r="IUK25" s="22"/>
      <c r="IUL25" s="22"/>
      <c r="IUM25" s="22"/>
      <c r="IUN25" s="22"/>
      <c r="IUO25" s="22"/>
      <c r="IUP25" s="22"/>
      <c r="IUQ25" s="22"/>
      <c r="IUR25" s="22"/>
      <c r="IUS25" s="22"/>
      <c r="IUT25" s="22"/>
      <c r="IUU25" s="22"/>
      <c r="IUV25" s="22"/>
      <c r="IUW25" s="22"/>
      <c r="IUX25" s="22"/>
      <c r="IUY25" s="22"/>
      <c r="IUZ25" s="22"/>
      <c r="IVA25" s="22"/>
      <c r="IVB25" s="22"/>
      <c r="IVC25" s="22"/>
      <c r="IVD25" s="22"/>
      <c r="IVE25" s="22"/>
      <c r="IVF25" s="22"/>
      <c r="IVG25" s="22"/>
      <c r="IVH25" s="22"/>
      <c r="IVI25" s="22"/>
      <c r="IVJ25" s="22"/>
      <c r="IVK25" s="22"/>
      <c r="IVL25" s="22"/>
      <c r="IVM25" s="22"/>
      <c r="IVN25" s="22"/>
      <c r="IVO25" s="22"/>
      <c r="IVP25" s="22"/>
      <c r="IVQ25" s="22"/>
      <c r="IVR25" s="22"/>
      <c r="IVS25" s="22"/>
      <c r="IVT25" s="22"/>
      <c r="IVU25" s="22"/>
      <c r="IVV25" s="22"/>
      <c r="IVW25" s="22"/>
      <c r="IVX25" s="22"/>
      <c r="IVY25" s="22"/>
      <c r="IVZ25" s="22"/>
      <c r="IWA25" s="22"/>
      <c r="IWB25" s="22"/>
      <c r="IWC25" s="22"/>
      <c r="IWD25" s="22"/>
      <c r="IWE25" s="22"/>
      <c r="IWF25" s="22"/>
      <c r="IWG25" s="22"/>
      <c r="IWH25" s="22"/>
      <c r="IWI25" s="22"/>
      <c r="IWJ25" s="22"/>
      <c r="IWK25" s="22"/>
      <c r="IWL25" s="22"/>
      <c r="IWM25" s="22"/>
      <c r="IWN25" s="22"/>
      <c r="IWO25" s="22"/>
      <c r="IWP25" s="22"/>
      <c r="IWQ25" s="22"/>
      <c r="IWR25" s="22"/>
      <c r="IWS25" s="22"/>
      <c r="IWT25" s="22"/>
      <c r="IWU25" s="22"/>
      <c r="IWV25" s="22"/>
      <c r="IWW25" s="22"/>
      <c r="IWX25" s="22"/>
      <c r="IWY25" s="22"/>
      <c r="IWZ25" s="22"/>
      <c r="IXA25" s="22"/>
      <c r="IXB25" s="22"/>
      <c r="IXC25" s="22"/>
      <c r="IXD25" s="22"/>
      <c r="IXE25" s="22"/>
      <c r="IXF25" s="22"/>
      <c r="IXG25" s="22"/>
      <c r="IXH25" s="22"/>
      <c r="IXI25" s="22"/>
      <c r="IXJ25" s="22"/>
      <c r="IXK25" s="22"/>
      <c r="IXL25" s="22"/>
      <c r="IXM25" s="22"/>
      <c r="IXN25" s="22"/>
      <c r="IXO25" s="22"/>
      <c r="IXP25" s="22"/>
      <c r="IXQ25" s="22"/>
      <c r="IXR25" s="22"/>
      <c r="IXS25" s="22"/>
      <c r="IXT25" s="22"/>
      <c r="IXU25" s="22"/>
      <c r="IXV25" s="22"/>
      <c r="IXW25" s="22"/>
      <c r="IXX25" s="22"/>
      <c r="IXY25" s="22"/>
      <c r="IXZ25" s="22"/>
      <c r="IYA25" s="22"/>
      <c r="IYB25" s="22"/>
      <c r="IYC25" s="22"/>
      <c r="IYD25" s="22"/>
      <c r="IYE25" s="22"/>
      <c r="IYF25" s="22"/>
      <c r="IYG25" s="22"/>
      <c r="IYH25" s="22"/>
      <c r="IYI25" s="22"/>
      <c r="IYJ25" s="22"/>
      <c r="IYK25" s="22"/>
      <c r="IYL25" s="22"/>
      <c r="IYM25" s="22"/>
      <c r="IYN25" s="22"/>
      <c r="IYO25" s="22"/>
      <c r="IYP25" s="22"/>
      <c r="IYQ25" s="22"/>
      <c r="IYR25" s="22"/>
      <c r="IYS25" s="22"/>
      <c r="IYT25" s="22"/>
      <c r="IYU25" s="22"/>
      <c r="IYV25" s="22"/>
      <c r="IYW25" s="22"/>
      <c r="IYX25" s="22"/>
      <c r="IYY25" s="22"/>
      <c r="IYZ25" s="22"/>
      <c r="IZA25" s="22"/>
      <c r="IZB25" s="22"/>
      <c r="IZC25" s="22"/>
      <c r="IZD25" s="22"/>
      <c r="IZE25" s="22"/>
      <c r="IZF25" s="22"/>
      <c r="IZG25" s="22"/>
      <c r="IZH25" s="22"/>
      <c r="IZI25" s="22"/>
      <c r="IZJ25" s="22"/>
      <c r="IZK25" s="22"/>
      <c r="IZL25" s="22"/>
      <c r="IZM25" s="22"/>
      <c r="IZN25" s="22"/>
      <c r="IZO25" s="22"/>
      <c r="IZP25" s="22"/>
      <c r="IZQ25" s="22"/>
      <c r="IZR25" s="22"/>
      <c r="IZS25" s="22"/>
      <c r="IZT25" s="22"/>
      <c r="IZU25" s="22"/>
      <c r="IZV25" s="22"/>
      <c r="IZW25" s="22"/>
      <c r="IZX25" s="22"/>
      <c r="IZY25" s="22"/>
      <c r="IZZ25" s="22"/>
      <c r="JAA25" s="22"/>
      <c r="JAB25" s="22"/>
      <c r="JAC25" s="22"/>
      <c r="JAD25" s="22"/>
      <c r="JAE25" s="22"/>
      <c r="JAF25" s="22"/>
      <c r="JAG25" s="22"/>
      <c r="JAH25" s="22"/>
      <c r="JAI25" s="22"/>
      <c r="JAJ25" s="22"/>
      <c r="JAK25" s="22"/>
      <c r="JAL25" s="22"/>
      <c r="JAM25" s="22"/>
      <c r="JAN25" s="22"/>
      <c r="JAO25" s="22"/>
      <c r="JAP25" s="22"/>
      <c r="JAQ25" s="22"/>
      <c r="JAR25" s="22"/>
      <c r="JAS25" s="22"/>
      <c r="JAT25" s="22"/>
      <c r="JAU25" s="22"/>
      <c r="JAV25" s="22"/>
      <c r="JAW25" s="22"/>
      <c r="JAX25" s="22"/>
      <c r="JAY25" s="22"/>
      <c r="JAZ25" s="22"/>
      <c r="JBA25" s="22"/>
      <c r="JBB25" s="22"/>
      <c r="JBC25" s="22"/>
      <c r="JBD25" s="22"/>
      <c r="JBE25" s="22"/>
      <c r="JBF25" s="22"/>
      <c r="JBG25" s="22"/>
      <c r="JBH25" s="22"/>
      <c r="JBI25" s="22"/>
      <c r="JBJ25" s="22"/>
      <c r="JBK25" s="22"/>
      <c r="JBL25" s="22"/>
      <c r="JBM25" s="22"/>
      <c r="JBN25" s="22"/>
      <c r="JBO25" s="22"/>
      <c r="JBP25" s="22"/>
      <c r="JBQ25" s="22"/>
      <c r="JBR25" s="22"/>
      <c r="JBS25" s="22"/>
      <c r="JBT25" s="22"/>
      <c r="JBU25" s="22"/>
      <c r="JBV25" s="22"/>
      <c r="JBW25" s="22"/>
      <c r="JBX25" s="22"/>
      <c r="JBY25" s="22"/>
      <c r="JBZ25" s="22"/>
      <c r="JCA25" s="22"/>
      <c r="JCB25" s="22"/>
      <c r="JCC25" s="22"/>
      <c r="JCD25" s="22"/>
      <c r="JCE25" s="22"/>
      <c r="JCF25" s="22"/>
      <c r="JCG25" s="22"/>
      <c r="JCH25" s="22"/>
      <c r="JCI25" s="22"/>
      <c r="JCJ25" s="22"/>
      <c r="JCK25" s="22"/>
      <c r="JCL25" s="22"/>
      <c r="JCM25" s="22"/>
      <c r="JCN25" s="22"/>
      <c r="JCO25" s="22"/>
      <c r="JCP25" s="22"/>
      <c r="JCQ25" s="22"/>
      <c r="JCR25" s="22"/>
      <c r="JCS25" s="22"/>
      <c r="JCT25" s="22"/>
      <c r="JCU25" s="22"/>
      <c r="JCV25" s="22"/>
      <c r="JCW25" s="22"/>
      <c r="JCX25" s="22"/>
      <c r="JCY25" s="22"/>
      <c r="JCZ25" s="22"/>
      <c r="JDA25" s="22"/>
      <c r="JDB25" s="22"/>
      <c r="JDC25" s="22"/>
      <c r="JDD25" s="22"/>
      <c r="JDE25" s="22"/>
      <c r="JDF25" s="22"/>
      <c r="JDG25" s="22"/>
      <c r="JDH25" s="22"/>
      <c r="JDI25" s="22"/>
      <c r="JDJ25" s="22"/>
      <c r="JDK25" s="22"/>
      <c r="JDL25" s="22"/>
      <c r="JDM25" s="22"/>
      <c r="JDN25" s="22"/>
      <c r="JDO25" s="22"/>
      <c r="JDP25" s="22"/>
      <c r="JDQ25" s="22"/>
      <c r="JDR25" s="22"/>
      <c r="JDS25" s="22"/>
      <c r="JDT25" s="22"/>
      <c r="JDU25" s="22"/>
      <c r="JDV25" s="22"/>
      <c r="JDW25" s="22"/>
      <c r="JDX25" s="22"/>
      <c r="JDY25" s="22"/>
      <c r="JDZ25" s="22"/>
      <c r="JEA25" s="22"/>
      <c r="JEB25" s="22"/>
      <c r="JEC25" s="22"/>
      <c r="JED25" s="22"/>
      <c r="JEE25" s="22"/>
      <c r="JEF25" s="22"/>
      <c r="JEG25" s="22"/>
      <c r="JEH25" s="22"/>
      <c r="JEI25" s="22"/>
      <c r="JEJ25" s="22"/>
      <c r="JEK25" s="22"/>
      <c r="JEL25" s="22"/>
      <c r="JEM25" s="22"/>
      <c r="JEN25" s="22"/>
      <c r="JEO25" s="22"/>
      <c r="JEP25" s="22"/>
      <c r="JEQ25" s="22"/>
      <c r="JER25" s="22"/>
      <c r="JES25" s="22"/>
      <c r="JET25" s="22"/>
      <c r="JEU25" s="22"/>
      <c r="JEV25" s="22"/>
      <c r="JEW25" s="22"/>
      <c r="JEX25" s="22"/>
      <c r="JEY25" s="22"/>
      <c r="JEZ25" s="22"/>
      <c r="JFA25" s="22"/>
      <c r="JFB25" s="22"/>
      <c r="JFC25" s="22"/>
      <c r="JFD25" s="22"/>
      <c r="JFE25" s="22"/>
      <c r="JFF25" s="22"/>
      <c r="JFG25" s="22"/>
      <c r="JFH25" s="22"/>
      <c r="JFI25" s="22"/>
      <c r="JFJ25" s="22"/>
      <c r="JFK25" s="22"/>
      <c r="JFL25" s="22"/>
      <c r="JFM25" s="22"/>
      <c r="JFN25" s="22"/>
      <c r="JFO25" s="22"/>
      <c r="JFP25" s="22"/>
      <c r="JFQ25" s="22"/>
      <c r="JFR25" s="22"/>
      <c r="JFS25" s="22"/>
      <c r="JFT25" s="22"/>
      <c r="JFU25" s="22"/>
      <c r="JFV25" s="22"/>
      <c r="JFW25" s="22"/>
      <c r="JFX25" s="22"/>
      <c r="JFY25" s="22"/>
      <c r="JFZ25" s="22"/>
      <c r="JGA25" s="22"/>
      <c r="JGB25" s="22"/>
      <c r="JGC25" s="22"/>
      <c r="JGD25" s="22"/>
      <c r="JGE25" s="22"/>
      <c r="JGF25" s="22"/>
      <c r="JGG25" s="22"/>
      <c r="JGH25" s="22"/>
      <c r="JGI25" s="22"/>
      <c r="JGJ25" s="22"/>
      <c r="JGK25" s="22"/>
      <c r="JGL25" s="22"/>
      <c r="JGM25" s="22"/>
      <c r="JGN25" s="22"/>
      <c r="JGO25" s="22"/>
      <c r="JGP25" s="22"/>
      <c r="JGQ25" s="22"/>
      <c r="JGR25" s="22"/>
      <c r="JGS25" s="22"/>
      <c r="JGT25" s="22"/>
      <c r="JGU25" s="22"/>
      <c r="JGV25" s="22"/>
      <c r="JGW25" s="22"/>
      <c r="JGX25" s="22"/>
      <c r="JGY25" s="22"/>
      <c r="JGZ25" s="22"/>
      <c r="JHA25" s="22"/>
      <c r="JHB25" s="22"/>
      <c r="JHC25" s="22"/>
      <c r="JHD25" s="22"/>
      <c r="JHE25" s="22"/>
      <c r="JHF25" s="22"/>
      <c r="JHG25" s="22"/>
      <c r="JHH25" s="22"/>
      <c r="JHI25" s="22"/>
      <c r="JHJ25" s="22"/>
      <c r="JHK25" s="22"/>
      <c r="JHL25" s="22"/>
      <c r="JHM25" s="22"/>
      <c r="JHN25" s="22"/>
      <c r="JHO25" s="22"/>
      <c r="JHP25" s="22"/>
      <c r="JHQ25" s="22"/>
      <c r="JHR25" s="22"/>
      <c r="JHS25" s="22"/>
      <c r="JHT25" s="22"/>
      <c r="JHU25" s="22"/>
      <c r="JHV25" s="22"/>
      <c r="JHW25" s="22"/>
      <c r="JHX25" s="22"/>
      <c r="JHY25" s="22"/>
      <c r="JHZ25" s="22"/>
      <c r="JIA25" s="22"/>
      <c r="JIB25" s="22"/>
      <c r="JIC25" s="22"/>
      <c r="JID25" s="22"/>
      <c r="JIE25" s="22"/>
      <c r="JIF25" s="22"/>
      <c r="JIG25" s="22"/>
      <c r="JIH25" s="22"/>
      <c r="JII25" s="22"/>
      <c r="JIJ25" s="22"/>
      <c r="JIK25" s="22"/>
      <c r="JIL25" s="22"/>
      <c r="JIM25" s="22"/>
      <c r="JIN25" s="22"/>
      <c r="JIO25" s="22"/>
      <c r="JIP25" s="22"/>
      <c r="JIQ25" s="22"/>
      <c r="JIR25" s="22"/>
      <c r="JIS25" s="22"/>
      <c r="JIT25" s="22"/>
      <c r="JIU25" s="22"/>
      <c r="JIV25" s="22"/>
      <c r="JIW25" s="22"/>
      <c r="JIX25" s="22"/>
      <c r="JIY25" s="22"/>
      <c r="JIZ25" s="22"/>
      <c r="JJA25" s="22"/>
      <c r="JJB25" s="22"/>
      <c r="JJC25" s="22"/>
      <c r="JJD25" s="22"/>
      <c r="JJE25" s="22"/>
      <c r="JJF25" s="22"/>
      <c r="JJG25" s="22"/>
      <c r="JJH25" s="22"/>
      <c r="JJI25" s="22"/>
      <c r="JJJ25" s="22"/>
      <c r="JJK25" s="22"/>
      <c r="JJL25" s="22"/>
      <c r="JJM25" s="22"/>
      <c r="JJN25" s="22"/>
      <c r="JJO25" s="22"/>
      <c r="JJP25" s="22"/>
      <c r="JJQ25" s="22"/>
      <c r="JJR25" s="22"/>
      <c r="JJS25" s="22"/>
      <c r="JJT25" s="22"/>
      <c r="JJU25" s="22"/>
      <c r="JJV25" s="22"/>
      <c r="JJW25" s="22"/>
      <c r="JJX25" s="22"/>
      <c r="JJY25" s="22"/>
      <c r="JJZ25" s="22"/>
      <c r="JKA25" s="22"/>
      <c r="JKB25" s="22"/>
      <c r="JKC25" s="22"/>
      <c r="JKD25" s="22"/>
      <c r="JKE25" s="22"/>
      <c r="JKF25" s="22"/>
      <c r="JKG25" s="22"/>
      <c r="JKH25" s="22"/>
      <c r="JKI25" s="22"/>
      <c r="JKJ25" s="22"/>
      <c r="JKK25" s="22"/>
      <c r="JKL25" s="22"/>
      <c r="JKM25" s="22"/>
      <c r="JKN25" s="22"/>
      <c r="JKO25" s="22"/>
      <c r="JKP25" s="22"/>
      <c r="JKQ25" s="22"/>
      <c r="JKR25" s="22"/>
      <c r="JKS25" s="22"/>
      <c r="JKT25" s="22"/>
      <c r="JKU25" s="22"/>
      <c r="JKV25" s="22"/>
      <c r="JKW25" s="22"/>
      <c r="JKX25" s="22"/>
      <c r="JKY25" s="22"/>
      <c r="JKZ25" s="22"/>
      <c r="JLA25" s="22"/>
      <c r="JLB25" s="22"/>
      <c r="JLC25" s="22"/>
      <c r="JLD25" s="22"/>
      <c r="JLE25" s="22"/>
      <c r="JLF25" s="22"/>
      <c r="JLG25" s="22"/>
      <c r="JLH25" s="22"/>
      <c r="JLI25" s="22"/>
      <c r="JLJ25" s="22"/>
      <c r="JLK25" s="22"/>
      <c r="JLL25" s="22"/>
      <c r="JLM25" s="22"/>
      <c r="JLN25" s="22"/>
      <c r="JLO25" s="22"/>
      <c r="JLP25" s="22"/>
      <c r="JLQ25" s="22"/>
      <c r="JLR25" s="22"/>
      <c r="JLS25" s="22"/>
      <c r="JLT25" s="22"/>
      <c r="JLU25" s="22"/>
      <c r="JLV25" s="22"/>
      <c r="JLW25" s="22"/>
      <c r="JLX25" s="22"/>
      <c r="JLY25" s="22"/>
      <c r="JLZ25" s="22"/>
      <c r="JMA25" s="22"/>
      <c r="JMB25" s="22"/>
      <c r="JMC25" s="22"/>
      <c r="JMD25" s="22"/>
      <c r="JME25" s="22"/>
      <c r="JMF25" s="22"/>
      <c r="JMG25" s="22"/>
      <c r="JMH25" s="22"/>
      <c r="JMI25" s="22"/>
      <c r="JMJ25" s="22"/>
      <c r="JMK25" s="22"/>
      <c r="JML25" s="22"/>
      <c r="JMM25" s="22"/>
      <c r="JMN25" s="22"/>
      <c r="JMO25" s="22"/>
      <c r="JMP25" s="22"/>
      <c r="JMQ25" s="22"/>
      <c r="JMR25" s="22"/>
      <c r="JMS25" s="22"/>
      <c r="JMT25" s="22"/>
      <c r="JMU25" s="22"/>
      <c r="JMV25" s="22"/>
      <c r="JMW25" s="22"/>
      <c r="JMX25" s="22"/>
      <c r="JMY25" s="22"/>
      <c r="JMZ25" s="22"/>
      <c r="JNA25" s="22"/>
      <c r="JNB25" s="22"/>
      <c r="JNC25" s="22"/>
      <c r="JND25" s="22"/>
      <c r="JNE25" s="22"/>
      <c r="JNF25" s="22"/>
      <c r="JNG25" s="22"/>
      <c r="JNH25" s="22"/>
      <c r="JNI25" s="22"/>
      <c r="JNJ25" s="22"/>
      <c r="JNK25" s="22"/>
      <c r="JNL25" s="22"/>
      <c r="JNM25" s="22"/>
      <c r="JNN25" s="22"/>
      <c r="JNO25" s="22"/>
      <c r="JNP25" s="22"/>
      <c r="JNQ25" s="22"/>
      <c r="JNR25" s="22"/>
      <c r="JNS25" s="22"/>
      <c r="JNT25" s="22"/>
      <c r="JNU25" s="22"/>
      <c r="JNV25" s="22"/>
      <c r="JNW25" s="22"/>
      <c r="JNX25" s="22"/>
      <c r="JNY25" s="22"/>
      <c r="JNZ25" s="22"/>
      <c r="JOA25" s="22"/>
      <c r="JOB25" s="22"/>
      <c r="JOC25" s="22"/>
      <c r="JOD25" s="22"/>
      <c r="JOE25" s="22"/>
      <c r="JOF25" s="22"/>
      <c r="JOG25" s="22"/>
      <c r="JOH25" s="22"/>
      <c r="JOI25" s="22"/>
      <c r="JOJ25" s="22"/>
      <c r="JOK25" s="22"/>
      <c r="JOL25" s="22"/>
      <c r="JOM25" s="22"/>
      <c r="JON25" s="22"/>
      <c r="JOO25" s="22"/>
      <c r="JOP25" s="22"/>
      <c r="JOQ25" s="22"/>
      <c r="JOR25" s="22"/>
      <c r="JOS25" s="22"/>
      <c r="JOT25" s="22"/>
      <c r="JOU25" s="22"/>
      <c r="JOV25" s="22"/>
      <c r="JOW25" s="22"/>
      <c r="JOX25" s="22"/>
      <c r="JOY25" s="22"/>
      <c r="JOZ25" s="22"/>
      <c r="JPA25" s="22"/>
      <c r="JPB25" s="22"/>
      <c r="JPC25" s="22"/>
      <c r="JPD25" s="22"/>
      <c r="JPE25" s="22"/>
      <c r="JPF25" s="22"/>
      <c r="JPG25" s="22"/>
      <c r="JPH25" s="22"/>
      <c r="JPI25" s="22"/>
      <c r="JPJ25" s="22"/>
      <c r="JPK25" s="22"/>
      <c r="JPL25" s="22"/>
      <c r="JPM25" s="22"/>
      <c r="JPN25" s="22"/>
      <c r="JPO25" s="22"/>
      <c r="JPP25" s="22"/>
      <c r="JPQ25" s="22"/>
      <c r="JPR25" s="22"/>
      <c r="JPS25" s="22"/>
      <c r="JPT25" s="22"/>
      <c r="JPU25" s="22"/>
      <c r="JPV25" s="22"/>
      <c r="JPW25" s="22"/>
      <c r="JPX25" s="22"/>
      <c r="JPY25" s="22"/>
      <c r="JPZ25" s="22"/>
      <c r="JQA25" s="22"/>
      <c r="JQB25" s="22"/>
      <c r="JQC25" s="22"/>
      <c r="JQD25" s="22"/>
      <c r="JQE25" s="22"/>
      <c r="JQF25" s="22"/>
      <c r="JQG25" s="22"/>
      <c r="JQH25" s="22"/>
      <c r="JQI25" s="22"/>
      <c r="JQJ25" s="22"/>
      <c r="JQK25" s="22"/>
      <c r="JQL25" s="22"/>
      <c r="JQM25" s="22"/>
      <c r="JQN25" s="22"/>
      <c r="JQO25" s="22"/>
      <c r="JQP25" s="22"/>
      <c r="JQQ25" s="22"/>
      <c r="JQR25" s="22"/>
      <c r="JQS25" s="22"/>
      <c r="JQT25" s="22"/>
      <c r="JQU25" s="22"/>
      <c r="JQV25" s="22"/>
      <c r="JQW25" s="22"/>
      <c r="JQX25" s="22"/>
      <c r="JQY25" s="22"/>
      <c r="JQZ25" s="22"/>
      <c r="JRA25" s="22"/>
      <c r="JRB25" s="22"/>
      <c r="JRC25" s="22"/>
      <c r="JRD25" s="22"/>
      <c r="JRE25" s="22"/>
      <c r="JRF25" s="22"/>
      <c r="JRG25" s="22"/>
      <c r="JRH25" s="22"/>
      <c r="JRI25" s="22"/>
      <c r="JRJ25" s="22"/>
      <c r="JRK25" s="22"/>
      <c r="JRL25" s="22"/>
      <c r="JRM25" s="22"/>
      <c r="JRN25" s="22"/>
      <c r="JRO25" s="22"/>
      <c r="JRP25" s="22"/>
      <c r="JRQ25" s="22"/>
      <c r="JRR25" s="22"/>
      <c r="JRS25" s="22"/>
      <c r="JRT25" s="22"/>
      <c r="JRU25" s="22"/>
      <c r="JRV25" s="22"/>
      <c r="JRW25" s="22"/>
      <c r="JRX25" s="22"/>
      <c r="JRY25" s="22"/>
      <c r="JRZ25" s="22"/>
      <c r="JSA25" s="22"/>
      <c r="JSB25" s="22"/>
      <c r="JSC25" s="22"/>
      <c r="JSD25" s="22"/>
      <c r="JSE25" s="22"/>
      <c r="JSF25" s="22"/>
      <c r="JSG25" s="22"/>
      <c r="JSH25" s="22"/>
      <c r="JSI25" s="22"/>
      <c r="JSJ25" s="22"/>
      <c r="JSK25" s="22"/>
      <c r="JSL25" s="22"/>
      <c r="JSM25" s="22"/>
      <c r="JSN25" s="22"/>
      <c r="JSO25" s="22"/>
      <c r="JSP25" s="22"/>
      <c r="JSQ25" s="22"/>
      <c r="JSR25" s="22"/>
      <c r="JSS25" s="22"/>
      <c r="JST25" s="22"/>
      <c r="JSU25" s="22"/>
      <c r="JSV25" s="22"/>
      <c r="JSW25" s="22"/>
      <c r="JSX25" s="22"/>
      <c r="JSY25" s="22"/>
      <c r="JSZ25" s="22"/>
      <c r="JTA25" s="22"/>
      <c r="JTB25" s="22"/>
      <c r="JTC25" s="22"/>
      <c r="JTD25" s="22"/>
      <c r="JTE25" s="22"/>
      <c r="JTF25" s="22"/>
      <c r="JTG25" s="22"/>
      <c r="JTH25" s="22"/>
      <c r="JTI25" s="22"/>
      <c r="JTJ25" s="22"/>
      <c r="JTK25" s="22"/>
      <c r="JTL25" s="22"/>
      <c r="JTM25" s="22"/>
      <c r="JTN25" s="22"/>
      <c r="JTO25" s="22"/>
      <c r="JTP25" s="22"/>
      <c r="JTQ25" s="22"/>
      <c r="JTR25" s="22"/>
      <c r="JTS25" s="22"/>
      <c r="JTT25" s="22"/>
      <c r="JTU25" s="22"/>
      <c r="JTV25" s="22"/>
      <c r="JTW25" s="22"/>
      <c r="JTX25" s="22"/>
      <c r="JTY25" s="22"/>
      <c r="JTZ25" s="22"/>
      <c r="JUA25" s="22"/>
      <c r="JUB25" s="22"/>
      <c r="JUC25" s="22"/>
      <c r="JUD25" s="22"/>
      <c r="JUE25" s="22"/>
      <c r="JUF25" s="22"/>
      <c r="JUG25" s="22"/>
      <c r="JUH25" s="22"/>
      <c r="JUI25" s="22"/>
      <c r="JUJ25" s="22"/>
      <c r="JUK25" s="22"/>
      <c r="JUL25" s="22"/>
      <c r="JUM25" s="22"/>
      <c r="JUN25" s="22"/>
      <c r="JUO25" s="22"/>
      <c r="JUP25" s="22"/>
      <c r="JUQ25" s="22"/>
      <c r="JUR25" s="22"/>
      <c r="JUS25" s="22"/>
      <c r="JUT25" s="22"/>
      <c r="JUU25" s="22"/>
      <c r="JUV25" s="22"/>
      <c r="JUW25" s="22"/>
      <c r="JUX25" s="22"/>
      <c r="JUY25" s="22"/>
      <c r="JUZ25" s="22"/>
      <c r="JVA25" s="22"/>
      <c r="JVB25" s="22"/>
      <c r="JVC25" s="22"/>
      <c r="JVD25" s="22"/>
      <c r="JVE25" s="22"/>
      <c r="JVF25" s="22"/>
      <c r="JVG25" s="22"/>
      <c r="JVH25" s="22"/>
      <c r="JVI25" s="22"/>
      <c r="JVJ25" s="22"/>
      <c r="JVK25" s="22"/>
      <c r="JVL25" s="22"/>
      <c r="JVM25" s="22"/>
      <c r="JVN25" s="22"/>
      <c r="JVO25" s="22"/>
      <c r="JVP25" s="22"/>
      <c r="JVQ25" s="22"/>
      <c r="JVR25" s="22"/>
      <c r="JVS25" s="22"/>
      <c r="JVT25" s="22"/>
      <c r="JVU25" s="22"/>
      <c r="JVV25" s="22"/>
      <c r="JVW25" s="22"/>
      <c r="JVX25" s="22"/>
      <c r="JVY25" s="22"/>
      <c r="JVZ25" s="22"/>
      <c r="JWA25" s="22"/>
      <c r="JWB25" s="22"/>
      <c r="JWC25" s="22"/>
      <c r="JWD25" s="22"/>
      <c r="JWE25" s="22"/>
      <c r="JWF25" s="22"/>
      <c r="JWG25" s="22"/>
      <c r="JWH25" s="22"/>
      <c r="JWI25" s="22"/>
      <c r="JWJ25" s="22"/>
      <c r="JWK25" s="22"/>
      <c r="JWL25" s="22"/>
      <c r="JWM25" s="22"/>
      <c r="JWN25" s="22"/>
      <c r="JWO25" s="22"/>
      <c r="JWP25" s="22"/>
      <c r="JWQ25" s="22"/>
      <c r="JWR25" s="22"/>
      <c r="JWS25" s="22"/>
      <c r="JWT25" s="22"/>
      <c r="JWU25" s="22"/>
      <c r="JWV25" s="22"/>
      <c r="JWW25" s="22"/>
      <c r="JWX25" s="22"/>
      <c r="JWY25" s="22"/>
      <c r="JWZ25" s="22"/>
      <c r="JXA25" s="22"/>
      <c r="JXB25" s="22"/>
      <c r="JXC25" s="22"/>
      <c r="JXD25" s="22"/>
      <c r="JXE25" s="22"/>
      <c r="JXF25" s="22"/>
      <c r="JXG25" s="22"/>
      <c r="JXH25" s="22"/>
      <c r="JXI25" s="22"/>
      <c r="JXJ25" s="22"/>
      <c r="JXK25" s="22"/>
      <c r="JXL25" s="22"/>
      <c r="JXM25" s="22"/>
      <c r="JXN25" s="22"/>
      <c r="JXO25" s="22"/>
      <c r="JXP25" s="22"/>
      <c r="JXQ25" s="22"/>
      <c r="JXR25" s="22"/>
      <c r="JXS25" s="22"/>
      <c r="JXT25" s="22"/>
      <c r="JXU25" s="22"/>
      <c r="JXV25" s="22"/>
      <c r="JXW25" s="22"/>
      <c r="JXX25" s="22"/>
      <c r="JXY25" s="22"/>
      <c r="JXZ25" s="22"/>
      <c r="JYA25" s="22"/>
      <c r="JYB25" s="22"/>
      <c r="JYC25" s="22"/>
      <c r="JYD25" s="22"/>
      <c r="JYE25" s="22"/>
      <c r="JYF25" s="22"/>
      <c r="JYG25" s="22"/>
      <c r="JYH25" s="22"/>
      <c r="JYI25" s="22"/>
      <c r="JYJ25" s="22"/>
      <c r="JYK25" s="22"/>
      <c r="JYL25" s="22"/>
      <c r="JYM25" s="22"/>
      <c r="JYN25" s="22"/>
      <c r="JYO25" s="22"/>
      <c r="JYP25" s="22"/>
      <c r="JYQ25" s="22"/>
      <c r="JYR25" s="22"/>
      <c r="JYS25" s="22"/>
      <c r="JYT25" s="22"/>
      <c r="JYU25" s="22"/>
      <c r="JYV25" s="22"/>
      <c r="JYW25" s="22"/>
      <c r="JYX25" s="22"/>
      <c r="JYY25" s="22"/>
      <c r="JYZ25" s="22"/>
      <c r="JZA25" s="22"/>
      <c r="JZB25" s="22"/>
      <c r="JZC25" s="22"/>
      <c r="JZD25" s="22"/>
      <c r="JZE25" s="22"/>
      <c r="JZF25" s="22"/>
      <c r="JZG25" s="22"/>
      <c r="JZH25" s="22"/>
      <c r="JZI25" s="22"/>
      <c r="JZJ25" s="22"/>
      <c r="JZK25" s="22"/>
      <c r="JZL25" s="22"/>
      <c r="JZM25" s="22"/>
      <c r="JZN25" s="22"/>
      <c r="JZO25" s="22"/>
      <c r="JZP25" s="22"/>
      <c r="JZQ25" s="22"/>
      <c r="JZR25" s="22"/>
      <c r="JZS25" s="22"/>
      <c r="JZT25" s="22"/>
      <c r="JZU25" s="22"/>
      <c r="JZV25" s="22"/>
      <c r="JZW25" s="22"/>
      <c r="JZX25" s="22"/>
      <c r="JZY25" s="22"/>
      <c r="JZZ25" s="22"/>
      <c r="KAA25" s="22"/>
      <c r="KAB25" s="22"/>
      <c r="KAC25" s="22"/>
      <c r="KAD25" s="22"/>
      <c r="KAE25" s="22"/>
      <c r="KAF25" s="22"/>
      <c r="KAG25" s="22"/>
      <c r="KAH25" s="22"/>
      <c r="KAI25" s="22"/>
      <c r="KAJ25" s="22"/>
      <c r="KAK25" s="22"/>
      <c r="KAL25" s="22"/>
      <c r="KAM25" s="22"/>
      <c r="KAN25" s="22"/>
      <c r="KAO25" s="22"/>
      <c r="KAP25" s="22"/>
      <c r="KAQ25" s="22"/>
      <c r="KAR25" s="22"/>
      <c r="KAS25" s="22"/>
      <c r="KAT25" s="22"/>
      <c r="KAU25" s="22"/>
      <c r="KAV25" s="22"/>
      <c r="KAW25" s="22"/>
      <c r="KAX25" s="22"/>
      <c r="KAY25" s="22"/>
      <c r="KAZ25" s="22"/>
      <c r="KBA25" s="22"/>
      <c r="KBB25" s="22"/>
      <c r="KBC25" s="22"/>
      <c r="KBD25" s="22"/>
      <c r="KBE25" s="22"/>
      <c r="KBF25" s="22"/>
      <c r="KBG25" s="22"/>
      <c r="KBH25" s="22"/>
      <c r="KBI25" s="22"/>
      <c r="KBJ25" s="22"/>
      <c r="KBK25" s="22"/>
      <c r="KBL25" s="22"/>
      <c r="KBM25" s="22"/>
      <c r="KBN25" s="22"/>
      <c r="KBO25" s="22"/>
      <c r="KBP25" s="22"/>
      <c r="KBQ25" s="22"/>
      <c r="KBR25" s="22"/>
      <c r="KBS25" s="22"/>
      <c r="KBT25" s="22"/>
      <c r="KBU25" s="22"/>
      <c r="KBV25" s="22"/>
      <c r="KBW25" s="22"/>
      <c r="KBX25" s="22"/>
      <c r="KBY25" s="22"/>
      <c r="KBZ25" s="22"/>
      <c r="KCA25" s="22"/>
      <c r="KCB25" s="22"/>
      <c r="KCC25" s="22"/>
      <c r="KCD25" s="22"/>
      <c r="KCE25" s="22"/>
      <c r="KCF25" s="22"/>
      <c r="KCG25" s="22"/>
      <c r="KCH25" s="22"/>
      <c r="KCI25" s="22"/>
      <c r="KCJ25" s="22"/>
      <c r="KCK25" s="22"/>
      <c r="KCL25" s="22"/>
      <c r="KCM25" s="22"/>
      <c r="KCN25" s="22"/>
      <c r="KCO25" s="22"/>
      <c r="KCP25" s="22"/>
      <c r="KCQ25" s="22"/>
      <c r="KCR25" s="22"/>
      <c r="KCS25" s="22"/>
      <c r="KCT25" s="22"/>
      <c r="KCU25" s="22"/>
      <c r="KCV25" s="22"/>
      <c r="KCW25" s="22"/>
      <c r="KCX25" s="22"/>
      <c r="KCY25" s="22"/>
      <c r="KCZ25" s="22"/>
      <c r="KDA25" s="22"/>
      <c r="KDB25" s="22"/>
      <c r="KDC25" s="22"/>
      <c r="KDD25" s="22"/>
      <c r="KDE25" s="22"/>
      <c r="KDF25" s="22"/>
      <c r="KDG25" s="22"/>
      <c r="KDH25" s="22"/>
      <c r="KDI25" s="22"/>
      <c r="KDJ25" s="22"/>
      <c r="KDK25" s="22"/>
      <c r="KDL25" s="22"/>
      <c r="KDM25" s="22"/>
      <c r="KDN25" s="22"/>
      <c r="KDO25" s="22"/>
      <c r="KDP25" s="22"/>
      <c r="KDQ25" s="22"/>
      <c r="KDR25" s="22"/>
      <c r="KDS25" s="22"/>
      <c r="KDT25" s="22"/>
      <c r="KDU25" s="22"/>
      <c r="KDV25" s="22"/>
      <c r="KDW25" s="22"/>
      <c r="KDX25" s="22"/>
      <c r="KDY25" s="22"/>
      <c r="KDZ25" s="22"/>
      <c r="KEA25" s="22"/>
      <c r="KEB25" s="22"/>
      <c r="KEC25" s="22"/>
      <c r="KED25" s="22"/>
      <c r="KEE25" s="22"/>
      <c r="KEF25" s="22"/>
      <c r="KEG25" s="22"/>
      <c r="KEH25" s="22"/>
      <c r="KEI25" s="22"/>
      <c r="KEJ25" s="22"/>
      <c r="KEK25" s="22"/>
      <c r="KEL25" s="22"/>
      <c r="KEM25" s="22"/>
      <c r="KEN25" s="22"/>
      <c r="KEO25" s="22"/>
      <c r="KEP25" s="22"/>
      <c r="KEQ25" s="22"/>
      <c r="KER25" s="22"/>
      <c r="KES25" s="22"/>
      <c r="KET25" s="22"/>
      <c r="KEU25" s="22"/>
      <c r="KEV25" s="22"/>
      <c r="KEW25" s="22"/>
      <c r="KEX25" s="22"/>
      <c r="KEY25" s="22"/>
      <c r="KEZ25" s="22"/>
      <c r="KFA25" s="22"/>
      <c r="KFB25" s="22"/>
      <c r="KFC25" s="22"/>
      <c r="KFD25" s="22"/>
      <c r="KFE25" s="22"/>
      <c r="KFF25" s="22"/>
      <c r="KFG25" s="22"/>
      <c r="KFH25" s="22"/>
      <c r="KFI25" s="22"/>
      <c r="KFJ25" s="22"/>
      <c r="KFK25" s="22"/>
      <c r="KFL25" s="22"/>
      <c r="KFM25" s="22"/>
      <c r="KFN25" s="22"/>
      <c r="KFO25" s="22"/>
      <c r="KFP25" s="22"/>
      <c r="KFQ25" s="22"/>
      <c r="KFR25" s="22"/>
      <c r="KFS25" s="22"/>
      <c r="KFT25" s="22"/>
      <c r="KFU25" s="22"/>
      <c r="KFV25" s="22"/>
      <c r="KFW25" s="22"/>
      <c r="KFX25" s="22"/>
      <c r="KFY25" s="22"/>
      <c r="KFZ25" s="22"/>
      <c r="KGA25" s="22"/>
      <c r="KGB25" s="22"/>
      <c r="KGC25" s="22"/>
      <c r="KGD25" s="22"/>
      <c r="KGE25" s="22"/>
      <c r="KGF25" s="22"/>
      <c r="KGG25" s="22"/>
      <c r="KGH25" s="22"/>
      <c r="KGI25" s="22"/>
      <c r="KGJ25" s="22"/>
      <c r="KGK25" s="22"/>
      <c r="KGL25" s="22"/>
      <c r="KGM25" s="22"/>
      <c r="KGN25" s="22"/>
      <c r="KGO25" s="22"/>
      <c r="KGP25" s="22"/>
      <c r="KGQ25" s="22"/>
      <c r="KGR25" s="22"/>
      <c r="KGS25" s="22"/>
      <c r="KGT25" s="22"/>
      <c r="KGU25" s="22"/>
      <c r="KGV25" s="22"/>
      <c r="KGW25" s="22"/>
      <c r="KGX25" s="22"/>
      <c r="KGY25" s="22"/>
      <c r="KGZ25" s="22"/>
      <c r="KHA25" s="22"/>
      <c r="KHB25" s="22"/>
      <c r="KHC25" s="22"/>
      <c r="KHD25" s="22"/>
      <c r="KHE25" s="22"/>
      <c r="KHF25" s="22"/>
      <c r="KHG25" s="22"/>
      <c r="KHH25" s="22"/>
      <c r="KHI25" s="22"/>
      <c r="KHJ25" s="22"/>
      <c r="KHK25" s="22"/>
      <c r="KHL25" s="22"/>
      <c r="KHM25" s="22"/>
      <c r="KHN25" s="22"/>
      <c r="KHO25" s="22"/>
      <c r="KHP25" s="22"/>
      <c r="KHQ25" s="22"/>
      <c r="KHR25" s="22"/>
      <c r="KHS25" s="22"/>
      <c r="KHT25" s="22"/>
      <c r="KHU25" s="22"/>
      <c r="KHV25" s="22"/>
      <c r="KHW25" s="22"/>
      <c r="KHX25" s="22"/>
      <c r="KHY25" s="22"/>
      <c r="KHZ25" s="22"/>
      <c r="KIA25" s="22"/>
      <c r="KIB25" s="22"/>
      <c r="KIC25" s="22"/>
      <c r="KID25" s="22"/>
      <c r="KIE25" s="22"/>
      <c r="KIF25" s="22"/>
      <c r="KIG25" s="22"/>
      <c r="KIH25" s="22"/>
      <c r="KII25" s="22"/>
      <c r="KIJ25" s="22"/>
      <c r="KIK25" s="22"/>
      <c r="KIL25" s="22"/>
      <c r="KIM25" s="22"/>
      <c r="KIN25" s="22"/>
      <c r="KIO25" s="22"/>
      <c r="KIP25" s="22"/>
      <c r="KIQ25" s="22"/>
      <c r="KIR25" s="22"/>
      <c r="KIS25" s="22"/>
      <c r="KIT25" s="22"/>
      <c r="KIU25" s="22"/>
      <c r="KIV25" s="22"/>
      <c r="KIW25" s="22"/>
      <c r="KIX25" s="22"/>
      <c r="KIY25" s="22"/>
      <c r="KIZ25" s="22"/>
      <c r="KJA25" s="22"/>
      <c r="KJB25" s="22"/>
      <c r="KJC25" s="22"/>
      <c r="KJD25" s="22"/>
      <c r="KJE25" s="22"/>
      <c r="KJF25" s="22"/>
      <c r="KJG25" s="22"/>
      <c r="KJH25" s="22"/>
      <c r="KJI25" s="22"/>
      <c r="KJJ25" s="22"/>
      <c r="KJK25" s="22"/>
      <c r="KJL25" s="22"/>
      <c r="KJM25" s="22"/>
      <c r="KJN25" s="22"/>
      <c r="KJO25" s="22"/>
      <c r="KJP25" s="22"/>
      <c r="KJQ25" s="22"/>
      <c r="KJR25" s="22"/>
      <c r="KJS25" s="22"/>
      <c r="KJT25" s="22"/>
      <c r="KJU25" s="22"/>
      <c r="KJV25" s="22"/>
      <c r="KJW25" s="22"/>
      <c r="KJX25" s="22"/>
      <c r="KJY25" s="22"/>
      <c r="KJZ25" s="22"/>
      <c r="KKA25" s="22"/>
      <c r="KKB25" s="22"/>
      <c r="KKC25" s="22"/>
      <c r="KKD25" s="22"/>
      <c r="KKE25" s="22"/>
      <c r="KKF25" s="22"/>
      <c r="KKG25" s="22"/>
      <c r="KKH25" s="22"/>
      <c r="KKI25" s="22"/>
      <c r="KKJ25" s="22"/>
      <c r="KKK25" s="22"/>
      <c r="KKL25" s="22"/>
      <c r="KKM25" s="22"/>
      <c r="KKN25" s="22"/>
      <c r="KKO25" s="22"/>
      <c r="KKP25" s="22"/>
      <c r="KKQ25" s="22"/>
      <c r="KKR25" s="22"/>
      <c r="KKS25" s="22"/>
      <c r="KKT25" s="22"/>
      <c r="KKU25" s="22"/>
      <c r="KKV25" s="22"/>
      <c r="KKW25" s="22"/>
      <c r="KKX25" s="22"/>
      <c r="KKY25" s="22"/>
      <c r="KKZ25" s="22"/>
      <c r="KLA25" s="22"/>
      <c r="KLB25" s="22"/>
      <c r="KLC25" s="22"/>
      <c r="KLD25" s="22"/>
      <c r="KLE25" s="22"/>
      <c r="KLF25" s="22"/>
      <c r="KLG25" s="22"/>
      <c r="KLH25" s="22"/>
      <c r="KLI25" s="22"/>
      <c r="KLJ25" s="22"/>
      <c r="KLK25" s="22"/>
      <c r="KLL25" s="22"/>
      <c r="KLM25" s="22"/>
      <c r="KLN25" s="22"/>
      <c r="KLO25" s="22"/>
      <c r="KLP25" s="22"/>
      <c r="KLQ25" s="22"/>
      <c r="KLR25" s="22"/>
      <c r="KLS25" s="22"/>
      <c r="KLT25" s="22"/>
      <c r="KLU25" s="22"/>
      <c r="KLV25" s="22"/>
      <c r="KLW25" s="22"/>
      <c r="KLX25" s="22"/>
      <c r="KLY25" s="22"/>
      <c r="KLZ25" s="22"/>
      <c r="KMA25" s="22"/>
      <c r="KMB25" s="22"/>
      <c r="KMC25" s="22"/>
      <c r="KMD25" s="22"/>
      <c r="KME25" s="22"/>
      <c r="KMF25" s="22"/>
      <c r="KMG25" s="22"/>
      <c r="KMH25" s="22"/>
      <c r="KMI25" s="22"/>
      <c r="KMJ25" s="22"/>
      <c r="KMK25" s="22"/>
      <c r="KML25" s="22"/>
      <c r="KMM25" s="22"/>
      <c r="KMN25" s="22"/>
      <c r="KMO25" s="22"/>
      <c r="KMP25" s="22"/>
      <c r="KMQ25" s="22"/>
      <c r="KMR25" s="22"/>
      <c r="KMS25" s="22"/>
      <c r="KMT25" s="22"/>
      <c r="KMU25" s="22"/>
      <c r="KMV25" s="22"/>
      <c r="KMW25" s="22"/>
      <c r="KMX25" s="22"/>
      <c r="KMY25" s="22"/>
      <c r="KMZ25" s="22"/>
      <c r="KNA25" s="22"/>
      <c r="KNB25" s="22"/>
      <c r="KNC25" s="22"/>
      <c r="KND25" s="22"/>
      <c r="KNE25" s="22"/>
      <c r="KNF25" s="22"/>
      <c r="KNG25" s="22"/>
      <c r="KNH25" s="22"/>
      <c r="KNI25" s="22"/>
      <c r="KNJ25" s="22"/>
      <c r="KNK25" s="22"/>
      <c r="KNL25" s="22"/>
      <c r="KNM25" s="22"/>
      <c r="KNN25" s="22"/>
      <c r="KNO25" s="22"/>
      <c r="KNP25" s="22"/>
      <c r="KNQ25" s="22"/>
      <c r="KNR25" s="22"/>
      <c r="KNS25" s="22"/>
      <c r="KNT25" s="22"/>
      <c r="KNU25" s="22"/>
      <c r="KNV25" s="22"/>
      <c r="KNW25" s="22"/>
      <c r="KNX25" s="22"/>
      <c r="KNY25" s="22"/>
      <c r="KNZ25" s="22"/>
      <c r="KOA25" s="22"/>
      <c r="KOB25" s="22"/>
      <c r="KOC25" s="22"/>
      <c r="KOD25" s="22"/>
      <c r="KOE25" s="22"/>
      <c r="KOF25" s="22"/>
      <c r="KOG25" s="22"/>
      <c r="KOH25" s="22"/>
      <c r="KOI25" s="22"/>
      <c r="KOJ25" s="22"/>
      <c r="KOK25" s="22"/>
      <c r="KOL25" s="22"/>
      <c r="KOM25" s="22"/>
      <c r="KON25" s="22"/>
      <c r="KOO25" s="22"/>
      <c r="KOP25" s="22"/>
      <c r="KOQ25" s="22"/>
      <c r="KOR25" s="22"/>
      <c r="KOS25" s="22"/>
      <c r="KOT25" s="22"/>
      <c r="KOU25" s="22"/>
      <c r="KOV25" s="22"/>
      <c r="KOW25" s="22"/>
      <c r="KOX25" s="22"/>
      <c r="KOY25" s="22"/>
      <c r="KOZ25" s="22"/>
      <c r="KPA25" s="22"/>
      <c r="KPB25" s="22"/>
      <c r="KPC25" s="22"/>
      <c r="KPD25" s="22"/>
      <c r="KPE25" s="22"/>
      <c r="KPF25" s="22"/>
      <c r="KPG25" s="22"/>
      <c r="KPH25" s="22"/>
      <c r="KPI25" s="22"/>
      <c r="KPJ25" s="22"/>
      <c r="KPK25" s="22"/>
      <c r="KPL25" s="22"/>
      <c r="KPM25" s="22"/>
      <c r="KPN25" s="22"/>
      <c r="KPO25" s="22"/>
      <c r="KPP25" s="22"/>
      <c r="KPQ25" s="22"/>
      <c r="KPR25" s="22"/>
      <c r="KPS25" s="22"/>
      <c r="KPT25" s="22"/>
      <c r="KPU25" s="22"/>
      <c r="KPV25" s="22"/>
      <c r="KPW25" s="22"/>
      <c r="KPX25" s="22"/>
      <c r="KPY25" s="22"/>
      <c r="KPZ25" s="22"/>
      <c r="KQA25" s="22"/>
      <c r="KQB25" s="22"/>
      <c r="KQC25" s="22"/>
      <c r="KQD25" s="22"/>
      <c r="KQE25" s="22"/>
      <c r="KQF25" s="22"/>
      <c r="KQG25" s="22"/>
      <c r="KQH25" s="22"/>
      <c r="KQI25" s="22"/>
      <c r="KQJ25" s="22"/>
      <c r="KQK25" s="22"/>
      <c r="KQL25" s="22"/>
      <c r="KQM25" s="22"/>
      <c r="KQN25" s="22"/>
      <c r="KQO25" s="22"/>
      <c r="KQP25" s="22"/>
      <c r="KQQ25" s="22"/>
      <c r="KQR25" s="22"/>
      <c r="KQS25" s="22"/>
      <c r="KQT25" s="22"/>
      <c r="KQU25" s="22"/>
      <c r="KQV25" s="22"/>
      <c r="KQW25" s="22"/>
      <c r="KQX25" s="22"/>
      <c r="KQY25" s="22"/>
      <c r="KQZ25" s="22"/>
      <c r="KRA25" s="22"/>
      <c r="KRB25" s="22"/>
      <c r="KRC25" s="22"/>
      <c r="KRD25" s="22"/>
      <c r="KRE25" s="22"/>
      <c r="KRF25" s="22"/>
      <c r="KRG25" s="22"/>
      <c r="KRH25" s="22"/>
      <c r="KRI25" s="22"/>
      <c r="KRJ25" s="22"/>
      <c r="KRK25" s="22"/>
      <c r="KRL25" s="22"/>
      <c r="KRM25" s="22"/>
      <c r="KRN25" s="22"/>
      <c r="KRO25" s="22"/>
      <c r="KRP25" s="22"/>
      <c r="KRQ25" s="22"/>
      <c r="KRR25" s="22"/>
      <c r="KRS25" s="22"/>
      <c r="KRT25" s="22"/>
      <c r="KRU25" s="22"/>
      <c r="KRV25" s="22"/>
      <c r="KRW25" s="22"/>
      <c r="KRX25" s="22"/>
      <c r="KRY25" s="22"/>
      <c r="KRZ25" s="22"/>
      <c r="KSA25" s="22"/>
      <c r="KSB25" s="22"/>
      <c r="KSC25" s="22"/>
      <c r="KSD25" s="22"/>
      <c r="KSE25" s="22"/>
      <c r="KSF25" s="22"/>
      <c r="KSG25" s="22"/>
      <c r="KSH25" s="22"/>
      <c r="KSI25" s="22"/>
      <c r="KSJ25" s="22"/>
      <c r="KSK25" s="22"/>
      <c r="KSL25" s="22"/>
      <c r="KSM25" s="22"/>
      <c r="KSN25" s="22"/>
      <c r="KSO25" s="22"/>
      <c r="KSP25" s="22"/>
      <c r="KSQ25" s="22"/>
      <c r="KSR25" s="22"/>
      <c r="KSS25" s="22"/>
      <c r="KST25" s="22"/>
      <c r="KSU25" s="22"/>
      <c r="KSV25" s="22"/>
      <c r="KSW25" s="22"/>
      <c r="KSX25" s="22"/>
      <c r="KSY25" s="22"/>
      <c r="KSZ25" s="22"/>
      <c r="KTA25" s="22"/>
      <c r="KTB25" s="22"/>
      <c r="KTC25" s="22"/>
      <c r="KTD25" s="22"/>
      <c r="KTE25" s="22"/>
      <c r="KTF25" s="22"/>
      <c r="KTG25" s="22"/>
      <c r="KTH25" s="22"/>
      <c r="KTI25" s="22"/>
      <c r="KTJ25" s="22"/>
      <c r="KTK25" s="22"/>
      <c r="KTL25" s="22"/>
      <c r="KTM25" s="22"/>
      <c r="KTN25" s="22"/>
      <c r="KTO25" s="22"/>
      <c r="KTP25" s="22"/>
      <c r="KTQ25" s="22"/>
      <c r="KTR25" s="22"/>
      <c r="KTS25" s="22"/>
      <c r="KTT25" s="22"/>
      <c r="KTU25" s="22"/>
      <c r="KTV25" s="22"/>
      <c r="KTW25" s="22"/>
      <c r="KTX25" s="22"/>
      <c r="KTY25" s="22"/>
      <c r="KTZ25" s="22"/>
      <c r="KUA25" s="22"/>
      <c r="KUB25" s="22"/>
      <c r="KUC25" s="22"/>
      <c r="KUD25" s="22"/>
      <c r="KUE25" s="22"/>
      <c r="KUF25" s="22"/>
      <c r="KUG25" s="22"/>
      <c r="KUH25" s="22"/>
      <c r="KUI25" s="22"/>
      <c r="KUJ25" s="22"/>
      <c r="KUK25" s="22"/>
      <c r="KUL25" s="22"/>
      <c r="KUM25" s="22"/>
      <c r="KUN25" s="22"/>
      <c r="KUO25" s="22"/>
      <c r="KUP25" s="22"/>
      <c r="KUQ25" s="22"/>
      <c r="KUR25" s="22"/>
      <c r="KUS25" s="22"/>
      <c r="KUT25" s="22"/>
      <c r="KUU25" s="22"/>
      <c r="KUV25" s="22"/>
      <c r="KUW25" s="22"/>
      <c r="KUX25" s="22"/>
      <c r="KUY25" s="22"/>
      <c r="KUZ25" s="22"/>
      <c r="KVA25" s="22"/>
      <c r="KVB25" s="22"/>
      <c r="KVC25" s="22"/>
      <c r="KVD25" s="22"/>
      <c r="KVE25" s="22"/>
      <c r="KVF25" s="22"/>
      <c r="KVG25" s="22"/>
      <c r="KVH25" s="22"/>
      <c r="KVI25" s="22"/>
      <c r="KVJ25" s="22"/>
      <c r="KVK25" s="22"/>
      <c r="KVL25" s="22"/>
      <c r="KVM25" s="22"/>
      <c r="KVN25" s="22"/>
      <c r="KVO25" s="22"/>
      <c r="KVP25" s="22"/>
      <c r="KVQ25" s="22"/>
      <c r="KVR25" s="22"/>
      <c r="KVS25" s="22"/>
      <c r="KVT25" s="22"/>
      <c r="KVU25" s="22"/>
      <c r="KVV25" s="22"/>
      <c r="KVW25" s="22"/>
      <c r="KVX25" s="22"/>
      <c r="KVY25" s="22"/>
      <c r="KVZ25" s="22"/>
      <c r="KWA25" s="22"/>
      <c r="KWB25" s="22"/>
      <c r="KWC25" s="22"/>
      <c r="KWD25" s="22"/>
      <c r="KWE25" s="22"/>
      <c r="KWF25" s="22"/>
      <c r="KWG25" s="22"/>
      <c r="KWH25" s="22"/>
      <c r="KWI25" s="22"/>
      <c r="KWJ25" s="22"/>
      <c r="KWK25" s="22"/>
      <c r="KWL25" s="22"/>
      <c r="KWM25" s="22"/>
      <c r="KWN25" s="22"/>
      <c r="KWO25" s="22"/>
      <c r="KWP25" s="22"/>
      <c r="KWQ25" s="22"/>
      <c r="KWR25" s="22"/>
      <c r="KWS25" s="22"/>
      <c r="KWT25" s="22"/>
      <c r="KWU25" s="22"/>
      <c r="KWV25" s="22"/>
      <c r="KWW25" s="22"/>
      <c r="KWX25" s="22"/>
      <c r="KWY25" s="22"/>
      <c r="KWZ25" s="22"/>
      <c r="KXA25" s="22"/>
      <c r="KXB25" s="22"/>
      <c r="KXC25" s="22"/>
      <c r="KXD25" s="22"/>
      <c r="KXE25" s="22"/>
      <c r="KXF25" s="22"/>
      <c r="KXG25" s="22"/>
      <c r="KXH25" s="22"/>
      <c r="KXI25" s="22"/>
      <c r="KXJ25" s="22"/>
      <c r="KXK25" s="22"/>
      <c r="KXL25" s="22"/>
      <c r="KXM25" s="22"/>
      <c r="KXN25" s="22"/>
      <c r="KXO25" s="22"/>
      <c r="KXP25" s="22"/>
      <c r="KXQ25" s="22"/>
      <c r="KXR25" s="22"/>
      <c r="KXS25" s="22"/>
      <c r="KXT25" s="22"/>
      <c r="KXU25" s="22"/>
      <c r="KXV25" s="22"/>
      <c r="KXW25" s="22"/>
      <c r="KXX25" s="22"/>
      <c r="KXY25" s="22"/>
      <c r="KXZ25" s="22"/>
      <c r="KYA25" s="22"/>
      <c r="KYB25" s="22"/>
      <c r="KYC25" s="22"/>
      <c r="KYD25" s="22"/>
      <c r="KYE25" s="22"/>
      <c r="KYF25" s="22"/>
      <c r="KYG25" s="22"/>
      <c r="KYH25" s="22"/>
      <c r="KYI25" s="22"/>
      <c r="KYJ25" s="22"/>
      <c r="KYK25" s="22"/>
      <c r="KYL25" s="22"/>
      <c r="KYM25" s="22"/>
      <c r="KYN25" s="22"/>
      <c r="KYO25" s="22"/>
      <c r="KYP25" s="22"/>
      <c r="KYQ25" s="22"/>
      <c r="KYR25" s="22"/>
      <c r="KYS25" s="22"/>
      <c r="KYT25" s="22"/>
      <c r="KYU25" s="22"/>
      <c r="KYV25" s="22"/>
      <c r="KYW25" s="22"/>
      <c r="KYX25" s="22"/>
      <c r="KYY25" s="22"/>
      <c r="KYZ25" s="22"/>
      <c r="KZA25" s="22"/>
      <c r="KZB25" s="22"/>
      <c r="KZC25" s="22"/>
      <c r="KZD25" s="22"/>
      <c r="KZE25" s="22"/>
      <c r="KZF25" s="22"/>
      <c r="KZG25" s="22"/>
      <c r="KZH25" s="22"/>
      <c r="KZI25" s="22"/>
      <c r="KZJ25" s="22"/>
      <c r="KZK25" s="22"/>
      <c r="KZL25" s="22"/>
      <c r="KZM25" s="22"/>
      <c r="KZN25" s="22"/>
      <c r="KZO25" s="22"/>
      <c r="KZP25" s="22"/>
      <c r="KZQ25" s="22"/>
      <c r="KZR25" s="22"/>
      <c r="KZS25" s="22"/>
      <c r="KZT25" s="22"/>
      <c r="KZU25" s="22"/>
      <c r="KZV25" s="22"/>
      <c r="KZW25" s="22"/>
      <c r="KZX25" s="22"/>
      <c r="KZY25" s="22"/>
      <c r="KZZ25" s="22"/>
      <c r="LAA25" s="22"/>
      <c r="LAB25" s="22"/>
      <c r="LAC25" s="22"/>
      <c r="LAD25" s="22"/>
      <c r="LAE25" s="22"/>
      <c r="LAF25" s="22"/>
      <c r="LAG25" s="22"/>
      <c r="LAH25" s="22"/>
      <c r="LAI25" s="22"/>
      <c r="LAJ25" s="22"/>
      <c r="LAK25" s="22"/>
      <c r="LAL25" s="22"/>
      <c r="LAM25" s="22"/>
      <c r="LAN25" s="22"/>
      <c r="LAO25" s="22"/>
      <c r="LAP25" s="22"/>
      <c r="LAQ25" s="22"/>
      <c r="LAR25" s="22"/>
      <c r="LAS25" s="22"/>
      <c r="LAT25" s="22"/>
      <c r="LAU25" s="22"/>
      <c r="LAV25" s="22"/>
      <c r="LAW25" s="22"/>
      <c r="LAX25" s="22"/>
      <c r="LAY25" s="22"/>
      <c r="LAZ25" s="22"/>
      <c r="LBA25" s="22"/>
      <c r="LBB25" s="22"/>
      <c r="LBC25" s="22"/>
      <c r="LBD25" s="22"/>
      <c r="LBE25" s="22"/>
      <c r="LBF25" s="22"/>
      <c r="LBG25" s="22"/>
      <c r="LBH25" s="22"/>
      <c r="LBI25" s="22"/>
      <c r="LBJ25" s="22"/>
      <c r="LBK25" s="22"/>
      <c r="LBL25" s="22"/>
      <c r="LBM25" s="22"/>
      <c r="LBN25" s="22"/>
      <c r="LBO25" s="22"/>
      <c r="LBP25" s="22"/>
      <c r="LBQ25" s="22"/>
      <c r="LBR25" s="22"/>
      <c r="LBS25" s="22"/>
      <c r="LBT25" s="22"/>
      <c r="LBU25" s="22"/>
      <c r="LBV25" s="22"/>
      <c r="LBW25" s="22"/>
      <c r="LBX25" s="22"/>
      <c r="LBY25" s="22"/>
      <c r="LBZ25" s="22"/>
      <c r="LCA25" s="22"/>
      <c r="LCB25" s="22"/>
      <c r="LCC25" s="22"/>
      <c r="LCD25" s="22"/>
      <c r="LCE25" s="22"/>
      <c r="LCF25" s="22"/>
      <c r="LCG25" s="22"/>
      <c r="LCH25" s="22"/>
      <c r="LCI25" s="22"/>
      <c r="LCJ25" s="22"/>
      <c r="LCK25" s="22"/>
      <c r="LCL25" s="22"/>
      <c r="LCM25" s="22"/>
      <c r="LCN25" s="22"/>
      <c r="LCO25" s="22"/>
      <c r="LCP25" s="22"/>
      <c r="LCQ25" s="22"/>
      <c r="LCR25" s="22"/>
      <c r="LCS25" s="22"/>
      <c r="LCT25" s="22"/>
      <c r="LCU25" s="22"/>
      <c r="LCV25" s="22"/>
      <c r="LCW25" s="22"/>
      <c r="LCX25" s="22"/>
      <c r="LCY25" s="22"/>
      <c r="LCZ25" s="22"/>
      <c r="LDA25" s="22"/>
      <c r="LDB25" s="22"/>
      <c r="LDC25" s="22"/>
      <c r="LDD25" s="22"/>
      <c r="LDE25" s="22"/>
      <c r="LDF25" s="22"/>
      <c r="LDG25" s="22"/>
      <c r="LDH25" s="22"/>
      <c r="LDI25" s="22"/>
      <c r="LDJ25" s="22"/>
      <c r="LDK25" s="22"/>
      <c r="LDL25" s="22"/>
      <c r="LDM25" s="22"/>
      <c r="LDN25" s="22"/>
      <c r="LDO25" s="22"/>
      <c r="LDP25" s="22"/>
      <c r="LDQ25" s="22"/>
      <c r="LDR25" s="22"/>
      <c r="LDS25" s="22"/>
      <c r="LDT25" s="22"/>
      <c r="LDU25" s="22"/>
      <c r="LDV25" s="22"/>
      <c r="LDW25" s="22"/>
      <c r="LDX25" s="22"/>
      <c r="LDY25" s="22"/>
      <c r="LDZ25" s="22"/>
      <c r="LEA25" s="22"/>
      <c r="LEB25" s="22"/>
      <c r="LEC25" s="22"/>
      <c r="LED25" s="22"/>
      <c r="LEE25" s="22"/>
      <c r="LEF25" s="22"/>
      <c r="LEG25" s="22"/>
      <c r="LEH25" s="22"/>
      <c r="LEI25" s="22"/>
      <c r="LEJ25" s="22"/>
      <c r="LEK25" s="22"/>
      <c r="LEL25" s="22"/>
      <c r="LEM25" s="22"/>
      <c r="LEN25" s="22"/>
      <c r="LEO25" s="22"/>
      <c r="LEP25" s="22"/>
      <c r="LEQ25" s="22"/>
      <c r="LER25" s="22"/>
      <c r="LES25" s="22"/>
      <c r="LET25" s="22"/>
      <c r="LEU25" s="22"/>
      <c r="LEV25" s="22"/>
      <c r="LEW25" s="22"/>
      <c r="LEX25" s="22"/>
      <c r="LEY25" s="22"/>
      <c r="LEZ25" s="22"/>
      <c r="LFA25" s="22"/>
      <c r="LFB25" s="22"/>
      <c r="LFC25" s="22"/>
      <c r="LFD25" s="22"/>
      <c r="LFE25" s="22"/>
      <c r="LFF25" s="22"/>
      <c r="LFG25" s="22"/>
      <c r="LFH25" s="22"/>
      <c r="LFI25" s="22"/>
      <c r="LFJ25" s="22"/>
      <c r="LFK25" s="22"/>
      <c r="LFL25" s="22"/>
      <c r="LFM25" s="22"/>
      <c r="LFN25" s="22"/>
      <c r="LFO25" s="22"/>
      <c r="LFP25" s="22"/>
      <c r="LFQ25" s="22"/>
      <c r="LFR25" s="22"/>
      <c r="LFS25" s="22"/>
      <c r="LFT25" s="22"/>
      <c r="LFU25" s="22"/>
      <c r="LFV25" s="22"/>
      <c r="LFW25" s="22"/>
      <c r="LFX25" s="22"/>
      <c r="LFY25" s="22"/>
      <c r="LFZ25" s="22"/>
      <c r="LGA25" s="22"/>
      <c r="LGB25" s="22"/>
      <c r="LGC25" s="22"/>
      <c r="LGD25" s="22"/>
      <c r="LGE25" s="22"/>
      <c r="LGF25" s="22"/>
      <c r="LGG25" s="22"/>
      <c r="LGH25" s="22"/>
      <c r="LGI25" s="22"/>
      <c r="LGJ25" s="22"/>
      <c r="LGK25" s="22"/>
      <c r="LGL25" s="22"/>
      <c r="LGM25" s="22"/>
      <c r="LGN25" s="22"/>
      <c r="LGO25" s="22"/>
      <c r="LGP25" s="22"/>
      <c r="LGQ25" s="22"/>
      <c r="LGR25" s="22"/>
      <c r="LGS25" s="22"/>
      <c r="LGT25" s="22"/>
      <c r="LGU25" s="22"/>
      <c r="LGV25" s="22"/>
      <c r="LGW25" s="22"/>
      <c r="LGX25" s="22"/>
      <c r="LGY25" s="22"/>
      <c r="LGZ25" s="22"/>
      <c r="LHA25" s="22"/>
      <c r="LHB25" s="22"/>
      <c r="LHC25" s="22"/>
      <c r="LHD25" s="22"/>
      <c r="LHE25" s="22"/>
      <c r="LHF25" s="22"/>
      <c r="LHG25" s="22"/>
      <c r="LHH25" s="22"/>
      <c r="LHI25" s="22"/>
      <c r="LHJ25" s="22"/>
      <c r="LHK25" s="22"/>
      <c r="LHL25" s="22"/>
      <c r="LHM25" s="22"/>
      <c r="LHN25" s="22"/>
      <c r="LHO25" s="22"/>
      <c r="LHP25" s="22"/>
      <c r="LHQ25" s="22"/>
      <c r="LHR25" s="22"/>
      <c r="LHS25" s="22"/>
      <c r="LHT25" s="22"/>
      <c r="LHU25" s="22"/>
      <c r="LHV25" s="22"/>
      <c r="LHW25" s="22"/>
      <c r="LHX25" s="22"/>
      <c r="LHY25" s="22"/>
      <c r="LHZ25" s="22"/>
      <c r="LIA25" s="22"/>
      <c r="LIB25" s="22"/>
      <c r="LIC25" s="22"/>
      <c r="LID25" s="22"/>
      <c r="LIE25" s="22"/>
      <c r="LIF25" s="22"/>
      <c r="LIG25" s="22"/>
      <c r="LIH25" s="22"/>
      <c r="LII25" s="22"/>
      <c r="LIJ25" s="22"/>
      <c r="LIK25" s="22"/>
      <c r="LIL25" s="22"/>
      <c r="LIM25" s="22"/>
      <c r="LIN25" s="22"/>
      <c r="LIO25" s="22"/>
      <c r="LIP25" s="22"/>
      <c r="LIQ25" s="22"/>
      <c r="LIR25" s="22"/>
      <c r="LIS25" s="22"/>
      <c r="LIT25" s="22"/>
      <c r="LIU25" s="22"/>
      <c r="LIV25" s="22"/>
      <c r="LIW25" s="22"/>
      <c r="LIX25" s="22"/>
      <c r="LIY25" s="22"/>
      <c r="LIZ25" s="22"/>
      <c r="LJA25" s="22"/>
      <c r="LJB25" s="22"/>
      <c r="LJC25" s="22"/>
      <c r="LJD25" s="22"/>
      <c r="LJE25" s="22"/>
      <c r="LJF25" s="22"/>
      <c r="LJG25" s="22"/>
      <c r="LJH25" s="22"/>
      <c r="LJI25" s="22"/>
      <c r="LJJ25" s="22"/>
      <c r="LJK25" s="22"/>
      <c r="LJL25" s="22"/>
      <c r="LJM25" s="22"/>
      <c r="LJN25" s="22"/>
      <c r="LJO25" s="22"/>
      <c r="LJP25" s="22"/>
      <c r="LJQ25" s="22"/>
      <c r="LJR25" s="22"/>
      <c r="LJS25" s="22"/>
      <c r="LJT25" s="22"/>
      <c r="LJU25" s="22"/>
      <c r="LJV25" s="22"/>
      <c r="LJW25" s="22"/>
      <c r="LJX25" s="22"/>
      <c r="LJY25" s="22"/>
      <c r="LJZ25" s="22"/>
      <c r="LKA25" s="22"/>
      <c r="LKB25" s="22"/>
      <c r="LKC25" s="22"/>
      <c r="LKD25" s="22"/>
      <c r="LKE25" s="22"/>
      <c r="LKF25" s="22"/>
      <c r="LKG25" s="22"/>
      <c r="LKH25" s="22"/>
      <c r="LKI25" s="22"/>
      <c r="LKJ25" s="22"/>
      <c r="LKK25" s="22"/>
      <c r="LKL25" s="22"/>
      <c r="LKM25" s="22"/>
      <c r="LKN25" s="22"/>
      <c r="LKO25" s="22"/>
      <c r="LKP25" s="22"/>
      <c r="LKQ25" s="22"/>
      <c r="LKR25" s="22"/>
      <c r="LKS25" s="22"/>
      <c r="LKT25" s="22"/>
      <c r="LKU25" s="22"/>
      <c r="LKV25" s="22"/>
      <c r="LKW25" s="22"/>
      <c r="LKX25" s="22"/>
      <c r="LKY25" s="22"/>
      <c r="LKZ25" s="22"/>
      <c r="LLA25" s="22"/>
      <c r="LLB25" s="22"/>
      <c r="LLC25" s="22"/>
      <c r="LLD25" s="22"/>
      <c r="LLE25" s="22"/>
      <c r="LLF25" s="22"/>
      <c r="LLG25" s="22"/>
      <c r="LLH25" s="22"/>
      <c r="LLI25" s="22"/>
      <c r="LLJ25" s="22"/>
      <c r="LLK25" s="22"/>
      <c r="LLL25" s="22"/>
      <c r="LLM25" s="22"/>
      <c r="LLN25" s="22"/>
      <c r="LLO25" s="22"/>
      <c r="LLP25" s="22"/>
      <c r="LLQ25" s="22"/>
      <c r="LLR25" s="22"/>
      <c r="LLS25" s="22"/>
      <c r="LLT25" s="22"/>
      <c r="LLU25" s="22"/>
      <c r="LLV25" s="22"/>
      <c r="LLW25" s="22"/>
      <c r="LLX25" s="22"/>
      <c r="LLY25" s="22"/>
      <c r="LLZ25" s="22"/>
      <c r="LMA25" s="22"/>
      <c r="LMB25" s="22"/>
      <c r="LMC25" s="22"/>
      <c r="LMD25" s="22"/>
      <c r="LME25" s="22"/>
      <c r="LMF25" s="22"/>
      <c r="LMG25" s="22"/>
      <c r="LMH25" s="22"/>
      <c r="LMI25" s="22"/>
      <c r="LMJ25" s="22"/>
      <c r="LMK25" s="22"/>
      <c r="LML25" s="22"/>
      <c r="LMM25" s="22"/>
      <c r="LMN25" s="22"/>
      <c r="LMO25" s="22"/>
      <c r="LMP25" s="22"/>
      <c r="LMQ25" s="22"/>
      <c r="LMR25" s="22"/>
      <c r="LMS25" s="22"/>
      <c r="LMT25" s="22"/>
      <c r="LMU25" s="22"/>
      <c r="LMV25" s="22"/>
      <c r="LMW25" s="22"/>
      <c r="LMX25" s="22"/>
      <c r="LMY25" s="22"/>
      <c r="LMZ25" s="22"/>
      <c r="LNA25" s="22"/>
      <c r="LNB25" s="22"/>
      <c r="LNC25" s="22"/>
      <c r="LND25" s="22"/>
      <c r="LNE25" s="22"/>
      <c r="LNF25" s="22"/>
      <c r="LNG25" s="22"/>
      <c r="LNH25" s="22"/>
      <c r="LNI25" s="22"/>
      <c r="LNJ25" s="22"/>
      <c r="LNK25" s="22"/>
      <c r="LNL25" s="22"/>
      <c r="LNM25" s="22"/>
      <c r="LNN25" s="22"/>
      <c r="LNO25" s="22"/>
      <c r="LNP25" s="22"/>
      <c r="LNQ25" s="22"/>
      <c r="LNR25" s="22"/>
      <c r="LNS25" s="22"/>
      <c r="LNT25" s="22"/>
      <c r="LNU25" s="22"/>
      <c r="LNV25" s="22"/>
      <c r="LNW25" s="22"/>
      <c r="LNX25" s="22"/>
      <c r="LNY25" s="22"/>
      <c r="LNZ25" s="22"/>
      <c r="LOA25" s="22"/>
      <c r="LOB25" s="22"/>
      <c r="LOC25" s="22"/>
      <c r="LOD25" s="22"/>
      <c r="LOE25" s="22"/>
      <c r="LOF25" s="22"/>
      <c r="LOG25" s="22"/>
      <c r="LOH25" s="22"/>
      <c r="LOI25" s="22"/>
      <c r="LOJ25" s="22"/>
      <c r="LOK25" s="22"/>
      <c r="LOL25" s="22"/>
      <c r="LOM25" s="22"/>
      <c r="LON25" s="22"/>
      <c r="LOO25" s="22"/>
      <c r="LOP25" s="22"/>
      <c r="LOQ25" s="22"/>
      <c r="LOR25" s="22"/>
      <c r="LOS25" s="22"/>
      <c r="LOT25" s="22"/>
      <c r="LOU25" s="22"/>
      <c r="LOV25" s="22"/>
      <c r="LOW25" s="22"/>
      <c r="LOX25" s="22"/>
      <c r="LOY25" s="22"/>
      <c r="LOZ25" s="22"/>
      <c r="LPA25" s="22"/>
      <c r="LPB25" s="22"/>
      <c r="LPC25" s="22"/>
      <c r="LPD25" s="22"/>
      <c r="LPE25" s="22"/>
      <c r="LPF25" s="22"/>
      <c r="LPG25" s="22"/>
      <c r="LPH25" s="22"/>
      <c r="LPI25" s="22"/>
      <c r="LPJ25" s="22"/>
      <c r="LPK25" s="22"/>
      <c r="LPL25" s="22"/>
      <c r="LPM25" s="22"/>
      <c r="LPN25" s="22"/>
      <c r="LPO25" s="22"/>
      <c r="LPP25" s="22"/>
      <c r="LPQ25" s="22"/>
      <c r="LPR25" s="22"/>
      <c r="LPS25" s="22"/>
      <c r="LPT25" s="22"/>
      <c r="LPU25" s="22"/>
      <c r="LPV25" s="22"/>
      <c r="LPW25" s="22"/>
      <c r="LPX25" s="22"/>
      <c r="LPY25" s="22"/>
      <c r="LPZ25" s="22"/>
      <c r="LQA25" s="22"/>
      <c r="LQB25" s="22"/>
      <c r="LQC25" s="22"/>
      <c r="LQD25" s="22"/>
      <c r="LQE25" s="22"/>
      <c r="LQF25" s="22"/>
      <c r="LQG25" s="22"/>
      <c r="LQH25" s="22"/>
      <c r="LQI25" s="22"/>
      <c r="LQJ25" s="22"/>
      <c r="LQK25" s="22"/>
      <c r="LQL25" s="22"/>
      <c r="LQM25" s="22"/>
      <c r="LQN25" s="22"/>
      <c r="LQO25" s="22"/>
      <c r="LQP25" s="22"/>
      <c r="LQQ25" s="22"/>
      <c r="LQR25" s="22"/>
      <c r="LQS25" s="22"/>
      <c r="LQT25" s="22"/>
      <c r="LQU25" s="22"/>
      <c r="LQV25" s="22"/>
      <c r="LQW25" s="22"/>
      <c r="LQX25" s="22"/>
      <c r="LQY25" s="22"/>
      <c r="LQZ25" s="22"/>
      <c r="LRA25" s="22"/>
      <c r="LRB25" s="22"/>
      <c r="LRC25" s="22"/>
      <c r="LRD25" s="22"/>
      <c r="LRE25" s="22"/>
      <c r="LRF25" s="22"/>
      <c r="LRG25" s="22"/>
      <c r="LRH25" s="22"/>
      <c r="LRI25" s="22"/>
      <c r="LRJ25" s="22"/>
      <c r="LRK25" s="22"/>
      <c r="LRL25" s="22"/>
      <c r="LRM25" s="22"/>
      <c r="LRN25" s="22"/>
      <c r="LRO25" s="22"/>
      <c r="LRP25" s="22"/>
      <c r="LRQ25" s="22"/>
      <c r="LRR25" s="22"/>
      <c r="LRS25" s="22"/>
      <c r="LRT25" s="22"/>
      <c r="LRU25" s="22"/>
      <c r="LRV25" s="22"/>
      <c r="LRW25" s="22"/>
      <c r="LRX25" s="22"/>
      <c r="LRY25" s="22"/>
      <c r="LRZ25" s="22"/>
      <c r="LSA25" s="22"/>
      <c r="LSB25" s="22"/>
      <c r="LSC25" s="22"/>
      <c r="LSD25" s="22"/>
      <c r="LSE25" s="22"/>
      <c r="LSF25" s="22"/>
      <c r="LSG25" s="22"/>
      <c r="LSH25" s="22"/>
      <c r="LSI25" s="22"/>
      <c r="LSJ25" s="22"/>
      <c r="LSK25" s="22"/>
      <c r="LSL25" s="22"/>
      <c r="LSM25" s="22"/>
      <c r="LSN25" s="22"/>
      <c r="LSO25" s="22"/>
      <c r="LSP25" s="22"/>
      <c r="LSQ25" s="22"/>
      <c r="LSR25" s="22"/>
      <c r="LSS25" s="22"/>
      <c r="LST25" s="22"/>
      <c r="LSU25" s="22"/>
      <c r="LSV25" s="22"/>
      <c r="LSW25" s="22"/>
      <c r="LSX25" s="22"/>
      <c r="LSY25" s="22"/>
      <c r="LSZ25" s="22"/>
      <c r="LTA25" s="22"/>
      <c r="LTB25" s="22"/>
      <c r="LTC25" s="22"/>
      <c r="LTD25" s="22"/>
      <c r="LTE25" s="22"/>
      <c r="LTF25" s="22"/>
      <c r="LTG25" s="22"/>
      <c r="LTH25" s="22"/>
      <c r="LTI25" s="22"/>
      <c r="LTJ25" s="22"/>
      <c r="LTK25" s="22"/>
      <c r="LTL25" s="22"/>
      <c r="LTM25" s="22"/>
      <c r="LTN25" s="22"/>
      <c r="LTO25" s="22"/>
      <c r="LTP25" s="22"/>
      <c r="LTQ25" s="22"/>
      <c r="LTR25" s="22"/>
      <c r="LTS25" s="22"/>
      <c r="LTT25" s="22"/>
      <c r="LTU25" s="22"/>
      <c r="LTV25" s="22"/>
      <c r="LTW25" s="22"/>
      <c r="LTX25" s="22"/>
      <c r="LTY25" s="22"/>
      <c r="LTZ25" s="22"/>
      <c r="LUA25" s="22"/>
      <c r="LUB25" s="22"/>
      <c r="LUC25" s="22"/>
      <c r="LUD25" s="22"/>
      <c r="LUE25" s="22"/>
      <c r="LUF25" s="22"/>
      <c r="LUG25" s="22"/>
      <c r="LUH25" s="22"/>
      <c r="LUI25" s="22"/>
      <c r="LUJ25" s="22"/>
      <c r="LUK25" s="22"/>
      <c r="LUL25" s="22"/>
      <c r="LUM25" s="22"/>
      <c r="LUN25" s="22"/>
      <c r="LUO25" s="22"/>
      <c r="LUP25" s="22"/>
      <c r="LUQ25" s="22"/>
      <c r="LUR25" s="22"/>
      <c r="LUS25" s="22"/>
      <c r="LUT25" s="22"/>
      <c r="LUU25" s="22"/>
      <c r="LUV25" s="22"/>
      <c r="LUW25" s="22"/>
      <c r="LUX25" s="22"/>
      <c r="LUY25" s="22"/>
      <c r="LUZ25" s="22"/>
      <c r="LVA25" s="22"/>
      <c r="LVB25" s="22"/>
      <c r="LVC25" s="22"/>
      <c r="LVD25" s="22"/>
      <c r="LVE25" s="22"/>
      <c r="LVF25" s="22"/>
      <c r="LVG25" s="22"/>
      <c r="LVH25" s="22"/>
      <c r="LVI25" s="22"/>
      <c r="LVJ25" s="22"/>
      <c r="LVK25" s="22"/>
      <c r="LVL25" s="22"/>
      <c r="LVM25" s="22"/>
      <c r="LVN25" s="22"/>
      <c r="LVO25" s="22"/>
      <c r="LVP25" s="22"/>
      <c r="LVQ25" s="22"/>
      <c r="LVR25" s="22"/>
      <c r="LVS25" s="22"/>
      <c r="LVT25" s="22"/>
      <c r="LVU25" s="22"/>
      <c r="LVV25" s="22"/>
      <c r="LVW25" s="22"/>
      <c r="LVX25" s="22"/>
      <c r="LVY25" s="22"/>
      <c r="LVZ25" s="22"/>
      <c r="LWA25" s="22"/>
      <c r="LWB25" s="22"/>
      <c r="LWC25" s="22"/>
      <c r="LWD25" s="22"/>
      <c r="LWE25" s="22"/>
      <c r="LWF25" s="22"/>
      <c r="LWG25" s="22"/>
      <c r="LWH25" s="22"/>
      <c r="LWI25" s="22"/>
      <c r="LWJ25" s="22"/>
      <c r="LWK25" s="22"/>
      <c r="LWL25" s="22"/>
      <c r="LWM25" s="22"/>
      <c r="LWN25" s="22"/>
      <c r="LWO25" s="22"/>
      <c r="LWP25" s="22"/>
      <c r="LWQ25" s="22"/>
      <c r="LWR25" s="22"/>
      <c r="LWS25" s="22"/>
      <c r="LWT25" s="22"/>
      <c r="LWU25" s="22"/>
      <c r="LWV25" s="22"/>
      <c r="LWW25" s="22"/>
      <c r="LWX25" s="22"/>
      <c r="LWY25" s="22"/>
      <c r="LWZ25" s="22"/>
      <c r="LXA25" s="22"/>
      <c r="LXB25" s="22"/>
      <c r="LXC25" s="22"/>
      <c r="LXD25" s="22"/>
      <c r="LXE25" s="22"/>
      <c r="LXF25" s="22"/>
      <c r="LXG25" s="22"/>
      <c r="LXH25" s="22"/>
      <c r="LXI25" s="22"/>
      <c r="LXJ25" s="22"/>
      <c r="LXK25" s="22"/>
      <c r="LXL25" s="22"/>
      <c r="LXM25" s="22"/>
      <c r="LXN25" s="22"/>
      <c r="LXO25" s="22"/>
      <c r="LXP25" s="22"/>
      <c r="LXQ25" s="22"/>
      <c r="LXR25" s="22"/>
      <c r="LXS25" s="22"/>
      <c r="LXT25" s="22"/>
      <c r="LXU25" s="22"/>
      <c r="LXV25" s="22"/>
      <c r="LXW25" s="22"/>
      <c r="LXX25" s="22"/>
      <c r="LXY25" s="22"/>
      <c r="LXZ25" s="22"/>
      <c r="LYA25" s="22"/>
      <c r="LYB25" s="22"/>
      <c r="LYC25" s="22"/>
      <c r="LYD25" s="22"/>
      <c r="LYE25" s="22"/>
      <c r="LYF25" s="22"/>
      <c r="LYG25" s="22"/>
      <c r="LYH25" s="22"/>
      <c r="LYI25" s="22"/>
      <c r="LYJ25" s="22"/>
      <c r="LYK25" s="22"/>
      <c r="LYL25" s="22"/>
      <c r="LYM25" s="22"/>
      <c r="LYN25" s="22"/>
      <c r="LYO25" s="22"/>
      <c r="LYP25" s="22"/>
      <c r="LYQ25" s="22"/>
      <c r="LYR25" s="22"/>
      <c r="LYS25" s="22"/>
      <c r="LYT25" s="22"/>
      <c r="LYU25" s="22"/>
      <c r="LYV25" s="22"/>
      <c r="LYW25" s="22"/>
      <c r="LYX25" s="22"/>
      <c r="LYY25" s="22"/>
      <c r="LYZ25" s="22"/>
      <c r="LZA25" s="22"/>
      <c r="LZB25" s="22"/>
      <c r="LZC25" s="22"/>
      <c r="LZD25" s="22"/>
      <c r="LZE25" s="22"/>
      <c r="LZF25" s="22"/>
      <c r="LZG25" s="22"/>
      <c r="LZH25" s="22"/>
      <c r="LZI25" s="22"/>
      <c r="LZJ25" s="22"/>
      <c r="LZK25" s="22"/>
      <c r="LZL25" s="22"/>
      <c r="LZM25" s="22"/>
      <c r="LZN25" s="22"/>
      <c r="LZO25" s="22"/>
      <c r="LZP25" s="22"/>
      <c r="LZQ25" s="22"/>
      <c r="LZR25" s="22"/>
      <c r="LZS25" s="22"/>
      <c r="LZT25" s="22"/>
      <c r="LZU25" s="22"/>
      <c r="LZV25" s="22"/>
      <c r="LZW25" s="22"/>
      <c r="LZX25" s="22"/>
      <c r="LZY25" s="22"/>
      <c r="LZZ25" s="22"/>
      <c r="MAA25" s="22"/>
      <c r="MAB25" s="22"/>
      <c r="MAC25" s="22"/>
      <c r="MAD25" s="22"/>
      <c r="MAE25" s="22"/>
      <c r="MAF25" s="22"/>
      <c r="MAG25" s="22"/>
      <c r="MAH25" s="22"/>
      <c r="MAI25" s="22"/>
      <c r="MAJ25" s="22"/>
      <c r="MAK25" s="22"/>
      <c r="MAL25" s="22"/>
      <c r="MAM25" s="22"/>
      <c r="MAN25" s="22"/>
      <c r="MAO25" s="22"/>
      <c r="MAP25" s="22"/>
      <c r="MAQ25" s="22"/>
      <c r="MAR25" s="22"/>
      <c r="MAS25" s="22"/>
      <c r="MAT25" s="22"/>
      <c r="MAU25" s="22"/>
      <c r="MAV25" s="22"/>
      <c r="MAW25" s="22"/>
      <c r="MAX25" s="22"/>
      <c r="MAY25" s="22"/>
      <c r="MAZ25" s="22"/>
      <c r="MBA25" s="22"/>
      <c r="MBB25" s="22"/>
      <c r="MBC25" s="22"/>
      <c r="MBD25" s="22"/>
      <c r="MBE25" s="22"/>
      <c r="MBF25" s="22"/>
      <c r="MBG25" s="22"/>
      <c r="MBH25" s="22"/>
      <c r="MBI25" s="22"/>
      <c r="MBJ25" s="22"/>
      <c r="MBK25" s="22"/>
      <c r="MBL25" s="22"/>
      <c r="MBM25" s="22"/>
      <c r="MBN25" s="22"/>
      <c r="MBO25" s="22"/>
      <c r="MBP25" s="22"/>
      <c r="MBQ25" s="22"/>
      <c r="MBR25" s="22"/>
      <c r="MBS25" s="22"/>
      <c r="MBT25" s="22"/>
      <c r="MBU25" s="22"/>
      <c r="MBV25" s="22"/>
      <c r="MBW25" s="22"/>
      <c r="MBX25" s="22"/>
      <c r="MBY25" s="22"/>
      <c r="MBZ25" s="22"/>
      <c r="MCA25" s="22"/>
      <c r="MCB25" s="22"/>
      <c r="MCC25" s="22"/>
      <c r="MCD25" s="22"/>
      <c r="MCE25" s="22"/>
      <c r="MCF25" s="22"/>
      <c r="MCG25" s="22"/>
      <c r="MCH25" s="22"/>
      <c r="MCI25" s="22"/>
      <c r="MCJ25" s="22"/>
      <c r="MCK25" s="22"/>
      <c r="MCL25" s="22"/>
      <c r="MCM25" s="22"/>
      <c r="MCN25" s="22"/>
      <c r="MCO25" s="22"/>
      <c r="MCP25" s="22"/>
      <c r="MCQ25" s="22"/>
      <c r="MCR25" s="22"/>
      <c r="MCS25" s="22"/>
      <c r="MCT25" s="22"/>
      <c r="MCU25" s="22"/>
      <c r="MCV25" s="22"/>
      <c r="MCW25" s="22"/>
      <c r="MCX25" s="22"/>
      <c r="MCY25" s="22"/>
      <c r="MCZ25" s="22"/>
      <c r="MDA25" s="22"/>
      <c r="MDB25" s="22"/>
      <c r="MDC25" s="22"/>
      <c r="MDD25" s="22"/>
      <c r="MDE25" s="22"/>
      <c r="MDF25" s="22"/>
      <c r="MDG25" s="22"/>
      <c r="MDH25" s="22"/>
      <c r="MDI25" s="22"/>
      <c r="MDJ25" s="22"/>
      <c r="MDK25" s="22"/>
      <c r="MDL25" s="22"/>
      <c r="MDM25" s="22"/>
      <c r="MDN25" s="22"/>
      <c r="MDO25" s="22"/>
      <c r="MDP25" s="22"/>
      <c r="MDQ25" s="22"/>
      <c r="MDR25" s="22"/>
      <c r="MDS25" s="22"/>
      <c r="MDT25" s="22"/>
      <c r="MDU25" s="22"/>
      <c r="MDV25" s="22"/>
      <c r="MDW25" s="22"/>
      <c r="MDX25" s="22"/>
      <c r="MDY25" s="22"/>
      <c r="MDZ25" s="22"/>
      <c r="MEA25" s="22"/>
      <c r="MEB25" s="22"/>
      <c r="MEC25" s="22"/>
      <c r="MED25" s="22"/>
      <c r="MEE25" s="22"/>
      <c r="MEF25" s="22"/>
      <c r="MEG25" s="22"/>
      <c r="MEH25" s="22"/>
      <c r="MEI25" s="22"/>
      <c r="MEJ25" s="22"/>
      <c r="MEK25" s="22"/>
      <c r="MEL25" s="22"/>
      <c r="MEM25" s="22"/>
      <c r="MEN25" s="22"/>
      <c r="MEO25" s="22"/>
      <c r="MEP25" s="22"/>
      <c r="MEQ25" s="22"/>
      <c r="MER25" s="22"/>
      <c r="MES25" s="22"/>
      <c r="MET25" s="22"/>
      <c r="MEU25" s="22"/>
      <c r="MEV25" s="22"/>
      <c r="MEW25" s="22"/>
      <c r="MEX25" s="22"/>
      <c r="MEY25" s="22"/>
      <c r="MEZ25" s="22"/>
      <c r="MFA25" s="22"/>
      <c r="MFB25" s="22"/>
      <c r="MFC25" s="22"/>
      <c r="MFD25" s="22"/>
      <c r="MFE25" s="22"/>
      <c r="MFF25" s="22"/>
      <c r="MFG25" s="22"/>
      <c r="MFH25" s="22"/>
      <c r="MFI25" s="22"/>
      <c r="MFJ25" s="22"/>
      <c r="MFK25" s="22"/>
      <c r="MFL25" s="22"/>
      <c r="MFM25" s="22"/>
      <c r="MFN25" s="22"/>
      <c r="MFO25" s="22"/>
      <c r="MFP25" s="22"/>
      <c r="MFQ25" s="22"/>
      <c r="MFR25" s="22"/>
      <c r="MFS25" s="22"/>
      <c r="MFT25" s="22"/>
      <c r="MFU25" s="22"/>
      <c r="MFV25" s="22"/>
      <c r="MFW25" s="22"/>
      <c r="MFX25" s="22"/>
      <c r="MFY25" s="22"/>
      <c r="MFZ25" s="22"/>
      <c r="MGA25" s="22"/>
      <c r="MGB25" s="22"/>
      <c r="MGC25" s="22"/>
      <c r="MGD25" s="22"/>
      <c r="MGE25" s="22"/>
      <c r="MGF25" s="22"/>
      <c r="MGG25" s="22"/>
      <c r="MGH25" s="22"/>
      <c r="MGI25" s="22"/>
      <c r="MGJ25" s="22"/>
      <c r="MGK25" s="22"/>
      <c r="MGL25" s="22"/>
      <c r="MGM25" s="22"/>
      <c r="MGN25" s="22"/>
      <c r="MGO25" s="22"/>
      <c r="MGP25" s="22"/>
      <c r="MGQ25" s="22"/>
      <c r="MGR25" s="22"/>
      <c r="MGS25" s="22"/>
      <c r="MGT25" s="22"/>
      <c r="MGU25" s="22"/>
      <c r="MGV25" s="22"/>
      <c r="MGW25" s="22"/>
      <c r="MGX25" s="22"/>
      <c r="MGY25" s="22"/>
      <c r="MGZ25" s="22"/>
      <c r="MHA25" s="22"/>
      <c r="MHB25" s="22"/>
      <c r="MHC25" s="22"/>
      <c r="MHD25" s="22"/>
      <c r="MHE25" s="22"/>
      <c r="MHF25" s="22"/>
      <c r="MHG25" s="22"/>
      <c r="MHH25" s="22"/>
      <c r="MHI25" s="22"/>
      <c r="MHJ25" s="22"/>
      <c r="MHK25" s="22"/>
      <c r="MHL25" s="22"/>
      <c r="MHM25" s="22"/>
      <c r="MHN25" s="22"/>
      <c r="MHO25" s="22"/>
      <c r="MHP25" s="22"/>
      <c r="MHQ25" s="22"/>
      <c r="MHR25" s="22"/>
      <c r="MHS25" s="22"/>
      <c r="MHT25" s="22"/>
      <c r="MHU25" s="22"/>
      <c r="MHV25" s="22"/>
      <c r="MHW25" s="22"/>
      <c r="MHX25" s="22"/>
      <c r="MHY25" s="22"/>
      <c r="MHZ25" s="22"/>
      <c r="MIA25" s="22"/>
      <c r="MIB25" s="22"/>
      <c r="MIC25" s="22"/>
      <c r="MID25" s="22"/>
      <c r="MIE25" s="22"/>
      <c r="MIF25" s="22"/>
      <c r="MIG25" s="22"/>
      <c r="MIH25" s="22"/>
      <c r="MII25" s="22"/>
      <c r="MIJ25" s="22"/>
      <c r="MIK25" s="22"/>
      <c r="MIL25" s="22"/>
      <c r="MIM25" s="22"/>
      <c r="MIN25" s="22"/>
      <c r="MIO25" s="22"/>
      <c r="MIP25" s="22"/>
      <c r="MIQ25" s="22"/>
      <c r="MIR25" s="22"/>
      <c r="MIS25" s="22"/>
      <c r="MIT25" s="22"/>
      <c r="MIU25" s="22"/>
      <c r="MIV25" s="22"/>
      <c r="MIW25" s="22"/>
      <c r="MIX25" s="22"/>
      <c r="MIY25" s="22"/>
      <c r="MIZ25" s="22"/>
      <c r="MJA25" s="22"/>
      <c r="MJB25" s="22"/>
      <c r="MJC25" s="22"/>
      <c r="MJD25" s="22"/>
      <c r="MJE25" s="22"/>
      <c r="MJF25" s="22"/>
      <c r="MJG25" s="22"/>
      <c r="MJH25" s="22"/>
      <c r="MJI25" s="22"/>
      <c r="MJJ25" s="22"/>
      <c r="MJK25" s="22"/>
      <c r="MJL25" s="22"/>
      <c r="MJM25" s="22"/>
      <c r="MJN25" s="22"/>
      <c r="MJO25" s="22"/>
      <c r="MJP25" s="22"/>
      <c r="MJQ25" s="22"/>
      <c r="MJR25" s="22"/>
      <c r="MJS25" s="22"/>
      <c r="MJT25" s="22"/>
      <c r="MJU25" s="22"/>
      <c r="MJV25" s="22"/>
      <c r="MJW25" s="22"/>
      <c r="MJX25" s="22"/>
      <c r="MJY25" s="22"/>
      <c r="MJZ25" s="22"/>
      <c r="MKA25" s="22"/>
      <c r="MKB25" s="22"/>
      <c r="MKC25" s="22"/>
      <c r="MKD25" s="22"/>
      <c r="MKE25" s="22"/>
      <c r="MKF25" s="22"/>
      <c r="MKG25" s="22"/>
      <c r="MKH25" s="22"/>
      <c r="MKI25" s="22"/>
      <c r="MKJ25" s="22"/>
      <c r="MKK25" s="22"/>
      <c r="MKL25" s="22"/>
      <c r="MKM25" s="22"/>
      <c r="MKN25" s="22"/>
      <c r="MKO25" s="22"/>
      <c r="MKP25" s="22"/>
      <c r="MKQ25" s="22"/>
      <c r="MKR25" s="22"/>
      <c r="MKS25" s="22"/>
      <c r="MKT25" s="22"/>
      <c r="MKU25" s="22"/>
      <c r="MKV25" s="22"/>
      <c r="MKW25" s="22"/>
      <c r="MKX25" s="22"/>
      <c r="MKY25" s="22"/>
      <c r="MKZ25" s="22"/>
      <c r="MLA25" s="22"/>
      <c r="MLB25" s="22"/>
      <c r="MLC25" s="22"/>
      <c r="MLD25" s="22"/>
      <c r="MLE25" s="22"/>
      <c r="MLF25" s="22"/>
      <c r="MLG25" s="22"/>
      <c r="MLH25" s="22"/>
      <c r="MLI25" s="22"/>
      <c r="MLJ25" s="22"/>
      <c r="MLK25" s="22"/>
      <c r="MLL25" s="22"/>
      <c r="MLM25" s="22"/>
      <c r="MLN25" s="22"/>
      <c r="MLO25" s="22"/>
      <c r="MLP25" s="22"/>
      <c r="MLQ25" s="22"/>
      <c r="MLR25" s="22"/>
      <c r="MLS25" s="22"/>
      <c r="MLT25" s="22"/>
      <c r="MLU25" s="22"/>
      <c r="MLV25" s="22"/>
      <c r="MLW25" s="22"/>
      <c r="MLX25" s="22"/>
      <c r="MLY25" s="22"/>
      <c r="MLZ25" s="22"/>
      <c r="MMA25" s="22"/>
      <c r="MMB25" s="22"/>
      <c r="MMC25" s="22"/>
      <c r="MMD25" s="22"/>
      <c r="MME25" s="22"/>
      <c r="MMF25" s="22"/>
      <c r="MMG25" s="22"/>
      <c r="MMH25" s="22"/>
      <c r="MMI25" s="22"/>
      <c r="MMJ25" s="22"/>
      <c r="MMK25" s="22"/>
      <c r="MML25" s="22"/>
      <c r="MMM25" s="22"/>
      <c r="MMN25" s="22"/>
      <c r="MMO25" s="22"/>
      <c r="MMP25" s="22"/>
      <c r="MMQ25" s="22"/>
      <c r="MMR25" s="22"/>
      <c r="MMS25" s="22"/>
      <c r="MMT25" s="22"/>
      <c r="MMU25" s="22"/>
      <c r="MMV25" s="22"/>
      <c r="MMW25" s="22"/>
      <c r="MMX25" s="22"/>
      <c r="MMY25" s="22"/>
      <c r="MMZ25" s="22"/>
      <c r="MNA25" s="22"/>
      <c r="MNB25" s="22"/>
      <c r="MNC25" s="22"/>
      <c r="MND25" s="22"/>
      <c r="MNE25" s="22"/>
      <c r="MNF25" s="22"/>
      <c r="MNG25" s="22"/>
      <c r="MNH25" s="22"/>
      <c r="MNI25" s="22"/>
      <c r="MNJ25" s="22"/>
      <c r="MNK25" s="22"/>
      <c r="MNL25" s="22"/>
      <c r="MNM25" s="22"/>
      <c r="MNN25" s="22"/>
      <c r="MNO25" s="22"/>
      <c r="MNP25" s="22"/>
      <c r="MNQ25" s="22"/>
      <c r="MNR25" s="22"/>
      <c r="MNS25" s="22"/>
      <c r="MNT25" s="22"/>
      <c r="MNU25" s="22"/>
      <c r="MNV25" s="22"/>
      <c r="MNW25" s="22"/>
      <c r="MNX25" s="22"/>
      <c r="MNY25" s="22"/>
      <c r="MNZ25" s="22"/>
      <c r="MOA25" s="22"/>
      <c r="MOB25" s="22"/>
      <c r="MOC25" s="22"/>
      <c r="MOD25" s="22"/>
      <c r="MOE25" s="22"/>
      <c r="MOF25" s="22"/>
      <c r="MOG25" s="22"/>
      <c r="MOH25" s="22"/>
      <c r="MOI25" s="22"/>
      <c r="MOJ25" s="22"/>
      <c r="MOK25" s="22"/>
      <c r="MOL25" s="22"/>
      <c r="MOM25" s="22"/>
      <c r="MON25" s="22"/>
      <c r="MOO25" s="22"/>
      <c r="MOP25" s="22"/>
      <c r="MOQ25" s="22"/>
      <c r="MOR25" s="22"/>
      <c r="MOS25" s="22"/>
      <c r="MOT25" s="22"/>
      <c r="MOU25" s="22"/>
      <c r="MOV25" s="22"/>
      <c r="MOW25" s="22"/>
      <c r="MOX25" s="22"/>
      <c r="MOY25" s="22"/>
      <c r="MOZ25" s="22"/>
      <c r="MPA25" s="22"/>
      <c r="MPB25" s="22"/>
      <c r="MPC25" s="22"/>
      <c r="MPD25" s="22"/>
      <c r="MPE25" s="22"/>
      <c r="MPF25" s="22"/>
      <c r="MPG25" s="22"/>
      <c r="MPH25" s="22"/>
      <c r="MPI25" s="22"/>
      <c r="MPJ25" s="22"/>
      <c r="MPK25" s="22"/>
      <c r="MPL25" s="22"/>
      <c r="MPM25" s="22"/>
      <c r="MPN25" s="22"/>
      <c r="MPO25" s="22"/>
      <c r="MPP25" s="22"/>
      <c r="MPQ25" s="22"/>
      <c r="MPR25" s="22"/>
      <c r="MPS25" s="22"/>
      <c r="MPT25" s="22"/>
      <c r="MPU25" s="22"/>
      <c r="MPV25" s="22"/>
      <c r="MPW25" s="22"/>
      <c r="MPX25" s="22"/>
      <c r="MPY25" s="22"/>
      <c r="MPZ25" s="22"/>
      <c r="MQA25" s="22"/>
      <c r="MQB25" s="22"/>
      <c r="MQC25" s="22"/>
      <c r="MQD25" s="22"/>
      <c r="MQE25" s="22"/>
      <c r="MQF25" s="22"/>
      <c r="MQG25" s="22"/>
      <c r="MQH25" s="22"/>
      <c r="MQI25" s="22"/>
      <c r="MQJ25" s="22"/>
      <c r="MQK25" s="22"/>
      <c r="MQL25" s="22"/>
      <c r="MQM25" s="22"/>
      <c r="MQN25" s="22"/>
      <c r="MQO25" s="22"/>
      <c r="MQP25" s="22"/>
      <c r="MQQ25" s="22"/>
      <c r="MQR25" s="22"/>
      <c r="MQS25" s="22"/>
      <c r="MQT25" s="22"/>
      <c r="MQU25" s="22"/>
      <c r="MQV25" s="22"/>
      <c r="MQW25" s="22"/>
      <c r="MQX25" s="22"/>
      <c r="MQY25" s="22"/>
      <c r="MQZ25" s="22"/>
      <c r="MRA25" s="22"/>
      <c r="MRB25" s="22"/>
      <c r="MRC25" s="22"/>
      <c r="MRD25" s="22"/>
      <c r="MRE25" s="22"/>
      <c r="MRF25" s="22"/>
      <c r="MRG25" s="22"/>
      <c r="MRH25" s="22"/>
      <c r="MRI25" s="22"/>
      <c r="MRJ25" s="22"/>
      <c r="MRK25" s="22"/>
      <c r="MRL25" s="22"/>
      <c r="MRM25" s="22"/>
      <c r="MRN25" s="22"/>
      <c r="MRO25" s="22"/>
      <c r="MRP25" s="22"/>
      <c r="MRQ25" s="22"/>
      <c r="MRR25" s="22"/>
      <c r="MRS25" s="22"/>
      <c r="MRT25" s="22"/>
      <c r="MRU25" s="22"/>
      <c r="MRV25" s="22"/>
      <c r="MRW25" s="22"/>
      <c r="MRX25" s="22"/>
      <c r="MRY25" s="22"/>
      <c r="MRZ25" s="22"/>
      <c r="MSA25" s="22"/>
      <c r="MSB25" s="22"/>
      <c r="MSC25" s="22"/>
      <c r="MSD25" s="22"/>
      <c r="MSE25" s="22"/>
      <c r="MSF25" s="22"/>
      <c r="MSG25" s="22"/>
      <c r="MSH25" s="22"/>
      <c r="MSI25" s="22"/>
      <c r="MSJ25" s="22"/>
      <c r="MSK25" s="22"/>
      <c r="MSL25" s="22"/>
      <c r="MSM25" s="22"/>
      <c r="MSN25" s="22"/>
      <c r="MSO25" s="22"/>
      <c r="MSP25" s="22"/>
      <c r="MSQ25" s="22"/>
      <c r="MSR25" s="22"/>
      <c r="MSS25" s="22"/>
      <c r="MST25" s="22"/>
      <c r="MSU25" s="22"/>
      <c r="MSV25" s="22"/>
      <c r="MSW25" s="22"/>
      <c r="MSX25" s="22"/>
      <c r="MSY25" s="22"/>
      <c r="MSZ25" s="22"/>
      <c r="MTA25" s="22"/>
      <c r="MTB25" s="22"/>
      <c r="MTC25" s="22"/>
      <c r="MTD25" s="22"/>
      <c r="MTE25" s="22"/>
      <c r="MTF25" s="22"/>
      <c r="MTG25" s="22"/>
      <c r="MTH25" s="22"/>
      <c r="MTI25" s="22"/>
      <c r="MTJ25" s="22"/>
      <c r="MTK25" s="22"/>
      <c r="MTL25" s="22"/>
      <c r="MTM25" s="22"/>
      <c r="MTN25" s="22"/>
      <c r="MTO25" s="22"/>
      <c r="MTP25" s="22"/>
      <c r="MTQ25" s="22"/>
      <c r="MTR25" s="22"/>
      <c r="MTS25" s="22"/>
      <c r="MTT25" s="22"/>
      <c r="MTU25" s="22"/>
      <c r="MTV25" s="22"/>
      <c r="MTW25" s="22"/>
      <c r="MTX25" s="22"/>
      <c r="MTY25" s="22"/>
      <c r="MTZ25" s="22"/>
      <c r="MUA25" s="22"/>
      <c r="MUB25" s="22"/>
      <c r="MUC25" s="22"/>
      <c r="MUD25" s="22"/>
      <c r="MUE25" s="22"/>
      <c r="MUF25" s="22"/>
      <c r="MUG25" s="22"/>
      <c r="MUH25" s="22"/>
      <c r="MUI25" s="22"/>
      <c r="MUJ25" s="22"/>
      <c r="MUK25" s="22"/>
      <c r="MUL25" s="22"/>
      <c r="MUM25" s="22"/>
      <c r="MUN25" s="22"/>
      <c r="MUO25" s="22"/>
      <c r="MUP25" s="22"/>
      <c r="MUQ25" s="22"/>
      <c r="MUR25" s="22"/>
      <c r="MUS25" s="22"/>
      <c r="MUT25" s="22"/>
      <c r="MUU25" s="22"/>
      <c r="MUV25" s="22"/>
      <c r="MUW25" s="22"/>
      <c r="MUX25" s="22"/>
      <c r="MUY25" s="22"/>
      <c r="MUZ25" s="22"/>
      <c r="MVA25" s="22"/>
      <c r="MVB25" s="22"/>
      <c r="MVC25" s="22"/>
      <c r="MVD25" s="22"/>
      <c r="MVE25" s="22"/>
      <c r="MVF25" s="22"/>
      <c r="MVG25" s="22"/>
      <c r="MVH25" s="22"/>
      <c r="MVI25" s="22"/>
      <c r="MVJ25" s="22"/>
      <c r="MVK25" s="22"/>
      <c r="MVL25" s="22"/>
      <c r="MVM25" s="22"/>
      <c r="MVN25" s="22"/>
      <c r="MVO25" s="22"/>
      <c r="MVP25" s="22"/>
      <c r="MVQ25" s="22"/>
      <c r="MVR25" s="22"/>
      <c r="MVS25" s="22"/>
      <c r="MVT25" s="22"/>
      <c r="MVU25" s="22"/>
      <c r="MVV25" s="22"/>
      <c r="MVW25" s="22"/>
      <c r="MVX25" s="22"/>
      <c r="MVY25" s="22"/>
      <c r="MVZ25" s="22"/>
      <c r="MWA25" s="22"/>
      <c r="MWB25" s="22"/>
      <c r="MWC25" s="22"/>
      <c r="MWD25" s="22"/>
      <c r="MWE25" s="22"/>
      <c r="MWF25" s="22"/>
      <c r="MWG25" s="22"/>
      <c r="MWH25" s="22"/>
      <c r="MWI25" s="22"/>
      <c r="MWJ25" s="22"/>
      <c r="MWK25" s="22"/>
      <c r="MWL25" s="22"/>
      <c r="MWM25" s="22"/>
      <c r="MWN25" s="22"/>
      <c r="MWO25" s="22"/>
      <c r="MWP25" s="22"/>
      <c r="MWQ25" s="22"/>
      <c r="MWR25" s="22"/>
      <c r="MWS25" s="22"/>
      <c r="MWT25" s="22"/>
      <c r="MWU25" s="22"/>
      <c r="MWV25" s="22"/>
      <c r="MWW25" s="22"/>
      <c r="MWX25" s="22"/>
      <c r="MWY25" s="22"/>
      <c r="MWZ25" s="22"/>
      <c r="MXA25" s="22"/>
      <c r="MXB25" s="22"/>
      <c r="MXC25" s="22"/>
      <c r="MXD25" s="22"/>
      <c r="MXE25" s="22"/>
      <c r="MXF25" s="22"/>
      <c r="MXG25" s="22"/>
      <c r="MXH25" s="22"/>
      <c r="MXI25" s="22"/>
      <c r="MXJ25" s="22"/>
      <c r="MXK25" s="22"/>
      <c r="MXL25" s="22"/>
      <c r="MXM25" s="22"/>
      <c r="MXN25" s="22"/>
      <c r="MXO25" s="22"/>
      <c r="MXP25" s="22"/>
      <c r="MXQ25" s="22"/>
      <c r="MXR25" s="22"/>
      <c r="MXS25" s="22"/>
      <c r="MXT25" s="22"/>
      <c r="MXU25" s="22"/>
      <c r="MXV25" s="22"/>
      <c r="MXW25" s="22"/>
      <c r="MXX25" s="22"/>
      <c r="MXY25" s="22"/>
      <c r="MXZ25" s="22"/>
      <c r="MYA25" s="22"/>
      <c r="MYB25" s="22"/>
      <c r="MYC25" s="22"/>
      <c r="MYD25" s="22"/>
      <c r="MYE25" s="22"/>
      <c r="MYF25" s="22"/>
      <c r="MYG25" s="22"/>
      <c r="MYH25" s="22"/>
      <c r="MYI25" s="22"/>
      <c r="MYJ25" s="22"/>
      <c r="MYK25" s="22"/>
      <c r="MYL25" s="22"/>
      <c r="MYM25" s="22"/>
      <c r="MYN25" s="22"/>
      <c r="MYO25" s="22"/>
      <c r="MYP25" s="22"/>
      <c r="MYQ25" s="22"/>
      <c r="MYR25" s="22"/>
      <c r="MYS25" s="22"/>
      <c r="MYT25" s="22"/>
      <c r="MYU25" s="22"/>
      <c r="MYV25" s="22"/>
      <c r="MYW25" s="22"/>
      <c r="MYX25" s="22"/>
      <c r="MYY25" s="22"/>
      <c r="MYZ25" s="22"/>
      <c r="MZA25" s="22"/>
      <c r="MZB25" s="22"/>
      <c r="MZC25" s="22"/>
      <c r="MZD25" s="22"/>
      <c r="MZE25" s="22"/>
      <c r="MZF25" s="22"/>
      <c r="MZG25" s="22"/>
      <c r="MZH25" s="22"/>
      <c r="MZI25" s="22"/>
      <c r="MZJ25" s="22"/>
      <c r="MZK25" s="22"/>
      <c r="MZL25" s="22"/>
      <c r="MZM25" s="22"/>
      <c r="MZN25" s="22"/>
      <c r="MZO25" s="22"/>
      <c r="MZP25" s="22"/>
      <c r="MZQ25" s="22"/>
      <c r="MZR25" s="22"/>
      <c r="MZS25" s="22"/>
      <c r="MZT25" s="22"/>
      <c r="MZU25" s="22"/>
      <c r="MZV25" s="22"/>
      <c r="MZW25" s="22"/>
      <c r="MZX25" s="22"/>
      <c r="MZY25" s="22"/>
      <c r="MZZ25" s="22"/>
      <c r="NAA25" s="22"/>
      <c r="NAB25" s="22"/>
      <c r="NAC25" s="22"/>
      <c r="NAD25" s="22"/>
      <c r="NAE25" s="22"/>
      <c r="NAF25" s="22"/>
      <c r="NAG25" s="22"/>
      <c r="NAH25" s="22"/>
      <c r="NAI25" s="22"/>
      <c r="NAJ25" s="22"/>
      <c r="NAK25" s="22"/>
      <c r="NAL25" s="22"/>
      <c r="NAM25" s="22"/>
      <c r="NAN25" s="22"/>
      <c r="NAO25" s="22"/>
      <c r="NAP25" s="22"/>
      <c r="NAQ25" s="22"/>
      <c r="NAR25" s="22"/>
      <c r="NAS25" s="22"/>
      <c r="NAT25" s="22"/>
      <c r="NAU25" s="22"/>
      <c r="NAV25" s="22"/>
      <c r="NAW25" s="22"/>
      <c r="NAX25" s="22"/>
      <c r="NAY25" s="22"/>
      <c r="NAZ25" s="22"/>
      <c r="NBA25" s="22"/>
      <c r="NBB25" s="22"/>
      <c r="NBC25" s="22"/>
      <c r="NBD25" s="22"/>
      <c r="NBE25" s="22"/>
      <c r="NBF25" s="22"/>
      <c r="NBG25" s="22"/>
      <c r="NBH25" s="22"/>
      <c r="NBI25" s="22"/>
      <c r="NBJ25" s="22"/>
      <c r="NBK25" s="22"/>
      <c r="NBL25" s="22"/>
      <c r="NBM25" s="22"/>
      <c r="NBN25" s="22"/>
      <c r="NBO25" s="22"/>
      <c r="NBP25" s="22"/>
      <c r="NBQ25" s="22"/>
      <c r="NBR25" s="22"/>
      <c r="NBS25" s="22"/>
      <c r="NBT25" s="22"/>
      <c r="NBU25" s="22"/>
      <c r="NBV25" s="22"/>
      <c r="NBW25" s="22"/>
      <c r="NBX25" s="22"/>
      <c r="NBY25" s="22"/>
      <c r="NBZ25" s="22"/>
      <c r="NCA25" s="22"/>
      <c r="NCB25" s="22"/>
      <c r="NCC25" s="22"/>
      <c r="NCD25" s="22"/>
      <c r="NCE25" s="22"/>
      <c r="NCF25" s="22"/>
      <c r="NCG25" s="22"/>
      <c r="NCH25" s="22"/>
      <c r="NCI25" s="22"/>
      <c r="NCJ25" s="22"/>
      <c r="NCK25" s="22"/>
      <c r="NCL25" s="22"/>
      <c r="NCM25" s="22"/>
      <c r="NCN25" s="22"/>
      <c r="NCO25" s="22"/>
      <c r="NCP25" s="22"/>
      <c r="NCQ25" s="22"/>
      <c r="NCR25" s="22"/>
      <c r="NCS25" s="22"/>
      <c r="NCT25" s="22"/>
      <c r="NCU25" s="22"/>
      <c r="NCV25" s="22"/>
      <c r="NCW25" s="22"/>
      <c r="NCX25" s="22"/>
      <c r="NCY25" s="22"/>
      <c r="NCZ25" s="22"/>
      <c r="NDA25" s="22"/>
      <c r="NDB25" s="22"/>
      <c r="NDC25" s="22"/>
      <c r="NDD25" s="22"/>
      <c r="NDE25" s="22"/>
      <c r="NDF25" s="22"/>
      <c r="NDG25" s="22"/>
      <c r="NDH25" s="22"/>
      <c r="NDI25" s="22"/>
      <c r="NDJ25" s="22"/>
      <c r="NDK25" s="22"/>
      <c r="NDL25" s="22"/>
      <c r="NDM25" s="22"/>
      <c r="NDN25" s="22"/>
      <c r="NDO25" s="22"/>
      <c r="NDP25" s="22"/>
      <c r="NDQ25" s="22"/>
      <c r="NDR25" s="22"/>
      <c r="NDS25" s="22"/>
      <c r="NDT25" s="22"/>
      <c r="NDU25" s="22"/>
      <c r="NDV25" s="22"/>
      <c r="NDW25" s="22"/>
      <c r="NDX25" s="22"/>
      <c r="NDY25" s="22"/>
      <c r="NDZ25" s="22"/>
      <c r="NEA25" s="22"/>
      <c r="NEB25" s="22"/>
      <c r="NEC25" s="22"/>
      <c r="NED25" s="22"/>
      <c r="NEE25" s="22"/>
      <c r="NEF25" s="22"/>
      <c r="NEG25" s="22"/>
      <c r="NEH25" s="22"/>
      <c r="NEI25" s="22"/>
      <c r="NEJ25" s="22"/>
      <c r="NEK25" s="22"/>
      <c r="NEL25" s="22"/>
      <c r="NEM25" s="22"/>
      <c r="NEN25" s="22"/>
      <c r="NEO25" s="22"/>
      <c r="NEP25" s="22"/>
      <c r="NEQ25" s="22"/>
      <c r="NER25" s="22"/>
      <c r="NES25" s="22"/>
      <c r="NET25" s="22"/>
      <c r="NEU25" s="22"/>
      <c r="NEV25" s="22"/>
      <c r="NEW25" s="22"/>
      <c r="NEX25" s="22"/>
      <c r="NEY25" s="22"/>
      <c r="NEZ25" s="22"/>
      <c r="NFA25" s="22"/>
      <c r="NFB25" s="22"/>
      <c r="NFC25" s="22"/>
      <c r="NFD25" s="22"/>
      <c r="NFE25" s="22"/>
      <c r="NFF25" s="22"/>
      <c r="NFG25" s="22"/>
      <c r="NFH25" s="22"/>
      <c r="NFI25" s="22"/>
      <c r="NFJ25" s="22"/>
      <c r="NFK25" s="22"/>
      <c r="NFL25" s="22"/>
      <c r="NFM25" s="22"/>
      <c r="NFN25" s="22"/>
      <c r="NFO25" s="22"/>
      <c r="NFP25" s="22"/>
      <c r="NFQ25" s="22"/>
      <c r="NFR25" s="22"/>
      <c r="NFS25" s="22"/>
      <c r="NFT25" s="22"/>
      <c r="NFU25" s="22"/>
      <c r="NFV25" s="22"/>
      <c r="NFW25" s="22"/>
      <c r="NFX25" s="22"/>
      <c r="NFY25" s="22"/>
      <c r="NFZ25" s="22"/>
      <c r="NGA25" s="22"/>
      <c r="NGB25" s="22"/>
      <c r="NGC25" s="22"/>
      <c r="NGD25" s="22"/>
      <c r="NGE25" s="22"/>
      <c r="NGF25" s="22"/>
      <c r="NGG25" s="22"/>
      <c r="NGH25" s="22"/>
      <c r="NGI25" s="22"/>
      <c r="NGJ25" s="22"/>
      <c r="NGK25" s="22"/>
      <c r="NGL25" s="22"/>
      <c r="NGM25" s="22"/>
      <c r="NGN25" s="22"/>
      <c r="NGO25" s="22"/>
      <c r="NGP25" s="22"/>
      <c r="NGQ25" s="22"/>
      <c r="NGR25" s="22"/>
      <c r="NGS25" s="22"/>
      <c r="NGT25" s="22"/>
      <c r="NGU25" s="22"/>
      <c r="NGV25" s="22"/>
      <c r="NGW25" s="22"/>
      <c r="NGX25" s="22"/>
      <c r="NGY25" s="22"/>
      <c r="NGZ25" s="22"/>
      <c r="NHA25" s="22"/>
      <c r="NHB25" s="22"/>
      <c r="NHC25" s="22"/>
      <c r="NHD25" s="22"/>
      <c r="NHE25" s="22"/>
      <c r="NHF25" s="22"/>
      <c r="NHG25" s="22"/>
      <c r="NHH25" s="22"/>
      <c r="NHI25" s="22"/>
      <c r="NHJ25" s="22"/>
      <c r="NHK25" s="22"/>
      <c r="NHL25" s="22"/>
      <c r="NHM25" s="22"/>
      <c r="NHN25" s="22"/>
      <c r="NHO25" s="22"/>
      <c r="NHP25" s="22"/>
      <c r="NHQ25" s="22"/>
      <c r="NHR25" s="22"/>
      <c r="NHS25" s="22"/>
      <c r="NHT25" s="22"/>
      <c r="NHU25" s="22"/>
      <c r="NHV25" s="22"/>
      <c r="NHW25" s="22"/>
      <c r="NHX25" s="22"/>
      <c r="NHY25" s="22"/>
      <c r="NHZ25" s="22"/>
      <c r="NIA25" s="22"/>
      <c r="NIB25" s="22"/>
      <c r="NIC25" s="22"/>
      <c r="NID25" s="22"/>
      <c r="NIE25" s="22"/>
      <c r="NIF25" s="22"/>
      <c r="NIG25" s="22"/>
      <c r="NIH25" s="22"/>
      <c r="NII25" s="22"/>
      <c r="NIJ25" s="22"/>
      <c r="NIK25" s="22"/>
      <c r="NIL25" s="22"/>
      <c r="NIM25" s="22"/>
      <c r="NIN25" s="22"/>
      <c r="NIO25" s="22"/>
      <c r="NIP25" s="22"/>
      <c r="NIQ25" s="22"/>
      <c r="NIR25" s="22"/>
      <c r="NIS25" s="22"/>
      <c r="NIT25" s="22"/>
      <c r="NIU25" s="22"/>
      <c r="NIV25" s="22"/>
      <c r="NIW25" s="22"/>
      <c r="NIX25" s="22"/>
      <c r="NIY25" s="22"/>
      <c r="NIZ25" s="22"/>
      <c r="NJA25" s="22"/>
      <c r="NJB25" s="22"/>
      <c r="NJC25" s="22"/>
      <c r="NJD25" s="22"/>
      <c r="NJE25" s="22"/>
      <c r="NJF25" s="22"/>
      <c r="NJG25" s="22"/>
      <c r="NJH25" s="22"/>
      <c r="NJI25" s="22"/>
      <c r="NJJ25" s="22"/>
      <c r="NJK25" s="22"/>
      <c r="NJL25" s="22"/>
      <c r="NJM25" s="22"/>
      <c r="NJN25" s="22"/>
      <c r="NJO25" s="22"/>
      <c r="NJP25" s="22"/>
      <c r="NJQ25" s="22"/>
      <c r="NJR25" s="22"/>
      <c r="NJS25" s="22"/>
      <c r="NJT25" s="22"/>
      <c r="NJU25" s="22"/>
      <c r="NJV25" s="22"/>
      <c r="NJW25" s="22"/>
      <c r="NJX25" s="22"/>
      <c r="NJY25" s="22"/>
      <c r="NJZ25" s="22"/>
      <c r="NKA25" s="22"/>
      <c r="NKB25" s="22"/>
      <c r="NKC25" s="22"/>
      <c r="NKD25" s="22"/>
      <c r="NKE25" s="22"/>
      <c r="NKF25" s="22"/>
      <c r="NKG25" s="22"/>
      <c r="NKH25" s="22"/>
      <c r="NKI25" s="22"/>
      <c r="NKJ25" s="22"/>
      <c r="NKK25" s="22"/>
      <c r="NKL25" s="22"/>
      <c r="NKM25" s="22"/>
      <c r="NKN25" s="22"/>
      <c r="NKO25" s="22"/>
      <c r="NKP25" s="22"/>
      <c r="NKQ25" s="22"/>
      <c r="NKR25" s="22"/>
      <c r="NKS25" s="22"/>
      <c r="NKT25" s="22"/>
      <c r="NKU25" s="22"/>
      <c r="NKV25" s="22"/>
      <c r="NKW25" s="22"/>
      <c r="NKX25" s="22"/>
      <c r="NKY25" s="22"/>
      <c r="NKZ25" s="22"/>
      <c r="NLA25" s="22"/>
      <c r="NLB25" s="22"/>
      <c r="NLC25" s="22"/>
      <c r="NLD25" s="22"/>
      <c r="NLE25" s="22"/>
      <c r="NLF25" s="22"/>
      <c r="NLG25" s="22"/>
      <c r="NLH25" s="22"/>
      <c r="NLI25" s="22"/>
      <c r="NLJ25" s="22"/>
      <c r="NLK25" s="22"/>
      <c r="NLL25" s="22"/>
      <c r="NLM25" s="22"/>
      <c r="NLN25" s="22"/>
      <c r="NLO25" s="22"/>
      <c r="NLP25" s="22"/>
      <c r="NLQ25" s="22"/>
      <c r="NLR25" s="22"/>
      <c r="NLS25" s="22"/>
      <c r="NLT25" s="22"/>
      <c r="NLU25" s="22"/>
      <c r="NLV25" s="22"/>
      <c r="NLW25" s="22"/>
      <c r="NLX25" s="22"/>
      <c r="NLY25" s="22"/>
      <c r="NLZ25" s="22"/>
      <c r="NMA25" s="22"/>
      <c r="NMB25" s="22"/>
      <c r="NMC25" s="22"/>
      <c r="NMD25" s="22"/>
      <c r="NME25" s="22"/>
      <c r="NMF25" s="22"/>
      <c r="NMG25" s="22"/>
      <c r="NMH25" s="22"/>
      <c r="NMI25" s="22"/>
      <c r="NMJ25" s="22"/>
      <c r="NMK25" s="22"/>
      <c r="NML25" s="22"/>
      <c r="NMM25" s="22"/>
      <c r="NMN25" s="22"/>
      <c r="NMO25" s="22"/>
      <c r="NMP25" s="22"/>
      <c r="NMQ25" s="22"/>
      <c r="NMR25" s="22"/>
      <c r="NMS25" s="22"/>
      <c r="NMT25" s="22"/>
      <c r="NMU25" s="22"/>
      <c r="NMV25" s="22"/>
      <c r="NMW25" s="22"/>
      <c r="NMX25" s="22"/>
      <c r="NMY25" s="22"/>
      <c r="NMZ25" s="22"/>
      <c r="NNA25" s="22"/>
      <c r="NNB25" s="22"/>
      <c r="NNC25" s="22"/>
      <c r="NND25" s="22"/>
      <c r="NNE25" s="22"/>
      <c r="NNF25" s="22"/>
      <c r="NNG25" s="22"/>
      <c r="NNH25" s="22"/>
      <c r="NNI25" s="22"/>
      <c r="NNJ25" s="22"/>
      <c r="NNK25" s="22"/>
      <c r="NNL25" s="22"/>
      <c r="NNM25" s="22"/>
      <c r="NNN25" s="22"/>
      <c r="NNO25" s="22"/>
      <c r="NNP25" s="22"/>
      <c r="NNQ25" s="22"/>
      <c r="NNR25" s="22"/>
      <c r="NNS25" s="22"/>
      <c r="NNT25" s="22"/>
      <c r="NNU25" s="22"/>
      <c r="NNV25" s="22"/>
      <c r="NNW25" s="22"/>
      <c r="NNX25" s="22"/>
      <c r="NNY25" s="22"/>
      <c r="NNZ25" s="22"/>
      <c r="NOA25" s="22"/>
      <c r="NOB25" s="22"/>
      <c r="NOC25" s="22"/>
      <c r="NOD25" s="22"/>
      <c r="NOE25" s="22"/>
      <c r="NOF25" s="22"/>
      <c r="NOG25" s="22"/>
      <c r="NOH25" s="22"/>
      <c r="NOI25" s="22"/>
      <c r="NOJ25" s="22"/>
      <c r="NOK25" s="22"/>
      <c r="NOL25" s="22"/>
      <c r="NOM25" s="22"/>
      <c r="NON25" s="22"/>
      <c r="NOO25" s="22"/>
      <c r="NOP25" s="22"/>
      <c r="NOQ25" s="22"/>
      <c r="NOR25" s="22"/>
      <c r="NOS25" s="22"/>
      <c r="NOT25" s="22"/>
      <c r="NOU25" s="22"/>
      <c r="NOV25" s="22"/>
      <c r="NOW25" s="22"/>
      <c r="NOX25" s="22"/>
      <c r="NOY25" s="22"/>
      <c r="NOZ25" s="22"/>
      <c r="NPA25" s="22"/>
      <c r="NPB25" s="22"/>
      <c r="NPC25" s="22"/>
      <c r="NPD25" s="22"/>
      <c r="NPE25" s="22"/>
      <c r="NPF25" s="22"/>
      <c r="NPG25" s="22"/>
      <c r="NPH25" s="22"/>
      <c r="NPI25" s="22"/>
      <c r="NPJ25" s="22"/>
      <c r="NPK25" s="22"/>
      <c r="NPL25" s="22"/>
      <c r="NPM25" s="22"/>
      <c r="NPN25" s="22"/>
      <c r="NPO25" s="22"/>
      <c r="NPP25" s="22"/>
      <c r="NPQ25" s="22"/>
      <c r="NPR25" s="22"/>
      <c r="NPS25" s="22"/>
      <c r="NPT25" s="22"/>
      <c r="NPU25" s="22"/>
      <c r="NPV25" s="22"/>
      <c r="NPW25" s="22"/>
      <c r="NPX25" s="22"/>
      <c r="NPY25" s="22"/>
      <c r="NPZ25" s="22"/>
      <c r="NQA25" s="22"/>
      <c r="NQB25" s="22"/>
      <c r="NQC25" s="22"/>
      <c r="NQD25" s="22"/>
      <c r="NQE25" s="22"/>
      <c r="NQF25" s="22"/>
      <c r="NQG25" s="22"/>
      <c r="NQH25" s="22"/>
      <c r="NQI25" s="22"/>
      <c r="NQJ25" s="22"/>
      <c r="NQK25" s="22"/>
      <c r="NQL25" s="22"/>
      <c r="NQM25" s="22"/>
      <c r="NQN25" s="22"/>
      <c r="NQO25" s="22"/>
      <c r="NQP25" s="22"/>
      <c r="NQQ25" s="22"/>
      <c r="NQR25" s="22"/>
      <c r="NQS25" s="22"/>
      <c r="NQT25" s="22"/>
      <c r="NQU25" s="22"/>
      <c r="NQV25" s="22"/>
      <c r="NQW25" s="22"/>
      <c r="NQX25" s="22"/>
      <c r="NQY25" s="22"/>
      <c r="NQZ25" s="22"/>
      <c r="NRA25" s="22"/>
      <c r="NRB25" s="22"/>
      <c r="NRC25" s="22"/>
      <c r="NRD25" s="22"/>
      <c r="NRE25" s="22"/>
      <c r="NRF25" s="22"/>
      <c r="NRG25" s="22"/>
      <c r="NRH25" s="22"/>
      <c r="NRI25" s="22"/>
      <c r="NRJ25" s="22"/>
      <c r="NRK25" s="22"/>
      <c r="NRL25" s="22"/>
      <c r="NRM25" s="22"/>
      <c r="NRN25" s="22"/>
      <c r="NRO25" s="22"/>
      <c r="NRP25" s="22"/>
      <c r="NRQ25" s="22"/>
      <c r="NRR25" s="22"/>
      <c r="NRS25" s="22"/>
      <c r="NRT25" s="22"/>
      <c r="NRU25" s="22"/>
      <c r="NRV25" s="22"/>
      <c r="NRW25" s="22"/>
      <c r="NRX25" s="22"/>
      <c r="NRY25" s="22"/>
      <c r="NRZ25" s="22"/>
      <c r="NSA25" s="22"/>
      <c r="NSB25" s="22"/>
      <c r="NSC25" s="22"/>
      <c r="NSD25" s="22"/>
      <c r="NSE25" s="22"/>
      <c r="NSF25" s="22"/>
      <c r="NSG25" s="22"/>
      <c r="NSH25" s="22"/>
      <c r="NSI25" s="22"/>
      <c r="NSJ25" s="22"/>
      <c r="NSK25" s="22"/>
      <c r="NSL25" s="22"/>
      <c r="NSM25" s="22"/>
      <c r="NSN25" s="22"/>
      <c r="NSO25" s="22"/>
      <c r="NSP25" s="22"/>
      <c r="NSQ25" s="22"/>
      <c r="NSR25" s="22"/>
      <c r="NSS25" s="22"/>
      <c r="NST25" s="22"/>
      <c r="NSU25" s="22"/>
      <c r="NSV25" s="22"/>
      <c r="NSW25" s="22"/>
      <c r="NSX25" s="22"/>
      <c r="NSY25" s="22"/>
      <c r="NSZ25" s="22"/>
      <c r="NTA25" s="22"/>
      <c r="NTB25" s="22"/>
      <c r="NTC25" s="22"/>
      <c r="NTD25" s="22"/>
      <c r="NTE25" s="22"/>
      <c r="NTF25" s="22"/>
      <c r="NTG25" s="22"/>
      <c r="NTH25" s="22"/>
      <c r="NTI25" s="22"/>
      <c r="NTJ25" s="22"/>
      <c r="NTK25" s="22"/>
      <c r="NTL25" s="22"/>
      <c r="NTM25" s="22"/>
      <c r="NTN25" s="22"/>
      <c r="NTO25" s="22"/>
      <c r="NTP25" s="22"/>
      <c r="NTQ25" s="22"/>
      <c r="NTR25" s="22"/>
      <c r="NTS25" s="22"/>
      <c r="NTT25" s="22"/>
      <c r="NTU25" s="22"/>
      <c r="NTV25" s="22"/>
      <c r="NTW25" s="22"/>
      <c r="NTX25" s="22"/>
      <c r="NTY25" s="22"/>
      <c r="NTZ25" s="22"/>
      <c r="NUA25" s="22"/>
      <c r="NUB25" s="22"/>
      <c r="NUC25" s="22"/>
      <c r="NUD25" s="22"/>
      <c r="NUE25" s="22"/>
      <c r="NUF25" s="22"/>
      <c r="NUG25" s="22"/>
      <c r="NUH25" s="22"/>
      <c r="NUI25" s="22"/>
      <c r="NUJ25" s="22"/>
      <c r="NUK25" s="22"/>
      <c r="NUL25" s="22"/>
      <c r="NUM25" s="22"/>
      <c r="NUN25" s="22"/>
      <c r="NUO25" s="22"/>
      <c r="NUP25" s="22"/>
      <c r="NUQ25" s="22"/>
      <c r="NUR25" s="22"/>
      <c r="NUS25" s="22"/>
      <c r="NUT25" s="22"/>
      <c r="NUU25" s="22"/>
      <c r="NUV25" s="22"/>
      <c r="NUW25" s="22"/>
      <c r="NUX25" s="22"/>
      <c r="NUY25" s="22"/>
      <c r="NUZ25" s="22"/>
      <c r="NVA25" s="22"/>
      <c r="NVB25" s="22"/>
      <c r="NVC25" s="22"/>
      <c r="NVD25" s="22"/>
      <c r="NVE25" s="22"/>
      <c r="NVF25" s="22"/>
      <c r="NVG25" s="22"/>
      <c r="NVH25" s="22"/>
      <c r="NVI25" s="22"/>
      <c r="NVJ25" s="22"/>
      <c r="NVK25" s="22"/>
      <c r="NVL25" s="22"/>
      <c r="NVM25" s="22"/>
      <c r="NVN25" s="22"/>
      <c r="NVO25" s="22"/>
      <c r="NVP25" s="22"/>
      <c r="NVQ25" s="22"/>
      <c r="NVR25" s="22"/>
      <c r="NVS25" s="22"/>
      <c r="NVT25" s="22"/>
      <c r="NVU25" s="22"/>
      <c r="NVV25" s="22"/>
      <c r="NVW25" s="22"/>
      <c r="NVX25" s="22"/>
      <c r="NVY25" s="22"/>
      <c r="NVZ25" s="22"/>
      <c r="NWA25" s="22"/>
      <c r="NWB25" s="22"/>
      <c r="NWC25" s="22"/>
      <c r="NWD25" s="22"/>
      <c r="NWE25" s="22"/>
      <c r="NWF25" s="22"/>
      <c r="NWG25" s="22"/>
      <c r="NWH25" s="22"/>
      <c r="NWI25" s="22"/>
      <c r="NWJ25" s="22"/>
      <c r="NWK25" s="22"/>
      <c r="NWL25" s="22"/>
      <c r="NWM25" s="22"/>
      <c r="NWN25" s="22"/>
      <c r="NWO25" s="22"/>
      <c r="NWP25" s="22"/>
      <c r="NWQ25" s="22"/>
      <c r="NWR25" s="22"/>
      <c r="NWS25" s="22"/>
      <c r="NWT25" s="22"/>
      <c r="NWU25" s="22"/>
      <c r="NWV25" s="22"/>
      <c r="NWW25" s="22"/>
      <c r="NWX25" s="22"/>
      <c r="NWY25" s="22"/>
      <c r="NWZ25" s="22"/>
      <c r="NXA25" s="22"/>
      <c r="NXB25" s="22"/>
      <c r="NXC25" s="22"/>
      <c r="NXD25" s="22"/>
      <c r="NXE25" s="22"/>
      <c r="NXF25" s="22"/>
      <c r="NXG25" s="22"/>
      <c r="NXH25" s="22"/>
      <c r="NXI25" s="22"/>
      <c r="NXJ25" s="22"/>
      <c r="NXK25" s="22"/>
      <c r="NXL25" s="22"/>
      <c r="NXM25" s="22"/>
      <c r="NXN25" s="22"/>
      <c r="NXO25" s="22"/>
      <c r="NXP25" s="22"/>
      <c r="NXQ25" s="22"/>
      <c r="NXR25" s="22"/>
      <c r="NXS25" s="22"/>
      <c r="NXT25" s="22"/>
      <c r="NXU25" s="22"/>
      <c r="NXV25" s="22"/>
      <c r="NXW25" s="22"/>
      <c r="NXX25" s="22"/>
      <c r="NXY25" s="22"/>
      <c r="NXZ25" s="22"/>
      <c r="NYA25" s="22"/>
      <c r="NYB25" s="22"/>
      <c r="NYC25" s="22"/>
      <c r="NYD25" s="22"/>
      <c r="NYE25" s="22"/>
      <c r="NYF25" s="22"/>
      <c r="NYG25" s="22"/>
      <c r="NYH25" s="22"/>
      <c r="NYI25" s="22"/>
      <c r="NYJ25" s="22"/>
      <c r="NYK25" s="22"/>
      <c r="NYL25" s="22"/>
      <c r="NYM25" s="22"/>
      <c r="NYN25" s="22"/>
      <c r="NYO25" s="22"/>
      <c r="NYP25" s="22"/>
      <c r="NYQ25" s="22"/>
      <c r="NYR25" s="22"/>
      <c r="NYS25" s="22"/>
      <c r="NYT25" s="22"/>
      <c r="NYU25" s="22"/>
      <c r="NYV25" s="22"/>
      <c r="NYW25" s="22"/>
      <c r="NYX25" s="22"/>
      <c r="NYY25" s="22"/>
      <c r="NYZ25" s="22"/>
      <c r="NZA25" s="22"/>
      <c r="NZB25" s="22"/>
      <c r="NZC25" s="22"/>
      <c r="NZD25" s="22"/>
      <c r="NZE25" s="22"/>
      <c r="NZF25" s="22"/>
      <c r="NZG25" s="22"/>
      <c r="NZH25" s="22"/>
      <c r="NZI25" s="22"/>
      <c r="NZJ25" s="22"/>
      <c r="NZK25" s="22"/>
      <c r="NZL25" s="22"/>
      <c r="NZM25" s="22"/>
      <c r="NZN25" s="22"/>
      <c r="NZO25" s="22"/>
      <c r="NZP25" s="22"/>
      <c r="NZQ25" s="22"/>
      <c r="NZR25" s="22"/>
      <c r="NZS25" s="22"/>
      <c r="NZT25" s="22"/>
      <c r="NZU25" s="22"/>
      <c r="NZV25" s="22"/>
      <c r="NZW25" s="22"/>
      <c r="NZX25" s="22"/>
      <c r="NZY25" s="22"/>
      <c r="NZZ25" s="22"/>
      <c r="OAA25" s="22"/>
      <c r="OAB25" s="22"/>
      <c r="OAC25" s="22"/>
      <c r="OAD25" s="22"/>
      <c r="OAE25" s="22"/>
      <c r="OAF25" s="22"/>
      <c r="OAG25" s="22"/>
      <c r="OAH25" s="22"/>
      <c r="OAI25" s="22"/>
      <c r="OAJ25" s="22"/>
      <c r="OAK25" s="22"/>
      <c r="OAL25" s="22"/>
      <c r="OAM25" s="22"/>
      <c r="OAN25" s="22"/>
      <c r="OAO25" s="22"/>
      <c r="OAP25" s="22"/>
      <c r="OAQ25" s="22"/>
      <c r="OAR25" s="22"/>
      <c r="OAS25" s="22"/>
      <c r="OAT25" s="22"/>
      <c r="OAU25" s="22"/>
      <c r="OAV25" s="22"/>
      <c r="OAW25" s="22"/>
      <c r="OAX25" s="22"/>
      <c r="OAY25" s="22"/>
      <c r="OAZ25" s="22"/>
      <c r="OBA25" s="22"/>
      <c r="OBB25" s="22"/>
      <c r="OBC25" s="22"/>
      <c r="OBD25" s="22"/>
      <c r="OBE25" s="22"/>
      <c r="OBF25" s="22"/>
      <c r="OBG25" s="22"/>
      <c r="OBH25" s="22"/>
      <c r="OBI25" s="22"/>
      <c r="OBJ25" s="22"/>
      <c r="OBK25" s="22"/>
      <c r="OBL25" s="22"/>
      <c r="OBM25" s="22"/>
      <c r="OBN25" s="22"/>
      <c r="OBO25" s="22"/>
      <c r="OBP25" s="22"/>
      <c r="OBQ25" s="22"/>
      <c r="OBR25" s="22"/>
      <c r="OBS25" s="22"/>
      <c r="OBT25" s="22"/>
      <c r="OBU25" s="22"/>
      <c r="OBV25" s="22"/>
      <c r="OBW25" s="22"/>
      <c r="OBX25" s="22"/>
      <c r="OBY25" s="22"/>
      <c r="OBZ25" s="22"/>
      <c r="OCA25" s="22"/>
      <c r="OCB25" s="22"/>
      <c r="OCC25" s="22"/>
      <c r="OCD25" s="22"/>
      <c r="OCE25" s="22"/>
      <c r="OCF25" s="22"/>
      <c r="OCG25" s="22"/>
      <c r="OCH25" s="22"/>
      <c r="OCI25" s="22"/>
      <c r="OCJ25" s="22"/>
      <c r="OCK25" s="22"/>
      <c r="OCL25" s="22"/>
      <c r="OCM25" s="22"/>
      <c r="OCN25" s="22"/>
      <c r="OCO25" s="22"/>
      <c r="OCP25" s="22"/>
      <c r="OCQ25" s="22"/>
      <c r="OCR25" s="22"/>
      <c r="OCS25" s="22"/>
      <c r="OCT25" s="22"/>
      <c r="OCU25" s="22"/>
      <c r="OCV25" s="22"/>
      <c r="OCW25" s="22"/>
      <c r="OCX25" s="22"/>
      <c r="OCY25" s="22"/>
      <c r="OCZ25" s="22"/>
      <c r="ODA25" s="22"/>
      <c r="ODB25" s="22"/>
      <c r="ODC25" s="22"/>
      <c r="ODD25" s="22"/>
      <c r="ODE25" s="22"/>
      <c r="ODF25" s="22"/>
      <c r="ODG25" s="22"/>
      <c r="ODH25" s="22"/>
      <c r="ODI25" s="22"/>
      <c r="ODJ25" s="22"/>
      <c r="ODK25" s="22"/>
      <c r="ODL25" s="22"/>
      <c r="ODM25" s="22"/>
      <c r="ODN25" s="22"/>
      <c r="ODO25" s="22"/>
      <c r="ODP25" s="22"/>
      <c r="ODQ25" s="22"/>
      <c r="ODR25" s="22"/>
      <c r="ODS25" s="22"/>
      <c r="ODT25" s="22"/>
      <c r="ODU25" s="22"/>
      <c r="ODV25" s="22"/>
      <c r="ODW25" s="22"/>
      <c r="ODX25" s="22"/>
      <c r="ODY25" s="22"/>
      <c r="ODZ25" s="22"/>
      <c r="OEA25" s="22"/>
      <c r="OEB25" s="22"/>
      <c r="OEC25" s="22"/>
      <c r="OED25" s="22"/>
      <c r="OEE25" s="22"/>
      <c r="OEF25" s="22"/>
      <c r="OEG25" s="22"/>
      <c r="OEH25" s="22"/>
      <c r="OEI25" s="22"/>
      <c r="OEJ25" s="22"/>
      <c r="OEK25" s="22"/>
      <c r="OEL25" s="22"/>
      <c r="OEM25" s="22"/>
      <c r="OEN25" s="22"/>
      <c r="OEO25" s="22"/>
      <c r="OEP25" s="22"/>
      <c r="OEQ25" s="22"/>
      <c r="OER25" s="22"/>
      <c r="OES25" s="22"/>
      <c r="OET25" s="22"/>
      <c r="OEU25" s="22"/>
      <c r="OEV25" s="22"/>
      <c r="OEW25" s="22"/>
      <c r="OEX25" s="22"/>
      <c r="OEY25" s="22"/>
      <c r="OEZ25" s="22"/>
      <c r="OFA25" s="22"/>
      <c r="OFB25" s="22"/>
      <c r="OFC25" s="22"/>
      <c r="OFD25" s="22"/>
      <c r="OFE25" s="22"/>
      <c r="OFF25" s="22"/>
      <c r="OFG25" s="22"/>
      <c r="OFH25" s="22"/>
      <c r="OFI25" s="22"/>
      <c r="OFJ25" s="22"/>
      <c r="OFK25" s="22"/>
      <c r="OFL25" s="22"/>
      <c r="OFM25" s="22"/>
      <c r="OFN25" s="22"/>
      <c r="OFO25" s="22"/>
      <c r="OFP25" s="22"/>
      <c r="OFQ25" s="22"/>
      <c r="OFR25" s="22"/>
      <c r="OFS25" s="22"/>
      <c r="OFT25" s="22"/>
      <c r="OFU25" s="22"/>
      <c r="OFV25" s="22"/>
      <c r="OFW25" s="22"/>
      <c r="OFX25" s="22"/>
      <c r="OFY25" s="22"/>
      <c r="OFZ25" s="22"/>
      <c r="OGA25" s="22"/>
      <c r="OGB25" s="22"/>
      <c r="OGC25" s="22"/>
      <c r="OGD25" s="22"/>
      <c r="OGE25" s="22"/>
      <c r="OGF25" s="22"/>
      <c r="OGG25" s="22"/>
      <c r="OGH25" s="22"/>
      <c r="OGI25" s="22"/>
      <c r="OGJ25" s="22"/>
      <c r="OGK25" s="22"/>
      <c r="OGL25" s="22"/>
      <c r="OGM25" s="22"/>
      <c r="OGN25" s="22"/>
      <c r="OGO25" s="22"/>
      <c r="OGP25" s="22"/>
      <c r="OGQ25" s="22"/>
      <c r="OGR25" s="22"/>
      <c r="OGS25" s="22"/>
      <c r="OGT25" s="22"/>
      <c r="OGU25" s="22"/>
      <c r="OGV25" s="22"/>
      <c r="OGW25" s="22"/>
      <c r="OGX25" s="22"/>
      <c r="OGY25" s="22"/>
      <c r="OGZ25" s="22"/>
      <c r="OHA25" s="22"/>
      <c r="OHB25" s="22"/>
      <c r="OHC25" s="22"/>
      <c r="OHD25" s="22"/>
      <c r="OHE25" s="22"/>
      <c r="OHF25" s="22"/>
      <c r="OHG25" s="22"/>
      <c r="OHH25" s="22"/>
      <c r="OHI25" s="22"/>
      <c r="OHJ25" s="22"/>
      <c r="OHK25" s="22"/>
      <c r="OHL25" s="22"/>
      <c r="OHM25" s="22"/>
      <c r="OHN25" s="22"/>
      <c r="OHO25" s="22"/>
      <c r="OHP25" s="22"/>
      <c r="OHQ25" s="22"/>
      <c r="OHR25" s="22"/>
      <c r="OHS25" s="22"/>
      <c r="OHT25" s="22"/>
      <c r="OHU25" s="22"/>
      <c r="OHV25" s="22"/>
      <c r="OHW25" s="22"/>
      <c r="OHX25" s="22"/>
      <c r="OHY25" s="22"/>
      <c r="OHZ25" s="22"/>
      <c r="OIA25" s="22"/>
      <c r="OIB25" s="22"/>
      <c r="OIC25" s="22"/>
      <c r="OID25" s="22"/>
      <c r="OIE25" s="22"/>
      <c r="OIF25" s="22"/>
      <c r="OIG25" s="22"/>
      <c r="OIH25" s="22"/>
      <c r="OII25" s="22"/>
      <c r="OIJ25" s="22"/>
      <c r="OIK25" s="22"/>
      <c r="OIL25" s="22"/>
      <c r="OIM25" s="22"/>
      <c r="OIN25" s="22"/>
      <c r="OIO25" s="22"/>
      <c r="OIP25" s="22"/>
      <c r="OIQ25" s="22"/>
      <c r="OIR25" s="22"/>
      <c r="OIS25" s="22"/>
      <c r="OIT25" s="22"/>
      <c r="OIU25" s="22"/>
      <c r="OIV25" s="22"/>
      <c r="OIW25" s="22"/>
      <c r="OIX25" s="22"/>
      <c r="OIY25" s="22"/>
      <c r="OIZ25" s="22"/>
      <c r="OJA25" s="22"/>
      <c r="OJB25" s="22"/>
      <c r="OJC25" s="22"/>
      <c r="OJD25" s="22"/>
      <c r="OJE25" s="22"/>
      <c r="OJF25" s="22"/>
      <c r="OJG25" s="22"/>
      <c r="OJH25" s="22"/>
      <c r="OJI25" s="22"/>
      <c r="OJJ25" s="22"/>
      <c r="OJK25" s="22"/>
      <c r="OJL25" s="22"/>
      <c r="OJM25" s="22"/>
      <c r="OJN25" s="22"/>
      <c r="OJO25" s="22"/>
      <c r="OJP25" s="22"/>
      <c r="OJQ25" s="22"/>
      <c r="OJR25" s="22"/>
      <c r="OJS25" s="22"/>
      <c r="OJT25" s="22"/>
      <c r="OJU25" s="22"/>
      <c r="OJV25" s="22"/>
      <c r="OJW25" s="22"/>
      <c r="OJX25" s="22"/>
      <c r="OJY25" s="22"/>
      <c r="OJZ25" s="22"/>
      <c r="OKA25" s="22"/>
      <c r="OKB25" s="22"/>
      <c r="OKC25" s="22"/>
      <c r="OKD25" s="22"/>
      <c r="OKE25" s="22"/>
      <c r="OKF25" s="22"/>
      <c r="OKG25" s="22"/>
      <c r="OKH25" s="22"/>
      <c r="OKI25" s="22"/>
      <c r="OKJ25" s="22"/>
      <c r="OKK25" s="22"/>
      <c r="OKL25" s="22"/>
      <c r="OKM25" s="22"/>
      <c r="OKN25" s="22"/>
      <c r="OKO25" s="22"/>
      <c r="OKP25" s="22"/>
      <c r="OKQ25" s="22"/>
      <c r="OKR25" s="22"/>
      <c r="OKS25" s="22"/>
      <c r="OKT25" s="22"/>
      <c r="OKU25" s="22"/>
      <c r="OKV25" s="22"/>
      <c r="OKW25" s="22"/>
      <c r="OKX25" s="22"/>
      <c r="OKY25" s="22"/>
      <c r="OKZ25" s="22"/>
      <c r="OLA25" s="22"/>
      <c r="OLB25" s="22"/>
      <c r="OLC25" s="22"/>
      <c r="OLD25" s="22"/>
      <c r="OLE25" s="22"/>
      <c r="OLF25" s="22"/>
      <c r="OLG25" s="22"/>
      <c r="OLH25" s="22"/>
      <c r="OLI25" s="22"/>
      <c r="OLJ25" s="22"/>
      <c r="OLK25" s="22"/>
      <c r="OLL25" s="22"/>
      <c r="OLM25" s="22"/>
      <c r="OLN25" s="22"/>
      <c r="OLO25" s="22"/>
      <c r="OLP25" s="22"/>
      <c r="OLQ25" s="22"/>
      <c r="OLR25" s="22"/>
      <c r="OLS25" s="22"/>
      <c r="OLT25" s="22"/>
      <c r="OLU25" s="22"/>
      <c r="OLV25" s="22"/>
      <c r="OLW25" s="22"/>
      <c r="OLX25" s="22"/>
      <c r="OLY25" s="22"/>
      <c r="OLZ25" s="22"/>
      <c r="OMA25" s="22"/>
      <c r="OMB25" s="22"/>
      <c r="OMC25" s="22"/>
      <c r="OMD25" s="22"/>
      <c r="OME25" s="22"/>
      <c r="OMF25" s="22"/>
      <c r="OMG25" s="22"/>
      <c r="OMH25" s="22"/>
      <c r="OMI25" s="22"/>
      <c r="OMJ25" s="22"/>
      <c r="OMK25" s="22"/>
      <c r="OML25" s="22"/>
      <c r="OMM25" s="22"/>
      <c r="OMN25" s="22"/>
      <c r="OMO25" s="22"/>
      <c r="OMP25" s="22"/>
      <c r="OMQ25" s="22"/>
      <c r="OMR25" s="22"/>
      <c r="OMS25" s="22"/>
      <c r="OMT25" s="22"/>
      <c r="OMU25" s="22"/>
      <c r="OMV25" s="22"/>
      <c r="OMW25" s="22"/>
      <c r="OMX25" s="22"/>
      <c r="OMY25" s="22"/>
      <c r="OMZ25" s="22"/>
      <c r="ONA25" s="22"/>
      <c r="ONB25" s="22"/>
      <c r="ONC25" s="22"/>
      <c r="OND25" s="22"/>
      <c r="ONE25" s="22"/>
      <c r="ONF25" s="22"/>
      <c r="ONG25" s="22"/>
      <c r="ONH25" s="22"/>
      <c r="ONI25" s="22"/>
      <c r="ONJ25" s="22"/>
      <c r="ONK25" s="22"/>
      <c r="ONL25" s="22"/>
      <c r="ONM25" s="22"/>
      <c r="ONN25" s="22"/>
      <c r="ONO25" s="22"/>
      <c r="ONP25" s="22"/>
      <c r="ONQ25" s="22"/>
      <c r="ONR25" s="22"/>
      <c r="ONS25" s="22"/>
      <c r="ONT25" s="22"/>
      <c r="ONU25" s="22"/>
      <c r="ONV25" s="22"/>
      <c r="ONW25" s="22"/>
      <c r="ONX25" s="22"/>
      <c r="ONY25" s="22"/>
      <c r="ONZ25" s="22"/>
      <c r="OOA25" s="22"/>
      <c r="OOB25" s="22"/>
      <c r="OOC25" s="22"/>
      <c r="OOD25" s="22"/>
      <c r="OOE25" s="22"/>
      <c r="OOF25" s="22"/>
      <c r="OOG25" s="22"/>
      <c r="OOH25" s="22"/>
      <c r="OOI25" s="22"/>
      <c r="OOJ25" s="22"/>
      <c r="OOK25" s="22"/>
      <c r="OOL25" s="22"/>
      <c r="OOM25" s="22"/>
      <c r="OON25" s="22"/>
      <c r="OOO25" s="22"/>
      <c r="OOP25" s="22"/>
      <c r="OOQ25" s="22"/>
      <c r="OOR25" s="22"/>
      <c r="OOS25" s="22"/>
      <c r="OOT25" s="22"/>
      <c r="OOU25" s="22"/>
      <c r="OOV25" s="22"/>
      <c r="OOW25" s="22"/>
      <c r="OOX25" s="22"/>
      <c r="OOY25" s="22"/>
      <c r="OOZ25" s="22"/>
      <c r="OPA25" s="22"/>
      <c r="OPB25" s="22"/>
      <c r="OPC25" s="22"/>
      <c r="OPD25" s="22"/>
      <c r="OPE25" s="22"/>
      <c r="OPF25" s="22"/>
      <c r="OPG25" s="22"/>
      <c r="OPH25" s="22"/>
      <c r="OPI25" s="22"/>
      <c r="OPJ25" s="22"/>
      <c r="OPK25" s="22"/>
      <c r="OPL25" s="22"/>
      <c r="OPM25" s="22"/>
      <c r="OPN25" s="22"/>
      <c r="OPO25" s="22"/>
      <c r="OPP25" s="22"/>
      <c r="OPQ25" s="22"/>
      <c r="OPR25" s="22"/>
      <c r="OPS25" s="22"/>
      <c r="OPT25" s="22"/>
      <c r="OPU25" s="22"/>
      <c r="OPV25" s="22"/>
      <c r="OPW25" s="22"/>
      <c r="OPX25" s="22"/>
      <c r="OPY25" s="22"/>
      <c r="OPZ25" s="22"/>
      <c r="OQA25" s="22"/>
      <c r="OQB25" s="22"/>
      <c r="OQC25" s="22"/>
      <c r="OQD25" s="22"/>
      <c r="OQE25" s="22"/>
      <c r="OQF25" s="22"/>
      <c r="OQG25" s="22"/>
      <c r="OQH25" s="22"/>
      <c r="OQI25" s="22"/>
      <c r="OQJ25" s="22"/>
      <c r="OQK25" s="22"/>
      <c r="OQL25" s="22"/>
      <c r="OQM25" s="22"/>
      <c r="OQN25" s="22"/>
      <c r="OQO25" s="22"/>
      <c r="OQP25" s="22"/>
      <c r="OQQ25" s="22"/>
      <c r="OQR25" s="22"/>
      <c r="OQS25" s="22"/>
      <c r="OQT25" s="22"/>
      <c r="OQU25" s="22"/>
      <c r="OQV25" s="22"/>
      <c r="OQW25" s="22"/>
      <c r="OQX25" s="22"/>
      <c r="OQY25" s="22"/>
      <c r="OQZ25" s="22"/>
      <c r="ORA25" s="22"/>
      <c r="ORB25" s="22"/>
      <c r="ORC25" s="22"/>
      <c r="ORD25" s="22"/>
      <c r="ORE25" s="22"/>
      <c r="ORF25" s="22"/>
      <c r="ORG25" s="22"/>
      <c r="ORH25" s="22"/>
      <c r="ORI25" s="22"/>
      <c r="ORJ25" s="22"/>
      <c r="ORK25" s="22"/>
      <c r="ORL25" s="22"/>
      <c r="ORM25" s="22"/>
      <c r="ORN25" s="22"/>
      <c r="ORO25" s="22"/>
      <c r="ORP25" s="22"/>
      <c r="ORQ25" s="22"/>
      <c r="ORR25" s="22"/>
      <c r="ORS25" s="22"/>
      <c r="ORT25" s="22"/>
      <c r="ORU25" s="22"/>
      <c r="ORV25" s="22"/>
      <c r="ORW25" s="22"/>
      <c r="ORX25" s="22"/>
      <c r="ORY25" s="22"/>
      <c r="ORZ25" s="22"/>
      <c r="OSA25" s="22"/>
      <c r="OSB25" s="22"/>
      <c r="OSC25" s="22"/>
      <c r="OSD25" s="22"/>
      <c r="OSE25" s="22"/>
      <c r="OSF25" s="22"/>
      <c r="OSG25" s="22"/>
      <c r="OSH25" s="22"/>
      <c r="OSI25" s="22"/>
      <c r="OSJ25" s="22"/>
      <c r="OSK25" s="22"/>
      <c r="OSL25" s="22"/>
      <c r="OSM25" s="22"/>
      <c r="OSN25" s="22"/>
      <c r="OSO25" s="22"/>
      <c r="OSP25" s="22"/>
      <c r="OSQ25" s="22"/>
      <c r="OSR25" s="22"/>
      <c r="OSS25" s="22"/>
      <c r="OST25" s="22"/>
      <c r="OSU25" s="22"/>
      <c r="OSV25" s="22"/>
      <c r="OSW25" s="22"/>
      <c r="OSX25" s="22"/>
      <c r="OSY25" s="22"/>
      <c r="OSZ25" s="22"/>
      <c r="OTA25" s="22"/>
      <c r="OTB25" s="22"/>
      <c r="OTC25" s="22"/>
      <c r="OTD25" s="22"/>
      <c r="OTE25" s="22"/>
      <c r="OTF25" s="22"/>
      <c r="OTG25" s="22"/>
      <c r="OTH25" s="22"/>
      <c r="OTI25" s="22"/>
      <c r="OTJ25" s="22"/>
      <c r="OTK25" s="22"/>
      <c r="OTL25" s="22"/>
      <c r="OTM25" s="22"/>
      <c r="OTN25" s="22"/>
      <c r="OTO25" s="22"/>
      <c r="OTP25" s="22"/>
      <c r="OTQ25" s="22"/>
      <c r="OTR25" s="22"/>
      <c r="OTS25" s="22"/>
      <c r="OTT25" s="22"/>
      <c r="OTU25" s="22"/>
      <c r="OTV25" s="22"/>
      <c r="OTW25" s="22"/>
      <c r="OTX25" s="22"/>
      <c r="OTY25" s="22"/>
      <c r="OTZ25" s="22"/>
      <c r="OUA25" s="22"/>
      <c r="OUB25" s="22"/>
      <c r="OUC25" s="22"/>
      <c r="OUD25" s="22"/>
      <c r="OUE25" s="22"/>
      <c r="OUF25" s="22"/>
      <c r="OUG25" s="22"/>
      <c r="OUH25" s="22"/>
      <c r="OUI25" s="22"/>
      <c r="OUJ25" s="22"/>
      <c r="OUK25" s="22"/>
      <c r="OUL25" s="22"/>
      <c r="OUM25" s="22"/>
      <c r="OUN25" s="22"/>
      <c r="OUO25" s="22"/>
      <c r="OUP25" s="22"/>
      <c r="OUQ25" s="22"/>
      <c r="OUR25" s="22"/>
      <c r="OUS25" s="22"/>
      <c r="OUT25" s="22"/>
      <c r="OUU25" s="22"/>
      <c r="OUV25" s="22"/>
      <c r="OUW25" s="22"/>
      <c r="OUX25" s="22"/>
      <c r="OUY25" s="22"/>
      <c r="OUZ25" s="22"/>
      <c r="OVA25" s="22"/>
      <c r="OVB25" s="22"/>
      <c r="OVC25" s="22"/>
      <c r="OVD25" s="22"/>
      <c r="OVE25" s="22"/>
      <c r="OVF25" s="22"/>
      <c r="OVG25" s="22"/>
      <c r="OVH25" s="22"/>
      <c r="OVI25" s="22"/>
      <c r="OVJ25" s="22"/>
      <c r="OVK25" s="22"/>
      <c r="OVL25" s="22"/>
      <c r="OVM25" s="22"/>
      <c r="OVN25" s="22"/>
      <c r="OVO25" s="22"/>
      <c r="OVP25" s="22"/>
      <c r="OVQ25" s="22"/>
      <c r="OVR25" s="22"/>
      <c r="OVS25" s="22"/>
      <c r="OVT25" s="22"/>
      <c r="OVU25" s="22"/>
      <c r="OVV25" s="22"/>
      <c r="OVW25" s="22"/>
      <c r="OVX25" s="22"/>
      <c r="OVY25" s="22"/>
      <c r="OVZ25" s="22"/>
      <c r="OWA25" s="22"/>
      <c r="OWB25" s="22"/>
      <c r="OWC25" s="22"/>
      <c r="OWD25" s="22"/>
      <c r="OWE25" s="22"/>
      <c r="OWF25" s="22"/>
      <c r="OWG25" s="22"/>
      <c r="OWH25" s="22"/>
      <c r="OWI25" s="22"/>
      <c r="OWJ25" s="22"/>
      <c r="OWK25" s="22"/>
      <c r="OWL25" s="22"/>
      <c r="OWM25" s="22"/>
      <c r="OWN25" s="22"/>
      <c r="OWO25" s="22"/>
      <c r="OWP25" s="22"/>
      <c r="OWQ25" s="22"/>
      <c r="OWR25" s="22"/>
      <c r="OWS25" s="22"/>
      <c r="OWT25" s="22"/>
      <c r="OWU25" s="22"/>
      <c r="OWV25" s="22"/>
      <c r="OWW25" s="22"/>
      <c r="OWX25" s="22"/>
      <c r="OWY25" s="22"/>
      <c r="OWZ25" s="22"/>
      <c r="OXA25" s="22"/>
      <c r="OXB25" s="22"/>
      <c r="OXC25" s="22"/>
      <c r="OXD25" s="22"/>
      <c r="OXE25" s="22"/>
      <c r="OXF25" s="22"/>
      <c r="OXG25" s="22"/>
      <c r="OXH25" s="22"/>
      <c r="OXI25" s="22"/>
      <c r="OXJ25" s="22"/>
      <c r="OXK25" s="22"/>
      <c r="OXL25" s="22"/>
      <c r="OXM25" s="22"/>
      <c r="OXN25" s="22"/>
      <c r="OXO25" s="22"/>
      <c r="OXP25" s="22"/>
      <c r="OXQ25" s="22"/>
      <c r="OXR25" s="22"/>
      <c r="OXS25" s="22"/>
      <c r="OXT25" s="22"/>
      <c r="OXU25" s="22"/>
      <c r="OXV25" s="22"/>
      <c r="OXW25" s="22"/>
      <c r="OXX25" s="22"/>
      <c r="OXY25" s="22"/>
      <c r="OXZ25" s="22"/>
      <c r="OYA25" s="22"/>
      <c r="OYB25" s="22"/>
      <c r="OYC25" s="22"/>
      <c r="OYD25" s="22"/>
      <c r="OYE25" s="22"/>
      <c r="OYF25" s="22"/>
      <c r="OYG25" s="22"/>
      <c r="OYH25" s="22"/>
      <c r="OYI25" s="22"/>
      <c r="OYJ25" s="22"/>
      <c r="OYK25" s="22"/>
      <c r="OYL25" s="22"/>
      <c r="OYM25" s="22"/>
      <c r="OYN25" s="22"/>
      <c r="OYO25" s="22"/>
      <c r="OYP25" s="22"/>
      <c r="OYQ25" s="22"/>
      <c r="OYR25" s="22"/>
      <c r="OYS25" s="22"/>
      <c r="OYT25" s="22"/>
      <c r="OYU25" s="22"/>
      <c r="OYV25" s="22"/>
      <c r="OYW25" s="22"/>
      <c r="OYX25" s="22"/>
      <c r="OYY25" s="22"/>
      <c r="OYZ25" s="22"/>
      <c r="OZA25" s="22"/>
      <c r="OZB25" s="22"/>
      <c r="OZC25" s="22"/>
      <c r="OZD25" s="22"/>
      <c r="OZE25" s="22"/>
      <c r="OZF25" s="22"/>
      <c r="OZG25" s="22"/>
      <c r="OZH25" s="22"/>
      <c r="OZI25" s="22"/>
      <c r="OZJ25" s="22"/>
      <c r="OZK25" s="22"/>
      <c r="OZL25" s="22"/>
      <c r="OZM25" s="22"/>
      <c r="OZN25" s="22"/>
      <c r="OZO25" s="22"/>
      <c r="OZP25" s="22"/>
      <c r="OZQ25" s="22"/>
      <c r="OZR25" s="22"/>
      <c r="OZS25" s="22"/>
      <c r="OZT25" s="22"/>
      <c r="OZU25" s="22"/>
      <c r="OZV25" s="22"/>
      <c r="OZW25" s="22"/>
      <c r="OZX25" s="22"/>
      <c r="OZY25" s="22"/>
      <c r="OZZ25" s="22"/>
      <c r="PAA25" s="22"/>
      <c r="PAB25" s="22"/>
      <c r="PAC25" s="22"/>
      <c r="PAD25" s="22"/>
      <c r="PAE25" s="22"/>
      <c r="PAF25" s="22"/>
      <c r="PAG25" s="22"/>
      <c r="PAH25" s="22"/>
      <c r="PAI25" s="22"/>
      <c r="PAJ25" s="22"/>
      <c r="PAK25" s="22"/>
      <c r="PAL25" s="22"/>
      <c r="PAM25" s="22"/>
      <c r="PAN25" s="22"/>
      <c r="PAO25" s="22"/>
      <c r="PAP25" s="22"/>
      <c r="PAQ25" s="22"/>
      <c r="PAR25" s="22"/>
      <c r="PAS25" s="22"/>
      <c r="PAT25" s="22"/>
      <c r="PAU25" s="22"/>
      <c r="PAV25" s="22"/>
      <c r="PAW25" s="22"/>
      <c r="PAX25" s="22"/>
      <c r="PAY25" s="22"/>
      <c r="PAZ25" s="22"/>
      <c r="PBA25" s="22"/>
      <c r="PBB25" s="22"/>
      <c r="PBC25" s="22"/>
      <c r="PBD25" s="22"/>
      <c r="PBE25" s="22"/>
      <c r="PBF25" s="22"/>
      <c r="PBG25" s="22"/>
      <c r="PBH25" s="22"/>
      <c r="PBI25" s="22"/>
      <c r="PBJ25" s="22"/>
      <c r="PBK25" s="22"/>
      <c r="PBL25" s="22"/>
      <c r="PBM25" s="22"/>
      <c r="PBN25" s="22"/>
      <c r="PBO25" s="22"/>
      <c r="PBP25" s="22"/>
      <c r="PBQ25" s="22"/>
      <c r="PBR25" s="22"/>
      <c r="PBS25" s="22"/>
      <c r="PBT25" s="22"/>
      <c r="PBU25" s="22"/>
      <c r="PBV25" s="22"/>
      <c r="PBW25" s="22"/>
      <c r="PBX25" s="22"/>
      <c r="PBY25" s="22"/>
      <c r="PBZ25" s="22"/>
      <c r="PCA25" s="22"/>
      <c r="PCB25" s="22"/>
      <c r="PCC25" s="22"/>
      <c r="PCD25" s="22"/>
      <c r="PCE25" s="22"/>
      <c r="PCF25" s="22"/>
      <c r="PCG25" s="22"/>
      <c r="PCH25" s="22"/>
      <c r="PCI25" s="22"/>
      <c r="PCJ25" s="22"/>
      <c r="PCK25" s="22"/>
      <c r="PCL25" s="22"/>
      <c r="PCM25" s="22"/>
      <c r="PCN25" s="22"/>
      <c r="PCO25" s="22"/>
      <c r="PCP25" s="22"/>
      <c r="PCQ25" s="22"/>
      <c r="PCR25" s="22"/>
      <c r="PCS25" s="22"/>
      <c r="PCT25" s="22"/>
      <c r="PCU25" s="22"/>
      <c r="PCV25" s="22"/>
      <c r="PCW25" s="22"/>
      <c r="PCX25" s="22"/>
      <c r="PCY25" s="22"/>
      <c r="PCZ25" s="22"/>
      <c r="PDA25" s="22"/>
      <c r="PDB25" s="22"/>
      <c r="PDC25" s="22"/>
      <c r="PDD25" s="22"/>
      <c r="PDE25" s="22"/>
      <c r="PDF25" s="22"/>
      <c r="PDG25" s="22"/>
      <c r="PDH25" s="22"/>
      <c r="PDI25" s="22"/>
      <c r="PDJ25" s="22"/>
      <c r="PDK25" s="22"/>
      <c r="PDL25" s="22"/>
      <c r="PDM25" s="22"/>
      <c r="PDN25" s="22"/>
      <c r="PDO25" s="22"/>
      <c r="PDP25" s="22"/>
      <c r="PDQ25" s="22"/>
      <c r="PDR25" s="22"/>
      <c r="PDS25" s="22"/>
      <c r="PDT25" s="22"/>
      <c r="PDU25" s="22"/>
      <c r="PDV25" s="22"/>
      <c r="PDW25" s="22"/>
      <c r="PDX25" s="22"/>
      <c r="PDY25" s="22"/>
      <c r="PDZ25" s="22"/>
      <c r="PEA25" s="22"/>
      <c r="PEB25" s="22"/>
      <c r="PEC25" s="22"/>
      <c r="PED25" s="22"/>
      <c r="PEE25" s="22"/>
      <c r="PEF25" s="22"/>
      <c r="PEG25" s="22"/>
      <c r="PEH25" s="22"/>
      <c r="PEI25" s="22"/>
      <c r="PEJ25" s="22"/>
      <c r="PEK25" s="22"/>
      <c r="PEL25" s="22"/>
      <c r="PEM25" s="22"/>
      <c r="PEN25" s="22"/>
      <c r="PEO25" s="22"/>
      <c r="PEP25" s="22"/>
      <c r="PEQ25" s="22"/>
      <c r="PER25" s="22"/>
      <c r="PES25" s="22"/>
      <c r="PET25" s="22"/>
      <c r="PEU25" s="22"/>
      <c r="PEV25" s="22"/>
      <c r="PEW25" s="22"/>
      <c r="PEX25" s="22"/>
      <c r="PEY25" s="22"/>
      <c r="PEZ25" s="22"/>
      <c r="PFA25" s="22"/>
      <c r="PFB25" s="22"/>
      <c r="PFC25" s="22"/>
      <c r="PFD25" s="22"/>
      <c r="PFE25" s="22"/>
      <c r="PFF25" s="22"/>
      <c r="PFG25" s="22"/>
      <c r="PFH25" s="22"/>
      <c r="PFI25" s="22"/>
      <c r="PFJ25" s="22"/>
      <c r="PFK25" s="22"/>
      <c r="PFL25" s="22"/>
      <c r="PFM25" s="22"/>
      <c r="PFN25" s="22"/>
      <c r="PFO25" s="22"/>
      <c r="PFP25" s="22"/>
      <c r="PFQ25" s="22"/>
      <c r="PFR25" s="22"/>
      <c r="PFS25" s="22"/>
      <c r="PFT25" s="22"/>
      <c r="PFU25" s="22"/>
      <c r="PFV25" s="22"/>
      <c r="PFW25" s="22"/>
      <c r="PFX25" s="22"/>
      <c r="PFY25" s="22"/>
      <c r="PFZ25" s="22"/>
      <c r="PGA25" s="22"/>
      <c r="PGB25" s="22"/>
      <c r="PGC25" s="22"/>
      <c r="PGD25" s="22"/>
      <c r="PGE25" s="22"/>
      <c r="PGF25" s="22"/>
      <c r="PGG25" s="22"/>
      <c r="PGH25" s="22"/>
      <c r="PGI25" s="22"/>
      <c r="PGJ25" s="22"/>
      <c r="PGK25" s="22"/>
      <c r="PGL25" s="22"/>
      <c r="PGM25" s="22"/>
      <c r="PGN25" s="22"/>
      <c r="PGO25" s="22"/>
      <c r="PGP25" s="22"/>
      <c r="PGQ25" s="22"/>
      <c r="PGR25" s="22"/>
      <c r="PGS25" s="22"/>
      <c r="PGT25" s="22"/>
      <c r="PGU25" s="22"/>
      <c r="PGV25" s="22"/>
      <c r="PGW25" s="22"/>
      <c r="PGX25" s="22"/>
      <c r="PGY25" s="22"/>
      <c r="PGZ25" s="22"/>
      <c r="PHA25" s="22"/>
      <c r="PHB25" s="22"/>
      <c r="PHC25" s="22"/>
      <c r="PHD25" s="22"/>
      <c r="PHE25" s="22"/>
      <c r="PHF25" s="22"/>
      <c r="PHG25" s="22"/>
      <c r="PHH25" s="22"/>
      <c r="PHI25" s="22"/>
      <c r="PHJ25" s="22"/>
      <c r="PHK25" s="22"/>
      <c r="PHL25" s="22"/>
      <c r="PHM25" s="22"/>
      <c r="PHN25" s="22"/>
      <c r="PHO25" s="22"/>
      <c r="PHP25" s="22"/>
      <c r="PHQ25" s="22"/>
      <c r="PHR25" s="22"/>
      <c r="PHS25" s="22"/>
      <c r="PHT25" s="22"/>
      <c r="PHU25" s="22"/>
      <c r="PHV25" s="22"/>
      <c r="PHW25" s="22"/>
      <c r="PHX25" s="22"/>
      <c r="PHY25" s="22"/>
      <c r="PHZ25" s="22"/>
      <c r="PIA25" s="22"/>
      <c r="PIB25" s="22"/>
      <c r="PIC25" s="22"/>
      <c r="PID25" s="22"/>
      <c r="PIE25" s="22"/>
      <c r="PIF25" s="22"/>
      <c r="PIG25" s="22"/>
      <c r="PIH25" s="22"/>
      <c r="PII25" s="22"/>
      <c r="PIJ25" s="22"/>
      <c r="PIK25" s="22"/>
      <c r="PIL25" s="22"/>
      <c r="PIM25" s="22"/>
      <c r="PIN25" s="22"/>
      <c r="PIO25" s="22"/>
      <c r="PIP25" s="22"/>
      <c r="PIQ25" s="22"/>
      <c r="PIR25" s="22"/>
      <c r="PIS25" s="22"/>
      <c r="PIT25" s="22"/>
      <c r="PIU25" s="22"/>
      <c r="PIV25" s="22"/>
      <c r="PIW25" s="22"/>
      <c r="PIX25" s="22"/>
      <c r="PIY25" s="22"/>
      <c r="PIZ25" s="22"/>
      <c r="PJA25" s="22"/>
      <c r="PJB25" s="22"/>
      <c r="PJC25" s="22"/>
      <c r="PJD25" s="22"/>
      <c r="PJE25" s="22"/>
      <c r="PJF25" s="22"/>
      <c r="PJG25" s="22"/>
      <c r="PJH25" s="22"/>
      <c r="PJI25" s="22"/>
      <c r="PJJ25" s="22"/>
      <c r="PJK25" s="22"/>
      <c r="PJL25" s="22"/>
      <c r="PJM25" s="22"/>
      <c r="PJN25" s="22"/>
      <c r="PJO25" s="22"/>
      <c r="PJP25" s="22"/>
      <c r="PJQ25" s="22"/>
      <c r="PJR25" s="22"/>
      <c r="PJS25" s="22"/>
      <c r="PJT25" s="22"/>
      <c r="PJU25" s="22"/>
      <c r="PJV25" s="22"/>
      <c r="PJW25" s="22"/>
      <c r="PJX25" s="22"/>
      <c r="PJY25" s="22"/>
      <c r="PJZ25" s="22"/>
      <c r="PKA25" s="22"/>
      <c r="PKB25" s="22"/>
      <c r="PKC25" s="22"/>
      <c r="PKD25" s="22"/>
      <c r="PKE25" s="22"/>
      <c r="PKF25" s="22"/>
      <c r="PKG25" s="22"/>
      <c r="PKH25" s="22"/>
      <c r="PKI25" s="22"/>
      <c r="PKJ25" s="22"/>
      <c r="PKK25" s="22"/>
      <c r="PKL25" s="22"/>
      <c r="PKM25" s="22"/>
      <c r="PKN25" s="22"/>
      <c r="PKO25" s="22"/>
      <c r="PKP25" s="22"/>
      <c r="PKQ25" s="22"/>
      <c r="PKR25" s="22"/>
      <c r="PKS25" s="22"/>
      <c r="PKT25" s="22"/>
      <c r="PKU25" s="22"/>
      <c r="PKV25" s="22"/>
      <c r="PKW25" s="22"/>
      <c r="PKX25" s="22"/>
      <c r="PKY25" s="22"/>
      <c r="PKZ25" s="22"/>
      <c r="PLA25" s="22"/>
      <c r="PLB25" s="22"/>
      <c r="PLC25" s="22"/>
      <c r="PLD25" s="22"/>
      <c r="PLE25" s="22"/>
      <c r="PLF25" s="22"/>
      <c r="PLG25" s="22"/>
      <c r="PLH25" s="22"/>
      <c r="PLI25" s="22"/>
      <c r="PLJ25" s="22"/>
      <c r="PLK25" s="22"/>
      <c r="PLL25" s="22"/>
      <c r="PLM25" s="22"/>
      <c r="PLN25" s="22"/>
      <c r="PLO25" s="22"/>
      <c r="PLP25" s="22"/>
      <c r="PLQ25" s="22"/>
      <c r="PLR25" s="22"/>
      <c r="PLS25" s="22"/>
      <c r="PLT25" s="22"/>
      <c r="PLU25" s="22"/>
      <c r="PLV25" s="22"/>
      <c r="PLW25" s="22"/>
      <c r="PLX25" s="22"/>
      <c r="PLY25" s="22"/>
      <c r="PLZ25" s="22"/>
      <c r="PMA25" s="22"/>
      <c r="PMB25" s="22"/>
      <c r="PMC25" s="22"/>
      <c r="PMD25" s="22"/>
      <c r="PME25" s="22"/>
      <c r="PMF25" s="22"/>
      <c r="PMG25" s="22"/>
      <c r="PMH25" s="22"/>
      <c r="PMI25" s="22"/>
      <c r="PMJ25" s="22"/>
      <c r="PMK25" s="22"/>
      <c r="PML25" s="22"/>
      <c r="PMM25" s="22"/>
      <c r="PMN25" s="22"/>
      <c r="PMO25" s="22"/>
      <c r="PMP25" s="22"/>
      <c r="PMQ25" s="22"/>
      <c r="PMR25" s="22"/>
      <c r="PMS25" s="22"/>
      <c r="PMT25" s="22"/>
      <c r="PMU25" s="22"/>
      <c r="PMV25" s="22"/>
      <c r="PMW25" s="22"/>
      <c r="PMX25" s="22"/>
      <c r="PMY25" s="22"/>
      <c r="PMZ25" s="22"/>
      <c r="PNA25" s="22"/>
      <c r="PNB25" s="22"/>
      <c r="PNC25" s="22"/>
      <c r="PND25" s="22"/>
      <c r="PNE25" s="22"/>
      <c r="PNF25" s="22"/>
      <c r="PNG25" s="22"/>
      <c r="PNH25" s="22"/>
      <c r="PNI25" s="22"/>
      <c r="PNJ25" s="22"/>
      <c r="PNK25" s="22"/>
      <c r="PNL25" s="22"/>
      <c r="PNM25" s="22"/>
      <c r="PNN25" s="22"/>
      <c r="PNO25" s="22"/>
      <c r="PNP25" s="22"/>
      <c r="PNQ25" s="22"/>
      <c r="PNR25" s="22"/>
      <c r="PNS25" s="22"/>
      <c r="PNT25" s="22"/>
      <c r="PNU25" s="22"/>
      <c r="PNV25" s="22"/>
      <c r="PNW25" s="22"/>
      <c r="PNX25" s="22"/>
      <c r="PNY25" s="22"/>
      <c r="PNZ25" s="22"/>
      <c r="POA25" s="22"/>
      <c r="POB25" s="22"/>
      <c r="POC25" s="22"/>
      <c r="POD25" s="22"/>
      <c r="POE25" s="22"/>
      <c r="POF25" s="22"/>
      <c r="POG25" s="22"/>
      <c r="POH25" s="22"/>
      <c r="POI25" s="22"/>
      <c r="POJ25" s="22"/>
      <c r="POK25" s="22"/>
      <c r="POL25" s="22"/>
      <c r="POM25" s="22"/>
      <c r="PON25" s="22"/>
      <c r="POO25" s="22"/>
      <c r="POP25" s="22"/>
      <c r="POQ25" s="22"/>
      <c r="POR25" s="22"/>
      <c r="POS25" s="22"/>
      <c r="POT25" s="22"/>
      <c r="POU25" s="22"/>
      <c r="POV25" s="22"/>
      <c r="POW25" s="22"/>
      <c r="POX25" s="22"/>
      <c r="POY25" s="22"/>
      <c r="POZ25" s="22"/>
      <c r="PPA25" s="22"/>
      <c r="PPB25" s="22"/>
      <c r="PPC25" s="22"/>
      <c r="PPD25" s="22"/>
      <c r="PPE25" s="22"/>
      <c r="PPF25" s="22"/>
      <c r="PPG25" s="22"/>
      <c r="PPH25" s="22"/>
      <c r="PPI25" s="22"/>
      <c r="PPJ25" s="22"/>
      <c r="PPK25" s="22"/>
      <c r="PPL25" s="22"/>
      <c r="PPM25" s="22"/>
      <c r="PPN25" s="22"/>
      <c r="PPO25" s="22"/>
      <c r="PPP25" s="22"/>
      <c r="PPQ25" s="22"/>
      <c r="PPR25" s="22"/>
      <c r="PPS25" s="22"/>
      <c r="PPT25" s="22"/>
      <c r="PPU25" s="22"/>
      <c r="PPV25" s="22"/>
      <c r="PPW25" s="22"/>
      <c r="PPX25" s="22"/>
      <c r="PPY25" s="22"/>
      <c r="PPZ25" s="22"/>
      <c r="PQA25" s="22"/>
      <c r="PQB25" s="22"/>
      <c r="PQC25" s="22"/>
      <c r="PQD25" s="22"/>
      <c r="PQE25" s="22"/>
      <c r="PQF25" s="22"/>
      <c r="PQG25" s="22"/>
      <c r="PQH25" s="22"/>
      <c r="PQI25" s="22"/>
      <c r="PQJ25" s="22"/>
      <c r="PQK25" s="22"/>
      <c r="PQL25" s="22"/>
      <c r="PQM25" s="22"/>
      <c r="PQN25" s="22"/>
      <c r="PQO25" s="22"/>
      <c r="PQP25" s="22"/>
      <c r="PQQ25" s="22"/>
      <c r="PQR25" s="22"/>
      <c r="PQS25" s="22"/>
      <c r="PQT25" s="22"/>
      <c r="PQU25" s="22"/>
      <c r="PQV25" s="22"/>
      <c r="PQW25" s="22"/>
      <c r="PQX25" s="22"/>
      <c r="PQY25" s="22"/>
      <c r="PQZ25" s="22"/>
      <c r="PRA25" s="22"/>
      <c r="PRB25" s="22"/>
      <c r="PRC25" s="22"/>
      <c r="PRD25" s="22"/>
      <c r="PRE25" s="22"/>
      <c r="PRF25" s="22"/>
      <c r="PRG25" s="22"/>
      <c r="PRH25" s="22"/>
      <c r="PRI25" s="22"/>
      <c r="PRJ25" s="22"/>
      <c r="PRK25" s="22"/>
      <c r="PRL25" s="22"/>
      <c r="PRM25" s="22"/>
      <c r="PRN25" s="22"/>
      <c r="PRO25" s="22"/>
      <c r="PRP25" s="22"/>
      <c r="PRQ25" s="22"/>
      <c r="PRR25" s="22"/>
      <c r="PRS25" s="22"/>
      <c r="PRT25" s="22"/>
      <c r="PRU25" s="22"/>
      <c r="PRV25" s="22"/>
      <c r="PRW25" s="22"/>
      <c r="PRX25" s="22"/>
      <c r="PRY25" s="22"/>
      <c r="PRZ25" s="22"/>
      <c r="PSA25" s="22"/>
      <c r="PSB25" s="22"/>
      <c r="PSC25" s="22"/>
      <c r="PSD25" s="22"/>
      <c r="PSE25" s="22"/>
      <c r="PSF25" s="22"/>
      <c r="PSG25" s="22"/>
      <c r="PSH25" s="22"/>
      <c r="PSI25" s="22"/>
      <c r="PSJ25" s="22"/>
      <c r="PSK25" s="22"/>
      <c r="PSL25" s="22"/>
      <c r="PSM25" s="22"/>
      <c r="PSN25" s="22"/>
      <c r="PSO25" s="22"/>
      <c r="PSP25" s="22"/>
      <c r="PSQ25" s="22"/>
      <c r="PSR25" s="22"/>
      <c r="PSS25" s="22"/>
      <c r="PST25" s="22"/>
      <c r="PSU25" s="22"/>
      <c r="PSV25" s="22"/>
      <c r="PSW25" s="22"/>
      <c r="PSX25" s="22"/>
      <c r="PSY25" s="22"/>
      <c r="PSZ25" s="22"/>
      <c r="PTA25" s="22"/>
      <c r="PTB25" s="22"/>
      <c r="PTC25" s="22"/>
      <c r="PTD25" s="22"/>
      <c r="PTE25" s="22"/>
      <c r="PTF25" s="22"/>
      <c r="PTG25" s="22"/>
      <c r="PTH25" s="22"/>
      <c r="PTI25" s="22"/>
      <c r="PTJ25" s="22"/>
      <c r="PTK25" s="22"/>
      <c r="PTL25" s="22"/>
      <c r="PTM25" s="22"/>
      <c r="PTN25" s="22"/>
      <c r="PTO25" s="22"/>
      <c r="PTP25" s="22"/>
      <c r="PTQ25" s="22"/>
      <c r="PTR25" s="22"/>
      <c r="PTS25" s="22"/>
      <c r="PTT25" s="22"/>
      <c r="PTU25" s="22"/>
      <c r="PTV25" s="22"/>
      <c r="PTW25" s="22"/>
      <c r="PTX25" s="22"/>
      <c r="PTY25" s="22"/>
      <c r="PTZ25" s="22"/>
      <c r="PUA25" s="22"/>
      <c r="PUB25" s="22"/>
      <c r="PUC25" s="22"/>
      <c r="PUD25" s="22"/>
      <c r="PUE25" s="22"/>
      <c r="PUF25" s="22"/>
      <c r="PUG25" s="22"/>
      <c r="PUH25" s="22"/>
      <c r="PUI25" s="22"/>
      <c r="PUJ25" s="22"/>
      <c r="PUK25" s="22"/>
      <c r="PUL25" s="22"/>
      <c r="PUM25" s="22"/>
      <c r="PUN25" s="22"/>
      <c r="PUO25" s="22"/>
      <c r="PUP25" s="22"/>
      <c r="PUQ25" s="22"/>
      <c r="PUR25" s="22"/>
      <c r="PUS25" s="22"/>
      <c r="PUT25" s="22"/>
      <c r="PUU25" s="22"/>
      <c r="PUV25" s="22"/>
      <c r="PUW25" s="22"/>
      <c r="PUX25" s="22"/>
      <c r="PUY25" s="22"/>
      <c r="PUZ25" s="22"/>
      <c r="PVA25" s="22"/>
      <c r="PVB25" s="22"/>
      <c r="PVC25" s="22"/>
      <c r="PVD25" s="22"/>
      <c r="PVE25" s="22"/>
      <c r="PVF25" s="22"/>
      <c r="PVG25" s="22"/>
      <c r="PVH25" s="22"/>
      <c r="PVI25" s="22"/>
      <c r="PVJ25" s="22"/>
      <c r="PVK25" s="22"/>
      <c r="PVL25" s="22"/>
      <c r="PVM25" s="22"/>
      <c r="PVN25" s="22"/>
      <c r="PVO25" s="22"/>
      <c r="PVP25" s="22"/>
      <c r="PVQ25" s="22"/>
      <c r="PVR25" s="22"/>
      <c r="PVS25" s="22"/>
      <c r="PVT25" s="22"/>
      <c r="PVU25" s="22"/>
      <c r="PVV25" s="22"/>
      <c r="PVW25" s="22"/>
      <c r="PVX25" s="22"/>
      <c r="PVY25" s="22"/>
      <c r="PVZ25" s="22"/>
      <c r="PWA25" s="22"/>
      <c r="PWB25" s="22"/>
      <c r="PWC25" s="22"/>
      <c r="PWD25" s="22"/>
      <c r="PWE25" s="22"/>
      <c r="PWF25" s="22"/>
      <c r="PWG25" s="22"/>
      <c r="PWH25" s="22"/>
      <c r="PWI25" s="22"/>
      <c r="PWJ25" s="22"/>
      <c r="PWK25" s="22"/>
      <c r="PWL25" s="22"/>
      <c r="PWM25" s="22"/>
      <c r="PWN25" s="22"/>
      <c r="PWO25" s="22"/>
      <c r="PWP25" s="22"/>
      <c r="PWQ25" s="22"/>
      <c r="PWR25" s="22"/>
      <c r="PWS25" s="22"/>
      <c r="PWT25" s="22"/>
      <c r="PWU25" s="22"/>
      <c r="PWV25" s="22"/>
      <c r="PWW25" s="22"/>
      <c r="PWX25" s="22"/>
      <c r="PWY25" s="22"/>
      <c r="PWZ25" s="22"/>
      <c r="PXA25" s="22"/>
      <c r="PXB25" s="22"/>
      <c r="PXC25" s="22"/>
      <c r="PXD25" s="22"/>
      <c r="PXE25" s="22"/>
      <c r="PXF25" s="22"/>
      <c r="PXG25" s="22"/>
      <c r="PXH25" s="22"/>
      <c r="PXI25" s="22"/>
      <c r="PXJ25" s="22"/>
      <c r="PXK25" s="22"/>
      <c r="PXL25" s="22"/>
      <c r="PXM25" s="22"/>
      <c r="PXN25" s="22"/>
      <c r="PXO25" s="22"/>
      <c r="PXP25" s="22"/>
      <c r="PXQ25" s="22"/>
      <c r="PXR25" s="22"/>
      <c r="PXS25" s="22"/>
      <c r="PXT25" s="22"/>
      <c r="PXU25" s="22"/>
      <c r="PXV25" s="22"/>
      <c r="PXW25" s="22"/>
      <c r="PXX25" s="22"/>
      <c r="PXY25" s="22"/>
      <c r="PXZ25" s="22"/>
      <c r="PYA25" s="22"/>
      <c r="PYB25" s="22"/>
      <c r="PYC25" s="22"/>
      <c r="PYD25" s="22"/>
      <c r="PYE25" s="22"/>
      <c r="PYF25" s="22"/>
      <c r="PYG25" s="22"/>
      <c r="PYH25" s="22"/>
      <c r="PYI25" s="22"/>
      <c r="PYJ25" s="22"/>
      <c r="PYK25" s="22"/>
      <c r="PYL25" s="22"/>
      <c r="PYM25" s="22"/>
      <c r="PYN25" s="22"/>
      <c r="PYO25" s="22"/>
      <c r="PYP25" s="22"/>
      <c r="PYQ25" s="22"/>
      <c r="PYR25" s="22"/>
      <c r="PYS25" s="22"/>
      <c r="PYT25" s="22"/>
      <c r="PYU25" s="22"/>
      <c r="PYV25" s="22"/>
      <c r="PYW25" s="22"/>
      <c r="PYX25" s="22"/>
      <c r="PYY25" s="22"/>
      <c r="PYZ25" s="22"/>
      <c r="PZA25" s="22"/>
      <c r="PZB25" s="22"/>
      <c r="PZC25" s="22"/>
      <c r="PZD25" s="22"/>
      <c r="PZE25" s="22"/>
      <c r="PZF25" s="22"/>
      <c r="PZG25" s="22"/>
      <c r="PZH25" s="22"/>
      <c r="PZI25" s="22"/>
      <c r="PZJ25" s="22"/>
      <c r="PZK25" s="22"/>
      <c r="PZL25" s="22"/>
      <c r="PZM25" s="22"/>
      <c r="PZN25" s="22"/>
      <c r="PZO25" s="22"/>
      <c r="PZP25" s="22"/>
      <c r="PZQ25" s="22"/>
      <c r="PZR25" s="22"/>
      <c r="PZS25" s="22"/>
      <c r="PZT25" s="22"/>
      <c r="PZU25" s="22"/>
      <c r="PZV25" s="22"/>
      <c r="PZW25" s="22"/>
      <c r="PZX25" s="22"/>
      <c r="PZY25" s="22"/>
      <c r="PZZ25" s="22"/>
      <c r="QAA25" s="22"/>
      <c r="QAB25" s="22"/>
      <c r="QAC25" s="22"/>
      <c r="QAD25" s="22"/>
      <c r="QAE25" s="22"/>
      <c r="QAF25" s="22"/>
      <c r="QAG25" s="22"/>
      <c r="QAH25" s="22"/>
      <c r="QAI25" s="22"/>
      <c r="QAJ25" s="22"/>
      <c r="QAK25" s="22"/>
      <c r="QAL25" s="22"/>
      <c r="QAM25" s="22"/>
      <c r="QAN25" s="22"/>
      <c r="QAO25" s="22"/>
      <c r="QAP25" s="22"/>
      <c r="QAQ25" s="22"/>
      <c r="QAR25" s="22"/>
      <c r="QAS25" s="22"/>
      <c r="QAT25" s="22"/>
      <c r="QAU25" s="22"/>
      <c r="QAV25" s="22"/>
      <c r="QAW25" s="22"/>
      <c r="QAX25" s="22"/>
      <c r="QAY25" s="22"/>
      <c r="QAZ25" s="22"/>
      <c r="QBA25" s="22"/>
      <c r="QBB25" s="22"/>
      <c r="QBC25" s="22"/>
      <c r="QBD25" s="22"/>
      <c r="QBE25" s="22"/>
      <c r="QBF25" s="22"/>
      <c r="QBG25" s="22"/>
      <c r="QBH25" s="22"/>
      <c r="QBI25" s="22"/>
      <c r="QBJ25" s="22"/>
      <c r="QBK25" s="22"/>
      <c r="QBL25" s="22"/>
      <c r="QBM25" s="22"/>
      <c r="QBN25" s="22"/>
      <c r="QBO25" s="22"/>
      <c r="QBP25" s="22"/>
      <c r="QBQ25" s="22"/>
      <c r="QBR25" s="22"/>
      <c r="QBS25" s="22"/>
      <c r="QBT25" s="22"/>
      <c r="QBU25" s="22"/>
      <c r="QBV25" s="22"/>
      <c r="QBW25" s="22"/>
      <c r="QBX25" s="22"/>
      <c r="QBY25" s="22"/>
      <c r="QBZ25" s="22"/>
      <c r="QCA25" s="22"/>
      <c r="QCB25" s="22"/>
      <c r="QCC25" s="22"/>
      <c r="QCD25" s="22"/>
      <c r="QCE25" s="22"/>
      <c r="QCF25" s="22"/>
      <c r="QCG25" s="22"/>
      <c r="QCH25" s="22"/>
      <c r="QCI25" s="22"/>
      <c r="QCJ25" s="22"/>
      <c r="QCK25" s="22"/>
      <c r="QCL25" s="22"/>
      <c r="QCM25" s="22"/>
      <c r="QCN25" s="22"/>
      <c r="QCO25" s="22"/>
      <c r="QCP25" s="22"/>
      <c r="QCQ25" s="22"/>
      <c r="QCR25" s="22"/>
      <c r="QCS25" s="22"/>
      <c r="QCT25" s="22"/>
      <c r="QCU25" s="22"/>
      <c r="QCV25" s="22"/>
      <c r="QCW25" s="22"/>
      <c r="QCX25" s="22"/>
      <c r="QCY25" s="22"/>
      <c r="QCZ25" s="22"/>
      <c r="QDA25" s="22"/>
      <c r="QDB25" s="22"/>
      <c r="QDC25" s="22"/>
      <c r="QDD25" s="22"/>
      <c r="QDE25" s="22"/>
      <c r="QDF25" s="22"/>
      <c r="QDG25" s="22"/>
      <c r="QDH25" s="22"/>
      <c r="QDI25" s="22"/>
      <c r="QDJ25" s="22"/>
      <c r="QDK25" s="22"/>
      <c r="QDL25" s="22"/>
      <c r="QDM25" s="22"/>
      <c r="QDN25" s="22"/>
      <c r="QDO25" s="22"/>
      <c r="QDP25" s="22"/>
      <c r="QDQ25" s="22"/>
      <c r="QDR25" s="22"/>
      <c r="QDS25" s="22"/>
      <c r="QDT25" s="22"/>
      <c r="QDU25" s="22"/>
      <c r="QDV25" s="22"/>
      <c r="QDW25" s="22"/>
      <c r="QDX25" s="22"/>
      <c r="QDY25" s="22"/>
      <c r="QDZ25" s="22"/>
      <c r="QEA25" s="22"/>
      <c r="QEB25" s="22"/>
      <c r="QEC25" s="22"/>
      <c r="QED25" s="22"/>
      <c r="QEE25" s="22"/>
      <c r="QEF25" s="22"/>
      <c r="QEG25" s="22"/>
      <c r="QEH25" s="22"/>
      <c r="QEI25" s="22"/>
      <c r="QEJ25" s="22"/>
      <c r="QEK25" s="22"/>
      <c r="QEL25" s="22"/>
      <c r="QEM25" s="22"/>
      <c r="QEN25" s="22"/>
      <c r="QEO25" s="22"/>
      <c r="QEP25" s="22"/>
      <c r="QEQ25" s="22"/>
      <c r="QER25" s="22"/>
      <c r="QES25" s="22"/>
      <c r="QET25" s="22"/>
      <c r="QEU25" s="22"/>
      <c r="QEV25" s="22"/>
      <c r="QEW25" s="22"/>
      <c r="QEX25" s="22"/>
      <c r="QEY25" s="22"/>
      <c r="QEZ25" s="22"/>
      <c r="QFA25" s="22"/>
      <c r="QFB25" s="22"/>
      <c r="QFC25" s="22"/>
      <c r="QFD25" s="22"/>
      <c r="QFE25" s="22"/>
      <c r="QFF25" s="22"/>
      <c r="QFG25" s="22"/>
      <c r="QFH25" s="22"/>
      <c r="QFI25" s="22"/>
      <c r="QFJ25" s="22"/>
      <c r="QFK25" s="22"/>
      <c r="QFL25" s="22"/>
      <c r="QFM25" s="22"/>
      <c r="QFN25" s="22"/>
      <c r="QFO25" s="22"/>
      <c r="QFP25" s="22"/>
      <c r="QFQ25" s="22"/>
      <c r="QFR25" s="22"/>
      <c r="QFS25" s="22"/>
      <c r="QFT25" s="22"/>
      <c r="QFU25" s="22"/>
      <c r="QFV25" s="22"/>
      <c r="QFW25" s="22"/>
      <c r="QFX25" s="22"/>
      <c r="QFY25" s="22"/>
      <c r="QFZ25" s="22"/>
      <c r="QGA25" s="22"/>
      <c r="QGB25" s="22"/>
      <c r="QGC25" s="22"/>
      <c r="QGD25" s="22"/>
      <c r="QGE25" s="22"/>
      <c r="QGF25" s="22"/>
      <c r="QGG25" s="22"/>
      <c r="QGH25" s="22"/>
      <c r="QGI25" s="22"/>
      <c r="QGJ25" s="22"/>
      <c r="QGK25" s="22"/>
      <c r="QGL25" s="22"/>
      <c r="QGM25" s="22"/>
      <c r="QGN25" s="22"/>
      <c r="QGO25" s="22"/>
      <c r="QGP25" s="22"/>
      <c r="QGQ25" s="22"/>
      <c r="QGR25" s="22"/>
      <c r="QGS25" s="22"/>
      <c r="QGT25" s="22"/>
      <c r="QGU25" s="22"/>
      <c r="QGV25" s="22"/>
      <c r="QGW25" s="22"/>
      <c r="QGX25" s="22"/>
      <c r="QGY25" s="22"/>
      <c r="QGZ25" s="22"/>
      <c r="QHA25" s="22"/>
      <c r="QHB25" s="22"/>
      <c r="QHC25" s="22"/>
      <c r="QHD25" s="22"/>
      <c r="QHE25" s="22"/>
      <c r="QHF25" s="22"/>
      <c r="QHG25" s="22"/>
      <c r="QHH25" s="22"/>
      <c r="QHI25" s="22"/>
      <c r="QHJ25" s="22"/>
      <c r="QHK25" s="22"/>
      <c r="QHL25" s="22"/>
      <c r="QHM25" s="22"/>
      <c r="QHN25" s="22"/>
      <c r="QHO25" s="22"/>
      <c r="QHP25" s="22"/>
      <c r="QHQ25" s="22"/>
      <c r="QHR25" s="22"/>
      <c r="QHS25" s="22"/>
      <c r="QHT25" s="22"/>
      <c r="QHU25" s="22"/>
      <c r="QHV25" s="22"/>
      <c r="QHW25" s="22"/>
      <c r="QHX25" s="22"/>
      <c r="QHY25" s="22"/>
      <c r="QHZ25" s="22"/>
      <c r="QIA25" s="22"/>
      <c r="QIB25" s="22"/>
      <c r="QIC25" s="22"/>
      <c r="QID25" s="22"/>
      <c r="QIE25" s="22"/>
      <c r="QIF25" s="22"/>
      <c r="QIG25" s="22"/>
      <c r="QIH25" s="22"/>
      <c r="QII25" s="22"/>
      <c r="QIJ25" s="22"/>
      <c r="QIK25" s="22"/>
      <c r="QIL25" s="22"/>
      <c r="QIM25" s="22"/>
      <c r="QIN25" s="22"/>
      <c r="QIO25" s="22"/>
      <c r="QIP25" s="22"/>
      <c r="QIQ25" s="22"/>
      <c r="QIR25" s="22"/>
      <c r="QIS25" s="22"/>
      <c r="QIT25" s="22"/>
      <c r="QIU25" s="22"/>
      <c r="QIV25" s="22"/>
      <c r="QIW25" s="22"/>
      <c r="QIX25" s="22"/>
      <c r="QIY25" s="22"/>
      <c r="QIZ25" s="22"/>
      <c r="QJA25" s="22"/>
      <c r="QJB25" s="22"/>
      <c r="QJC25" s="22"/>
      <c r="QJD25" s="22"/>
      <c r="QJE25" s="22"/>
      <c r="QJF25" s="22"/>
      <c r="QJG25" s="22"/>
      <c r="QJH25" s="22"/>
      <c r="QJI25" s="22"/>
      <c r="QJJ25" s="22"/>
      <c r="QJK25" s="22"/>
      <c r="QJL25" s="22"/>
      <c r="QJM25" s="22"/>
      <c r="QJN25" s="22"/>
      <c r="QJO25" s="22"/>
      <c r="QJP25" s="22"/>
      <c r="QJQ25" s="22"/>
      <c r="QJR25" s="22"/>
      <c r="QJS25" s="22"/>
      <c r="QJT25" s="22"/>
      <c r="QJU25" s="22"/>
      <c r="QJV25" s="22"/>
      <c r="QJW25" s="22"/>
      <c r="QJX25" s="22"/>
      <c r="QJY25" s="22"/>
      <c r="QJZ25" s="22"/>
      <c r="QKA25" s="22"/>
      <c r="QKB25" s="22"/>
      <c r="QKC25" s="22"/>
      <c r="QKD25" s="22"/>
      <c r="QKE25" s="22"/>
      <c r="QKF25" s="22"/>
      <c r="QKG25" s="22"/>
      <c r="QKH25" s="22"/>
      <c r="QKI25" s="22"/>
      <c r="QKJ25" s="22"/>
      <c r="QKK25" s="22"/>
      <c r="QKL25" s="22"/>
      <c r="QKM25" s="22"/>
      <c r="QKN25" s="22"/>
      <c r="QKO25" s="22"/>
      <c r="QKP25" s="22"/>
      <c r="QKQ25" s="22"/>
      <c r="QKR25" s="22"/>
      <c r="QKS25" s="22"/>
      <c r="QKT25" s="22"/>
      <c r="QKU25" s="22"/>
      <c r="QKV25" s="22"/>
      <c r="QKW25" s="22"/>
      <c r="QKX25" s="22"/>
      <c r="QKY25" s="22"/>
      <c r="QKZ25" s="22"/>
      <c r="QLA25" s="22"/>
      <c r="QLB25" s="22"/>
      <c r="QLC25" s="22"/>
      <c r="QLD25" s="22"/>
      <c r="QLE25" s="22"/>
      <c r="QLF25" s="22"/>
      <c r="QLG25" s="22"/>
      <c r="QLH25" s="22"/>
      <c r="QLI25" s="22"/>
      <c r="QLJ25" s="22"/>
      <c r="QLK25" s="22"/>
      <c r="QLL25" s="22"/>
      <c r="QLM25" s="22"/>
      <c r="QLN25" s="22"/>
      <c r="QLO25" s="22"/>
      <c r="QLP25" s="22"/>
      <c r="QLQ25" s="22"/>
      <c r="QLR25" s="22"/>
      <c r="QLS25" s="22"/>
      <c r="QLT25" s="22"/>
      <c r="QLU25" s="22"/>
      <c r="QLV25" s="22"/>
      <c r="QLW25" s="22"/>
      <c r="QLX25" s="22"/>
      <c r="QLY25" s="22"/>
      <c r="QLZ25" s="22"/>
      <c r="QMA25" s="22"/>
      <c r="QMB25" s="22"/>
      <c r="QMC25" s="22"/>
      <c r="QMD25" s="22"/>
      <c r="QME25" s="22"/>
      <c r="QMF25" s="22"/>
      <c r="QMG25" s="22"/>
      <c r="QMH25" s="22"/>
      <c r="QMI25" s="22"/>
      <c r="QMJ25" s="22"/>
      <c r="QMK25" s="22"/>
      <c r="QML25" s="22"/>
      <c r="QMM25" s="22"/>
      <c r="QMN25" s="22"/>
      <c r="QMO25" s="22"/>
      <c r="QMP25" s="22"/>
      <c r="QMQ25" s="22"/>
      <c r="QMR25" s="22"/>
      <c r="QMS25" s="22"/>
      <c r="QMT25" s="22"/>
      <c r="QMU25" s="22"/>
      <c r="QMV25" s="22"/>
      <c r="QMW25" s="22"/>
      <c r="QMX25" s="22"/>
      <c r="QMY25" s="22"/>
      <c r="QMZ25" s="22"/>
      <c r="QNA25" s="22"/>
      <c r="QNB25" s="22"/>
      <c r="QNC25" s="22"/>
      <c r="QND25" s="22"/>
      <c r="QNE25" s="22"/>
      <c r="QNF25" s="22"/>
      <c r="QNG25" s="22"/>
      <c r="QNH25" s="22"/>
      <c r="QNI25" s="22"/>
      <c r="QNJ25" s="22"/>
      <c r="QNK25" s="22"/>
      <c r="QNL25" s="22"/>
      <c r="QNM25" s="22"/>
      <c r="QNN25" s="22"/>
      <c r="QNO25" s="22"/>
      <c r="QNP25" s="22"/>
      <c r="QNQ25" s="22"/>
      <c r="QNR25" s="22"/>
      <c r="QNS25" s="22"/>
      <c r="QNT25" s="22"/>
      <c r="QNU25" s="22"/>
      <c r="QNV25" s="22"/>
      <c r="QNW25" s="22"/>
      <c r="QNX25" s="22"/>
      <c r="QNY25" s="22"/>
      <c r="QNZ25" s="22"/>
      <c r="QOA25" s="22"/>
      <c r="QOB25" s="22"/>
      <c r="QOC25" s="22"/>
      <c r="QOD25" s="22"/>
      <c r="QOE25" s="22"/>
      <c r="QOF25" s="22"/>
      <c r="QOG25" s="22"/>
      <c r="QOH25" s="22"/>
      <c r="QOI25" s="22"/>
      <c r="QOJ25" s="22"/>
      <c r="QOK25" s="22"/>
      <c r="QOL25" s="22"/>
      <c r="QOM25" s="22"/>
      <c r="QON25" s="22"/>
      <c r="QOO25" s="22"/>
      <c r="QOP25" s="22"/>
      <c r="QOQ25" s="22"/>
      <c r="QOR25" s="22"/>
      <c r="QOS25" s="22"/>
      <c r="QOT25" s="22"/>
      <c r="QOU25" s="22"/>
      <c r="QOV25" s="22"/>
      <c r="QOW25" s="22"/>
      <c r="QOX25" s="22"/>
      <c r="QOY25" s="22"/>
      <c r="QOZ25" s="22"/>
      <c r="QPA25" s="22"/>
      <c r="QPB25" s="22"/>
      <c r="QPC25" s="22"/>
      <c r="QPD25" s="22"/>
      <c r="QPE25" s="22"/>
      <c r="QPF25" s="22"/>
      <c r="QPG25" s="22"/>
      <c r="QPH25" s="22"/>
      <c r="QPI25" s="22"/>
      <c r="QPJ25" s="22"/>
      <c r="QPK25" s="22"/>
      <c r="QPL25" s="22"/>
      <c r="QPM25" s="22"/>
      <c r="QPN25" s="22"/>
      <c r="QPO25" s="22"/>
      <c r="QPP25" s="22"/>
      <c r="QPQ25" s="22"/>
      <c r="QPR25" s="22"/>
      <c r="QPS25" s="22"/>
      <c r="QPT25" s="22"/>
      <c r="QPU25" s="22"/>
      <c r="QPV25" s="22"/>
      <c r="QPW25" s="22"/>
      <c r="QPX25" s="22"/>
      <c r="QPY25" s="22"/>
      <c r="QPZ25" s="22"/>
      <c r="QQA25" s="22"/>
      <c r="QQB25" s="22"/>
      <c r="QQC25" s="22"/>
      <c r="QQD25" s="22"/>
      <c r="QQE25" s="22"/>
      <c r="QQF25" s="22"/>
      <c r="QQG25" s="22"/>
      <c r="QQH25" s="22"/>
      <c r="QQI25" s="22"/>
      <c r="QQJ25" s="22"/>
      <c r="QQK25" s="22"/>
      <c r="QQL25" s="22"/>
      <c r="QQM25" s="22"/>
      <c r="QQN25" s="22"/>
      <c r="QQO25" s="22"/>
      <c r="QQP25" s="22"/>
      <c r="QQQ25" s="22"/>
      <c r="QQR25" s="22"/>
      <c r="QQS25" s="22"/>
      <c r="QQT25" s="22"/>
      <c r="QQU25" s="22"/>
      <c r="QQV25" s="22"/>
      <c r="QQW25" s="22"/>
      <c r="QQX25" s="22"/>
      <c r="QQY25" s="22"/>
      <c r="QQZ25" s="22"/>
      <c r="QRA25" s="22"/>
      <c r="QRB25" s="22"/>
      <c r="QRC25" s="22"/>
      <c r="QRD25" s="22"/>
      <c r="QRE25" s="22"/>
      <c r="QRF25" s="22"/>
      <c r="QRG25" s="22"/>
      <c r="QRH25" s="22"/>
      <c r="QRI25" s="22"/>
      <c r="QRJ25" s="22"/>
      <c r="QRK25" s="22"/>
      <c r="QRL25" s="22"/>
      <c r="QRM25" s="22"/>
      <c r="QRN25" s="22"/>
      <c r="QRO25" s="22"/>
      <c r="QRP25" s="22"/>
      <c r="QRQ25" s="22"/>
      <c r="QRR25" s="22"/>
      <c r="QRS25" s="22"/>
      <c r="QRT25" s="22"/>
      <c r="QRU25" s="22"/>
      <c r="QRV25" s="22"/>
      <c r="QRW25" s="22"/>
      <c r="QRX25" s="22"/>
      <c r="QRY25" s="22"/>
      <c r="QRZ25" s="22"/>
      <c r="QSA25" s="22"/>
      <c r="QSB25" s="22"/>
      <c r="QSC25" s="22"/>
      <c r="QSD25" s="22"/>
      <c r="QSE25" s="22"/>
      <c r="QSF25" s="22"/>
      <c r="QSG25" s="22"/>
      <c r="QSH25" s="22"/>
      <c r="QSI25" s="22"/>
      <c r="QSJ25" s="22"/>
      <c r="QSK25" s="22"/>
      <c r="QSL25" s="22"/>
      <c r="QSM25" s="22"/>
      <c r="QSN25" s="22"/>
      <c r="QSO25" s="22"/>
      <c r="QSP25" s="22"/>
      <c r="QSQ25" s="22"/>
      <c r="QSR25" s="22"/>
      <c r="QSS25" s="22"/>
      <c r="QST25" s="22"/>
      <c r="QSU25" s="22"/>
      <c r="QSV25" s="22"/>
      <c r="QSW25" s="22"/>
      <c r="QSX25" s="22"/>
      <c r="QSY25" s="22"/>
      <c r="QSZ25" s="22"/>
      <c r="QTA25" s="22"/>
      <c r="QTB25" s="22"/>
      <c r="QTC25" s="22"/>
      <c r="QTD25" s="22"/>
      <c r="QTE25" s="22"/>
      <c r="QTF25" s="22"/>
      <c r="QTG25" s="22"/>
      <c r="QTH25" s="22"/>
      <c r="QTI25" s="22"/>
      <c r="QTJ25" s="22"/>
      <c r="QTK25" s="22"/>
      <c r="QTL25" s="22"/>
      <c r="QTM25" s="22"/>
      <c r="QTN25" s="22"/>
      <c r="QTO25" s="22"/>
      <c r="QTP25" s="22"/>
      <c r="QTQ25" s="22"/>
      <c r="QTR25" s="22"/>
      <c r="QTS25" s="22"/>
      <c r="QTT25" s="22"/>
      <c r="QTU25" s="22"/>
      <c r="QTV25" s="22"/>
      <c r="QTW25" s="22"/>
      <c r="QTX25" s="22"/>
      <c r="QTY25" s="22"/>
      <c r="QTZ25" s="22"/>
      <c r="QUA25" s="22"/>
      <c r="QUB25" s="22"/>
      <c r="QUC25" s="22"/>
      <c r="QUD25" s="22"/>
      <c r="QUE25" s="22"/>
      <c r="QUF25" s="22"/>
      <c r="QUG25" s="22"/>
      <c r="QUH25" s="22"/>
      <c r="QUI25" s="22"/>
      <c r="QUJ25" s="22"/>
      <c r="QUK25" s="22"/>
      <c r="QUL25" s="22"/>
      <c r="QUM25" s="22"/>
      <c r="QUN25" s="22"/>
      <c r="QUO25" s="22"/>
      <c r="QUP25" s="22"/>
      <c r="QUQ25" s="22"/>
      <c r="QUR25" s="22"/>
      <c r="QUS25" s="22"/>
      <c r="QUT25" s="22"/>
      <c r="QUU25" s="22"/>
      <c r="QUV25" s="22"/>
      <c r="QUW25" s="22"/>
      <c r="QUX25" s="22"/>
      <c r="QUY25" s="22"/>
      <c r="QUZ25" s="22"/>
      <c r="QVA25" s="22"/>
      <c r="QVB25" s="22"/>
      <c r="QVC25" s="22"/>
      <c r="QVD25" s="22"/>
      <c r="QVE25" s="22"/>
      <c r="QVF25" s="22"/>
      <c r="QVG25" s="22"/>
      <c r="QVH25" s="22"/>
      <c r="QVI25" s="22"/>
      <c r="QVJ25" s="22"/>
      <c r="QVK25" s="22"/>
      <c r="QVL25" s="22"/>
      <c r="QVM25" s="22"/>
      <c r="QVN25" s="22"/>
      <c r="QVO25" s="22"/>
      <c r="QVP25" s="22"/>
      <c r="QVQ25" s="22"/>
      <c r="QVR25" s="22"/>
      <c r="QVS25" s="22"/>
      <c r="QVT25" s="22"/>
      <c r="QVU25" s="22"/>
      <c r="QVV25" s="22"/>
      <c r="QVW25" s="22"/>
      <c r="QVX25" s="22"/>
      <c r="QVY25" s="22"/>
      <c r="QVZ25" s="22"/>
      <c r="QWA25" s="22"/>
      <c r="QWB25" s="22"/>
      <c r="QWC25" s="22"/>
      <c r="QWD25" s="22"/>
      <c r="QWE25" s="22"/>
      <c r="QWF25" s="22"/>
      <c r="QWG25" s="22"/>
      <c r="QWH25" s="22"/>
      <c r="QWI25" s="22"/>
      <c r="QWJ25" s="22"/>
      <c r="QWK25" s="22"/>
      <c r="QWL25" s="22"/>
      <c r="QWM25" s="22"/>
      <c r="QWN25" s="22"/>
      <c r="QWO25" s="22"/>
      <c r="QWP25" s="22"/>
      <c r="QWQ25" s="22"/>
      <c r="QWR25" s="22"/>
      <c r="QWS25" s="22"/>
      <c r="QWT25" s="22"/>
      <c r="QWU25" s="22"/>
      <c r="QWV25" s="22"/>
      <c r="QWW25" s="22"/>
      <c r="QWX25" s="22"/>
      <c r="QWY25" s="22"/>
      <c r="QWZ25" s="22"/>
      <c r="QXA25" s="22"/>
      <c r="QXB25" s="22"/>
      <c r="QXC25" s="22"/>
      <c r="QXD25" s="22"/>
      <c r="QXE25" s="22"/>
      <c r="QXF25" s="22"/>
      <c r="QXG25" s="22"/>
      <c r="QXH25" s="22"/>
      <c r="QXI25" s="22"/>
      <c r="QXJ25" s="22"/>
      <c r="QXK25" s="22"/>
      <c r="QXL25" s="22"/>
      <c r="QXM25" s="22"/>
      <c r="QXN25" s="22"/>
      <c r="QXO25" s="22"/>
      <c r="QXP25" s="22"/>
      <c r="QXQ25" s="22"/>
      <c r="QXR25" s="22"/>
      <c r="QXS25" s="22"/>
      <c r="QXT25" s="22"/>
      <c r="QXU25" s="22"/>
      <c r="QXV25" s="22"/>
      <c r="QXW25" s="22"/>
      <c r="QXX25" s="22"/>
      <c r="QXY25" s="22"/>
      <c r="QXZ25" s="22"/>
      <c r="QYA25" s="22"/>
      <c r="QYB25" s="22"/>
      <c r="QYC25" s="22"/>
      <c r="QYD25" s="22"/>
      <c r="QYE25" s="22"/>
      <c r="QYF25" s="22"/>
      <c r="QYG25" s="22"/>
      <c r="QYH25" s="22"/>
      <c r="QYI25" s="22"/>
      <c r="QYJ25" s="22"/>
      <c r="QYK25" s="22"/>
      <c r="QYL25" s="22"/>
      <c r="QYM25" s="22"/>
      <c r="QYN25" s="22"/>
      <c r="QYO25" s="22"/>
      <c r="QYP25" s="22"/>
      <c r="QYQ25" s="22"/>
      <c r="QYR25" s="22"/>
      <c r="QYS25" s="22"/>
      <c r="QYT25" s="22"/>
      <c r="QYU25" s="22"/>
      <c r="QYV25" s="22"/>
      <c r="QYW25" s="22"/>
      <c r="QYX25" s="22"/>
      <c r="QYY25" s="22"/>
      <c r="QYZ25" s="22"/>
      <c r="QZA25" s="22"/>
      <c r="QZB25" s="22"/>
      <c r="QZC25" s="22"/>
      <c r="QZD25" s="22"/>
      <c r="QZE25" s="22"/>
      <c r="QZF25" s="22"/>
      <c r="QZG25" s="22"/>
      <c r="QZH25" s="22"/>
      <c r="QZI25" s="22"/>
      <c r="QZJ25" s="22"/>
      <c r="QZK25" s="22"/>
      <c r="QZL25" s="22"/>
      <c r="QZM25" s="22"/>
      <c r="QZN25" s="22"/>
      <c r="QZO25" s="22"/>
      <c r="QZP25" s="22"/>
      <c r="QZQ25" s="22"/>
      <c r="QZR25" s="22"/>
      <c r="QZS25" s="22"/>
      <c r="QZT25" s="22"/>
      <c r="QZU25" s="22"/>
      <c r="QZV25" s="22"/>
      <c r="QZW25" s="22"/>
      <c r="QZX25" s="22"/>
      <c r="QZY25" s="22"/>
      <c r="QZZ25" s="22"/>
      <c r="RAA25" s="22"/>
      <c r="RAB25" s="22"/>
      <c r="RAC25" s="22"/>
      <c r="RAD25" s="22"/>
      <c r="RAE25" s="22"/>
      <c r="RAF25" s="22"/>
      <c r="RAG25" s="22"/>
      <c r="RAH25" s="22"/>
      <c r="RAI25" s="22"/>
      <c r="RAJ25" s="22"/>
      <c r="RAK25" s="22"/>
      <c r="RAL25" s="22"/>
      <c r="RAM25" s="22"/>
      <c r="RAN25" s="22"/>
      <c r="RAO25" s="22"/>
      <c r="RAP25" s="22"/>
      <c r="RAQ25" s="22"/>
      <c r="RAR25" s="22"/>
      <c r="RAS25" s="22"/>
      <c r="RAT25" s="22"/>
      <c r="RAU25" s="22"/>
      <c r="RAV25" s="22"/>
      <c r="RAW25" s="22"/>
      <c r="RAX25" s="22"/>
      <c r="RAY25" s="22"/>
      <c r="RAZ25" s="22"/>
      <c r="RBA25" s="22"/>
      <c r="RBB25" s="22"/>
      <c r="RBC25" s="22"/>
      <c r="RBD25" s="22"/>
      <c r="RBE25" s="22"/>
      <c r="RBF25" s="22"/>
      <c r="RBG25" s="22"/>
      <c r="RBH25" s="22"/>
      <c r="RBI25" s="22"/>
      <c r="RBJ25" s="22"/>
      <c r="RBK25" s="22"/>
      <c r="RBL25" s="22"/>
      <c r="RBM25" s="22"/>
      <c r="RBN25" s="22"/>
      <c r="RBO25" s="22"/>
      <c r="RBP25" s="22"/>
      <c r="RBQ25" s="22"/>
      <c r="RBR25" s="22"/>
      <c r="RBS25" s="22"/>
      <c r="RBT25" s="22"/>
      <c r="RBU25" s="22"/>
      <c r="RBV25" s="22"/>
      <c r="RBW25" s="22"/>
      <c r="RBX25" s="22"/>
      <c r="RBY25" s="22"/>
      <c r="RBZ25" s="22"/>
      <c r="RCA25" s="22"/>
      <c r="RCB25" s="22"/>
      <c r="RCC25" s="22"/>
      <c r="RCD25" s="22"/>
      <c r="RCE25" s="22"/>
      <c r="RCF25" s="22"/>
      <c r="RCG25" s="22"/>
      <c r="RCH25" s="22"/>
      <c r="RCI25" s="22"/>
      <c r="RCJ25" s="22"/>
      <c r="RCK25" s="22"/>
      <c r="RCL25" s="22"/>
      <c r="RCM25" s="22"/>
      <c r="RCN25" s="22"/>
      <c r="RCO25" s="22"/>
      <c r="RCP25" s="22"/>
      <c r="RCQ25" s="22"/>
      <c r="RCR25" s="22"/>
      <c r="RCS25" s="22"/>
      <c r="RCT25" s="22"/>
      <c r="RCU25" s="22"/>
      <c r="RCV25" s="22"/>
      <c r="RCW25" s="22"/>
      <c r="RCX25" s="22"/>
      <c r="RCY25" s="22"/>
      <c r="RCZ25" s="22"/>
      <c r="RDA25" s="22"/>
      <c r="RDB25" s="22"/>
      <c r="RDC25" s="22"/>
      <c r="RDD25" s="22"/>
      <c r="RDE25" s="22"/>
      <c r="RDF25" s="22"/>
      <c r="RDG25" s="22"/>
      <c r="RDH25" s="22"/>
      <c r="RDI25" s="22"/>
      <c r="RDJ25" s="22"/>
      <c r="RDK25" s="22"/>
      <c r="RDL25" s="22"/>
      <c r="RDM25" s="22"/>
      <c r="RDN25" s="22"/>
      <c r="RDO25" s="22"/>
      <c r="RDP25" s="22"/>
      <c r="RDQ25" s="22"/>
      <c r="RDR25" s="22"/>
      <c r="RDS25" s="22"/>
      <c r="RDT25" s="22"/>
      <c r="RDU25" s="22"/>
      <c r="RDV25" s="22"/>
      <c r="RDW25" s="22"/>
      <c r="RDX25" s="22"/>
      <c r="RDY25" s="22"/>
      <c r="RDZ25" s="22"/>
      <c r="REA25" s="22"/>
      <c r="REB25" s="22"/>
      <c r="REC25" s="22"/>
      <c r="RED25" s="22"/>
      <c r="REE25" s="22"/>
      <c r="REF25" s="22"/>
      <c r="REG25" s="22"/>
      <c r="REH25" s="22"/>
      <c r="REI25" s="22"/>
      <c r="REJ25" s="22"/>
      <c r="REK25" s="22"/>
      <c r="REL25" s="22"/>
      <c r="REM25" s="22"/>
      <c r="REN25" s="22"/>
      <c r="REO25" s="22"/>
      <c r="REP25" s="22"/>
      <c r="REQ25" s="22"/>
      <c r="RER25" s="22"/>
      <c r="RES25" s="22"/>
      <c r="RET25" s="22"/>
      <c r="REU25" s="22"/>
      <c r="REV25" s="22"/>
      <c r="REW25" s="22"/>
      <c r="REX25" s="22"/>
      <c r="REY25" s="22"/>
      <c r="REZ25" s="22"/>
      <c r="RFA25" s="22"/>
      <c r="RFB25" s="22"/>
      <c r="RFC25" s="22"/>
      <c r="RFD25" s="22"/>
      <c r="RFE25" s="22"/>
      <c r="RFF25" s="22"/>
      <c r="RFG25" s="22"/>
      <c r="RFH25" s="22"/>
      <c r="RFI25" s="22"/>
      <c r="RFJ25" s="22"/>
      <c r="RFK25" s="22"/>
      <c r="RFL25" s="22"/>
      <c r="RFM25" s="22"/>
      <c r="RFN25" s="22"/>
      <c r="RFO25" s="22"/>
      <c r="RFP25" s="22"/>
      <c r="RFQ25" s="22"/>
      <c r="RFR25" s="22"/>
      <c r="RFS25" s="22"/>
      <c r="RFT25" s="22"/>
      <c r="RFU25" s="22"/>
      <c r="RFV25" s="22"/>
      <c r="RFW25" s="22"/>
      <c r="RFX25" s="22"/>
      <c r="RFY25" s="22"/>
      <c r="RFZ25" s="22"/>
      <c r="RGA25" s="22"/>
      <c r="RGB25" s="22"/>
      <c r="RGC25" s="22"/>
      <c r="RGD25" s="22"/>
      <c r="RGE25" s="22"/>
      <c r="RGF25" s="22"/>
      <c r="RGG25" s="22"/>
      <c r="RGH25" s="22"/>
      <c r="RGI25" s="22"/>
      <c r="RGJ25" s="22"/>
      <c r="RGK25" s="22"/>
      <c r="RGL25" s="22"/>
      <c r="RGM25" s="22"/>
      <c r="RGN25" s="22"/>
      <c r="RGO25" s="22"/>
      <c r="RGP25" s="22"/>
      <c r="RGQ25" s="22"/>
      <c r="RGR25" s="22"/>
      <c r="RGS25" s="22"/>
      <c r="RGT25" s="22"/>
      <c r="RGU25" s="22"/>
      <c r="RGV25" s="22"/>
      <c r="RGW25" s="22"/>
      <c r="RGX25" s="22"/>
      <c r="RGY25" s="22"/>
      <c r="RGZ25" s="22"/>
      <c r="RHA25" s="22"/>
      <c r="RHB25" s="22"/>
      <c r="RHC25" s="22"/>
      <c r="RHD25" s="22"/>
      <c r="RHE25" s="22"/>
      <c r="RHF25" s="22"/>
      <c r="RHG25" s="22"/>
      <c r="RHH25" s="22"/>
      <c r="RHI25" s="22"/>
      <c r="RHJ25" s="22"/>
      <c r="RHK25" s="22"/>
      <c r="RHL25" s="22"/>
      <c r="RHM25" s="22"/>
      <c r="RHN25" s="22"/>
      <c r="RHO25" s="22"/>
      <c r="RHP25" s="22"/>
      <c r="RHQ25" s="22"/>
      <c r="RHR25" s="22"/>
      <c r="RHS25" s="22"/>
      <c r="RHT25" s="22"/>
      <c r="RHU25" s="22"/>
      <c r="RHV25" s="22"/>
      <c r="RHW25" s="22"/>
      <c r="RHX25" s="22"/>
      <c r="RHY25" s="22"/>
      <c r="RHZ25" s="22"/>
      <c r="RIA25" s="22"/>
      <c r="RIB25" s="22"/>
      <c r="RIC25" s="22"/>
      <c r="RID25" s="22"/>
      <c r="RIE25" s="22"/>
      <c r="RIF25" s="22"/>
      <c r="RIG25" s="22"/>
      <c r="RIH25" s="22"/>
      <c r="RII25" s="22"/>
      <c r="RIJ25" s="22"/>
      <c r="RIK25" s="22"/>
      <c r="RIL25" s="22"/>
      <c r="RIM25" s="22"/>
      <c r="RIN25" s="22"/>
      <c r="RIO25" s="22"/>
      <c r="RIP25" s="22"/>
      <c r="RIQ25" s="22"/>
      <c r="RIR25" s="22"/>
      <c r="RIS25" s="22"/>
      <c r="RIT25" s="22"/>
      <c r="RIU25" s="22"/>
      <c r="RIV25" s="22"/>
      <c r="RIW25" s="22"/>
      <c r="RIX25" s="22"/>
      <c r="RIY25" s="22"/>
      <c r="RIZ25" s="22"/>
      <c r="RJA25" s="22"/>
      <c r="RJB25" s="22"/>
      <c r="RJC25" s="22"/>
      <c r="RJD25" s="22"/>
      <c r="RJE25" s="22"/>
      <c r="RJF25" s="22"/>
      <c r="RJG25" s="22"/>
      <c r="RJH25" s="22"/>
      <c r="RJI25" s="22"/>
      <c r="RJJ25" s="22"/>
      <c r="RJK25" s="22"/>
      <c r="RJL25" s="22"/>
      <c r="RJM25" s="22"/>
      <c r="RJN25" s="22"/>
      <c r="RJO25" s="22"/>
      <c r="RJP25" s="22"/>
      <c r="RJQ25" s="22"/>
      <c r="RJR25" s="22"/>
      <c r="RJS25" s="22"/>
      <c r="RJT25" s="22"/>
      <c r="RJU25" s="22"/>
      <c r="RJV25" s="22"/>
      <c r="RJW25" s="22"/>
      <c r="RJX25" s="22"/>
      <c r="RJY25" s="22"/>
      <c r="RJZ25" s="22"/>
      <c r="RKA25" s="22"/>
      <c r="RKB25" s="22"/>
      <c r="RKC25" s="22"/>
      <c r="RKD25" s="22"/>
      <c r="RKE25" s="22"/>
      <c r="RKF25" s="22"/>
      <c r="RKG25" s="22"/>
      <c r="RKH25" s="22"/>
      <c r="RKI25" s="22"/>
      <c r="RKJ25" s="22"/>
      <c r="RKK25" s="22"/>
      <c r="RKL25" s="22"/>
      <c r="RKM25" s="22"/>
      <c r="RKN25" s="22"/>
      <c r="RKO25" s="22"/>
      <c r="RKP25" s="22"/>
      <c r="RKQ25" s="22"/>
      <c r="RKR25" s="22"/>
      <c r="RKS25" s="22"/>
      <c r="RKT25" s="22"/>
      <c r="RKU25" s="22"/>
      <c r="RKV25" s="22"/>
      <c r="RKW25" s="22"/>
      <c r="RKX25" s="22"/>
      <c r="RKY25" s="22"/>
      <c r="RKZ25" s="22"/>
      <c r="RLA25" s="22"/>
      <c r="RLB25" s="22"/>
      <c r="RLC25" s="22"/>
      <c r="RLD25" s="22"/>
      <c r="RLE25" s="22"/>
      <c r="RLF25" s="22"/>
      <c r="RLG25" s="22"/>
      <c r="RLH25" s="22"/>
      <c r="RLI25" s="22"/>
      <c r="RLJ25" s="22"/>
      <c r="RLK25" s="22"/>
      <c r="RLL25" s="22"/>
      <c r="RLM25" s="22"/>
      <c r="RLN25" s="22"/>
      <c r="RLO25" s="22"/>
      <c r="RLP25" s="22"/>
      <c r="RLQ25" s="22"/>
      <c r="RLR25" s="22"/>
      <c r="RLS25" s="22"/>
      <c r="RLT25" s="22"/>
      <c r="RLU25" s="22"/>
      <c r="RLV25" s="22"/>
      <c r="RLW25" s="22"/>
      <c r="RLX25" s="22"/>
      <c r="RLY25" s="22"/>
      <c r="RLZ25" s="22"/>
      <c r="RMA25" s="22"/>
      <c r="RMB25" s="22"/>
      <c r="RMC25" s="22"/>
      <c r="RMD25" s="22"/>
      <c r="RME25" s="22"/>
      <c r="RMF25" s="22"/>
      <c r="RMG25" s="22"/>
      <c r="RMH25" s="22"/>
      <c r="RMI25" s="22"/>
      <c r="RMJ25" s="22"/>
      <c r="RMK25" s="22"/>
      <c r="RML25" s="22"/>
      <c r="RMM25" s="22"/>
      <c r="RMN25" s="22"/>
      <c r="RMO25" s="22"/>
      <c r="RMP25" s="22"/>
      <c r="RMQ25" s="22"/>
      <c r="RMR25" s="22"/>
      <c r="RMS25" s="22"/>
      <c r="RMT25" s="22"/>
      <c r="RMU25" s="22"/>
      <c r="RMV25" s="22"/>
      <c r="RMW25" s="22"/>
      <c r="RMX25" s="22"/>
      <c r="RMY25" s="22"/>
      <c r="RMZ25" s="22"/>
      <c r="RNA25" s="22"/>
      <c r="RNB25" s="22"/>
      <c r="RNC25" s="22"/>
      <c r="RND25" s="22"/>
      <c r="RNE25" s="22"/>
      <c r="RNF25" s="22"/>
      <c r="RNG25" s="22"/>
      <c r="RNH25" s="22"/>
      <c r="RNI25" s="22"/>
      <c r="RNJ25" s="22"/>
      <c r="RNK25" s="22"/>
      <c r="RNL25" s="22"/>
      <c r="RNM25" s="22"/>
      <c r="RNN25" s="22"/>
      <c r="RNO25" s="22"/>
      <c r="RNP25" s="22"/>
      <c r="RNQ25" s="22"/>
      <c r="RNR25" s="22"/>
      <c r="RNS25" s="22"/>
      <c r="RNT25" s="22"/>
      <c r="RNU25" s="22"/>
      <c r="RNV25" s="22"/>
      <c r="RNW25" s="22"/>
      <c r="RNX25" s="22"/>
      <c r="RNY25" s="22"/>
      <c r="RNZ25" s="22"/>
      <c r="ROA25" s="22"/>
      <c r="ROB25" s="22"/>
      <c r="ROC25" s="22"/>
      <c r="ROD25" s="22"/>
      <c r="ROE25" s="22"/>
      <c r="ROF25" s="22"/>
      <c r="ROG25" s="22"/>
      <c r="ROH25" s="22"/>
      <c r="ROI25" s="22"/>
      <c r="ROJ25" s="22"/>
      <c r="ROK25" s="22"/>
      <c r="ROL25" s="22"/>
      <c r="ROM25" s="22"/>
      <c r="RON25" s="22"/>
      <c r="ROO25" s="22"/>
      <c r="ROP25" s="22"/>
      <c r="ROQ25" s="22"/>
      <c r="ROR25" s="22"/>
      <c r="ROS25" s="22"/>
      <c r="ROT25" s="22"/>
      <c r="ROU25" s="22"/>
      <c r="ROV25" s="22"/>
      <c r="ROW25" s="22"/>
      <c r="ROX25" s="22"/>
      <c r="ROY25" s="22"/>
      <c r="ROZ25" s="22"/>
      <c r="RPA25" s="22"/>
      <c r="RPB25" s="22"/>
      <c r="RPC25" s="22"/>
      <c r="RPD25" s="22"/>
      <c r="RPE25" s="22"/>
      <c r="RPF25" s="22"/>
      <c r="RPG25" s="22"/>
      <c r="RPH25" s="22"/>
      <c r="RPI25" s="22"/>
      <c r="RPJ25" s="22"/>
      <c r="RPK25" s="22"/>
      <c r="RPL25" s="22"/>
      <c r="RPM25" s="22"/>
      <c r="RPN25" s="22"/>
      <c r="RPO25" s="22"/>
      <c r="RPP25" s="22"/>
      <c r="RPQ25" s="22"/>
      <c r="RPR25" s="22"/>
      <c r="RPS25" s="22"/>
      <c r="RPT25" s="22"/>
      <c r="RPU25" s="22"/>
      <c r="RPV25" s="22"/>
      <c r="RPW25" s="22"/>
      <c r="RPX25" s="22"/>
      <c r="RPY25" s="22"/>
      <c r="RPZ25" s="22"/>
      <c r="RQA25" s="22"/>
      <c r="RQB25" s="22"/>
      <c r="RQC25" s="22"/>
      <c r="RQD25" s="22"/>
      <c r="RQE25" s="22"/>
      <c r="RQF25" s="22"/>
      <c r="RQG25" s="22"/>
      <c r="RQH25" s="22"/>
      <c r="RQI25" s="22"/>
      <c r="RQJ25" s="22"/>
      <c r="RQK25" s="22"/>
      <c r="RQL25" s="22"/>
      <c r="RQM25" s="22"/>
      <c r="RQN25" s="22"/>
      <c r="RQO25" s="22"/>
      <c r="RQP25" s="22"/>
      <c r="RQQ25" s="22"/>
      <c r="RQR25" s="22"/>
      <c r="RQS25" s="22"/>
      <c r="RQT25" s="22"/>
      <c r="RQU25" s="22"/>
      <c r="RQV25" s="22"/>
      <c r="RQW25" s="22"/>
      <c r="RQX25" s="22"/>
      <c r="RQY25" s="22"/>
      <c r="RQZ25" s="22"/>
      <c r="RRA25" s="22"/>
      <c r="RRB25" s="22"/>
      <c r="RRC25" s="22"/>
      <c r="RRD25" s="22"/>
      <c r="RRE25" s="22"/>
      <c r="RRF25" s="22"/>
      <c r="RRG25" s="22"/>
      <c r="RRH25" s="22"/>
      <c r="RRI25" s="22"/>
      <c r="RRJ25" s="22"/>
      <c r="RRK25" s="22"/>
      <c r="RRL25" s="22"/>
      <c r="RRM25" s="22"/>
      <c r="RRN25" s="22"/>
      <c r="RRO25" s="22"/>
      <c r="RRP25" s="22"/>
      <c r="RRQ25" s="22"/>
      <c r="RRR25" s="22"/>
      <c r="RRS25" s="22"/>
      <c r="RRT25" s="22"/>
      <c r="RRU25" s="22"/>
      <c r="RRV25" s="22"/>
      <c r="RRW25" s="22"/>
      <c r="RRX25" s="22"/>
      <c r="RRY25" s="22"/>
      <c r="RRZ25" s="22"/>
      <c r="RSA25" s="22"/>
      <c r="RSB25" s="22"/>
      <c r="RSC25" s="22"/>
      <c r="RSD25" s="22"/>
      <c r="RSE25" s="22"/>
      <c r="RSF25" s="22"/>
      <c r="RSG25" s="22"/>
      <c r="RSH25" s="22"/>
      <c r="RSI25" s="22"/>
      <c r="RSJ25" s="22"/>
      <c r="RSK25" s="22"/>
      <c r="RSL25" s="22"/>
      <c r="RSM25" s="22"/>
      <c r="RSN25" s="22"/>
      <c r="RSO25" s="22"/>
      <c r="RSP25" s="22"/>
      <c r="RSQ25" s="22"/>
      <c r="RSR25" s="22"/>
      <c r="RSS25" s="22"/>
      <c r="RST25" s="22"/>
      <c r="RSU25" s="22"/>
      <c r="RSV25" s="22"/>
      <c r="RSW25" s="22"/>
      <c r="RSX25" s="22"/>
      <c r="RSY25" s="22"/>
      <c r="RSZ25" s="22"/>
      <c r="RTA25" s="22"/>
      <c r="RTB25" s="22"/>
      <c r="RTC25" s="22"/>
      <c r="RTD25" s="22"/>
      <c r="RTE25" s="22"/>
      <c r="RTF25" s="22"/>
      <c r="RTG25" s="22"/>
      <c r="RTH25" s="22"/>
      <c r="RTI25" s="22"/>
      <c r="RTJ25" s="22"/>
      <c r="RTK25" s="22"/>
      <c r="RTL25" s="22"/>
      <c r="RTM25" s="22"/>
      <c r="RTN25" s="22"/>
      <c r="RTO25" s="22"/>
      <c r="RTP25" s="22"/>
      <c r="RTQ25" s="22"/>
      <c r="RTR25" s="22"/>
      <c r="RTS25" s="22"/>
      <c r="RTT25" s="22"/>
      <c r="RTU25" s="22"/>
      <c r="RTV25" s="22"/>
      <c r="RTW25" s="22"/>
      <c r="RTX25" s="22"/>
      <c r="RTY25" s="22"/>
      <c r="RTZ25" s="22"/>
      <c r="RUA25" s="22"/>
      <c r="RUB25" s="22"/>
      <c r="RUC25" s="22"/>
      <c r="RUD25" s="22"/>
      <c r="RUE25" s="22"/>
      <c r="RUF25" s="22"/>
      <c r="RUG25" s="22"/>
      <c r="RUH25" s="22"/>
      <c r="RUI25" s="22"/>
      <c r="RUJ25" s="22"/>
      <c r="RUK25" s="22"/>
      <c r="RUL25" s="22"/>
      <c r="RUM25" s="22"/>
      <c r="RUN25" s="22"/>
      <c r="RUO25" s="22"/>
      <c r="RUP25" s="22"/>
      <c r="RUQ25" s="22"/>
      <c r="RUR25" s="22"/>
      <c r="RUS25" s="22"/>
      <c r="RUT25" s="22"/>
      <c r="RUU25" s="22"/>
      <c r="RUV25" s="22"/>
      <c r="RUW25" s="22"/>
      <c r="RUX25" s="22"/>
      <c r="RUY25" s="22"/>
      <c r="RUZ25" s="22"/>
      <c r="RVA25" s="22"/>
      <c r="RVB25" s="22"/>
      <c r="RVC25" s="22"/>
      <c r="RVD25" s="22"/>
      <c r="RVE25" s="22"/>
      <c r="RVF25" s="22"/>
      <c r="RVG25" s="22"/>
      <c r="RVH25" s="22"/>
      <c r="RVI25" s="22"/>
      <c r="RVJ25" s="22"/>
      <c r="RVK25" s="22"/>
      <c r="RVL25" s="22"/>
      <c r="RVM25" s="22"/>
      <c r="RVN25" s="22"/>
      <c r="RVO25" s="22"/>
      <c r="RVP25" s="22"/>
      <c r="RVQ25" s="22"/>
      <c r="RVR25" s="22"/>
      <c r="RVS25" s="22"/>
      <c r="RVT25" s="22"/>
      <c r="RVU25" s="22"/>
      <c r="RVV25" s="22"/>
      <c r="RVW25" s="22"/>
      <c r="RVX25" s="22"/>
      <c r="RVY25" s="22"/>
      <c r="RVZ25" s="22"/>
      <c r="RWA25" s="22"/>
      <c r="RWB25" s="22"/>
      <c r="RWC25" s="22"/>
      <c r="RWD25" s="22"/>
      <c r="RWE25" s="22"/>
      <c r="RWF25" s="22"/>
      <c r="RWG25" s="22"/>
      <c r="RWH25" s="22"/>
      <c r="RWI25" s="22"/>
      <c r="RWJ25" s="22"/>
      <c r="RWK25" s="22"/>
      <c r="RWL25" s="22"/>
      <c r="RWM25" s="22"/>
      <c r="RWN25" s="22"/>
      <c r="RWO25" s="22"/>
      <c r="RWP25" s="22"/>
      <c r="RWQ25" s="22"/>
      <c r="RWR25" s="22"/>
      <c r="RWS25" s="22"/>
      <c r="RWT25" s="22"/>
      <c r="RWU25" s="22"/>
      <c r="RWV25" s="22"/>
      <c r="RWW25" s="22"/>
      <c r="RWX25" s="22"/>
      <c r="RWY25" s="22"/>
      <c r="RWZ25" s="22"/>
      <c r="RXA25" s="22"/>
      <c r="RXB25" s="22"/>
      <c r="RXC25" s="22"/>
      <c r="RXD25" s="22"/>
      <c r="RXE25" s="22"/>
      <c r="RXF25" s="22"/>
      <c r="RXG25" s="22"/>
      <c r="RXH25" s="22"/>
      <c r="RXI25" s="22"/>
      <c r="RXJ25" s="22"/>
      <c r="RXK25" s="22"/>
      <c r="RXL25" s="22"/>
      <c r="RXM25" s="22"/>
      <c r="RXN25" s="22"/>
      <c r="RXO25" s="22"/>
      <c r="RXP25" s="22"/>
      <c r="RXQ25" s="22"/>
      <c r="RXR25" s="22"/>
      <c r="RXS25" s="22"/>
      <c r="RXT25" s="22"/>
      <c r="RXU25" s="22"/>
      <c r="RXV25" s="22"/>
      <c r="RXW25" s="22"/>
      <c r="RXX25" s="22"/>
      <c r="RXY25" s="22"/>
      <c r="RXZ25" s="22"/>
      <c r="RYA25" s="22"/>
      <c r="RYB25" s="22"/>
      <c r="RYC25" s="22"/>
      <c r="RYD25" s="22"/>
      <c r="RYE25" s="22"/>
      <c r="RYF25" s="22"/>
      <c r="RYG25" s="22"/>
      <c r="RYH25" s="22"/>
      <c r="RYI25" s="22"/>
      <c r="RYJ25" s="22"/>
      <c r="RYK25" s="22"/>
      <c r="RYL25" s="22"/>
      <c r="RYM25" s="22"/>
      <c r="RYN25" s="22"/>
      <c r="RYO25" s="22"/>
      <c r="RYP25" s="22"/>
      <c r="RYQ25" s="22"/>
      <c r="RYR25" s="22"/>
      <c r="RYS25" s="22"/>
      <c r="RYT25" s="22"/>
      <c r="RYU25" s="22"/>
      <c r="RYV25" s="22"/>
      <c r="RYW25" s="22"/>
      <c r="RYX25" s="22"/>
      <c r="RYY25" s="22"/>
      <c r="RYZ25" s="22"/>
      <c r="RZA25" s="22"/>
      <c r="RZB25" s="22"/>
      <c r="RZC25" s="22"/>
      <c r="RZD25" s="22"/>
      <c r="RZE25" s="22"/>
      <c r="RZF25" s="22"/>
      <c r="RZG25" s="22"/>
      <c r="RZH25" s="22"/>
      <c r="RZI25" s="22"/>
      <c r="RZJ25" s="22"/>
      <c r="RZK25" s="22"/>
      <c r="RZL25" s="22"/>
      <c r="RZM25" s="22"/>
      <c r="RZN25" s="22"/>
      <c r="RZO25" s="22"/>
      <c r="RZP25" s="22"/>
      <c r="RZQ25" s="22"/>
      <c r="RZR25" s="22"/>
      <c r="RZS25" s="22"/>
      <c r="RZT25" s="22"/>
      <c r="RZU25" s="22"/>
      <c r="RZV25" s="22"/>
      <c r="RZW25" s="22"/>
      <c r="RZX25" s="22"/>
      <c r="RZY25" s="22"/>
      <c r="RZZ25" s="22"/>
      <c r="SAA25" s="22"/>
      <c r="SAB25" s="22"/>
      <c r="SAC25" s="22"/>
      <c r="SAD25" s="22"/>
      <c r="SAE25" s="22"/>
      <c r="SAF25" s="22"/>
      <c r="SAG25" s="22"/>
      <c r="SAH25" s="22"/>
      <c r="SAI25" s="22"/>
      <c r="SAJ25" s="22"/>
      <c r="SAK25" s="22"/>
      <c r="SAL25" s="22"/>
      <c r="SAM25" s="22"/>
      <c r="SAN25" s="22"/>
      <c r="SAO25" s="22"/>
      <c r="SAP25" s="22"/>
      <c r="SAQ25" s="22"/>
      <c r="SAR25" s="22"/>
      <c r="SAS25" s="22"/>
      <c r="SAT25" s="22"/>
      <c r="SAU25" s="22"/>
      <c r="SAV25" s="22"/>
      <c r="SAW25" s="22"/>
      <c r="SAX25" s="22"/>
      <c r="SAY25" s="22"/>
      <c r="SAZ25" s="22"/>
      <c r="SBA25" s="22"/>
      <c r="SBB25" s="22"/>
      <c r="SBC25" s="22"/>
      <c r="SBD25" s="22"/>
      <c r="SBE25" s="22"/>
      <c r="SBF25" s="22"/>
      <c r="SBG25" s="22"/>
      <c r="SBH25" s="22"/>
      <c r="SBI25" s="22"/>
      <c r="SBJ25" s="22"/>
      <c r="SBK25" s="22"/>
      <c r="SBL25" s="22"/>
      <c r="SBM25" s="22"/>
      <c r="SBN25" s="22"/>
      <c r="SBO25" s="22"/>
      <c r="SBP25" s="22"/>
      <c r="SBQ25" s="22"/>
      <c r="SBR25" s="22"/>
      <c r="SBS25" s="22"/>
      <c r="SBT25" s="22"/>
      <c r="SBU25" s="22"/>
      <c r="SBV25" s="22"/>
      <c r="SBW25" s="22"/>
      <c r="SBX25" s="22"/>
      <c r="SBY25" s="22"/>
      <c r="SBZ25" s="22"/>
      <c r="SCA25" s="22"/>
      <c r="SCB25" s="22"/>
      <c r="SCC25" s="22"/>
      <c r="SCD25" s="22"/>
      <c r="SCE25" s="22"/>
      <c r="SCF25" s="22"/>
      <c r="SCG25" s="22"/>
      <c r="SCH25" s="22"/>
      <c r="SCI25" s="22"/>
      <c r="SCJ25" s="22"/>
      <c r="SCK25" s="22"/>
      <c r="SCL25" s="22"/>
      <c r="SCM25" s="22"/>
      <c r="SCN25" s="22"/>
      <c r="SCO25" s="22"/>
      <c r="SCP25" s="22"/>
      <c r="SCQ25" s="22"/>
      <c r="SCR25" s="22"/>
      <c r="SCS25" s="22"/>
      <c r="SCT25" s="22"/>
      <c r="SCU25" s="22"/>
      <c r="SCV25" s="22"/>
      <c r="SCW25" s="22"/>
      <c r="SCX25" s="22"/>
      <c r="SCY25" s="22"/>
      <c r="SCZ25" s="22"/>
      <c r="SDA25" s="22"/>
      <c r="SDB25" s="22"/>
      <c r="SDC25" s="22"/>
      <c r="SDD25" s="22"/>
      <c r="SDE25" s="22"/>
      <c r="SDF25" s="22"/>
      <c r="SDG25" s="22"/>
      <c r="SDH25" s="22"/>
      <c r="SDI25" s="22"/>
      <c r="SDJ25" s="22"/>
      <c r="SDK25" s="22"/>
      <c r="SDL25" s="22"/>
      <c r="SDM25" s="22"/>
      <c r="SDN25" s="22"/>
      <c r="SDO25" s="22"/>
      <c r="SDP25" s="22"/>
      <c r="SDQ25" s="22"/>
      <c r="SDR25" s="22"/>
      <c r="SDS25" s="22"/>
      <c r="SDT25" s="22"/>
      <c r="SDU25" s="22"/>
      <c r="SDV25" s="22"/>
      <c r="SDW25" s="22"/>
      <c r="SDX25" s="22"/>
      <c r="SDY25" s="22"/>
      <c r="SDZ25" s="22"/>
      <c r="SEA25" s="22"/>
      <c r="SEB25" s="22"/>
      <c r="SEC25" s="22"/>
      <c r="SED25" s="22"/>
      <c r="SEE25" s="22"/>
      <c r="SEF25" s="22"/>
      <c r="SEG25" s="22"/>
      <c r="SEH25" s="22"/>
      <c r="SEI25" s="22"/>
      <c r="SEJ25" s="22"/>
      <c r="SEK25" s="22"/>
      <c r="SEL25" s="22"/>
      <c r="SEM25" s="22"/>
      <c r="SEN25" s="22"/>
      <c r="SEO25" s="22"/>
      <c r="SEP25" s="22"/>
      <c r="SEQ25" s="22"/>
      <c r="SER25" s="22"/>
      <c r="SES25" s="22"/>
      <c r="SET25" s="22"/>
      <c r="SEU25" s="22"/>
      <c r="SEV25" s="22"/>
      <c r="SEW25" s="22"/>
      <c r="SEX25" s="22"/>
      <c r="SEY25" s="22"/>
      <c r="SEZ25" s="22"/>
      <c r="SFA25" s="22"/>
      <c r="SFB25" s="22"/>
      <c r="SFC25" s="22"/>
      <c r="SFD25" s="22"/>
      <c r="SFE25" s="22"/>
      <c r="SFF25" s="22"/>
      <c r="SFG25" s="22"/>
      <c r="SFH25" s="22"/>
      <c r="SFI25" s="22"/>
      <c r="SFJ25" s="22"/>
      <c r="SFK25" s="22"/>
      <c r="SFL25" s="22"/>
      <c r="SFM25" s="22"/>
      <c r="SFN25" s="22"/>
      <c r="SFO25" s="22"/>
      <c r="SFP25" s="22"/>
      <c r="SFQ25" s="22"/>
      <c r="SFR25" s="22"/>
      <c r="SFS25" s="22"/>
      <c r="SFT25" s="22"/>
      <c r="SFU25" s="22"/>
      <c r="SFV25" s="22"/>
      <c r="SFW25" s="22"/>
      <c r="SFX25" s="22"/>
      <c r="SFY25" s="22"/>
      <c r="SFZ25" s="22"/>
      <c r="SGA25" s="22"/>
      <c r="SGB25" s="22"/>
      <c r="SGC25" s="22"/>
      <c r="SGD25" s="22"/>
      <c r="SGE25" s="22"/>
      <c r="SGF25" s="22"/>
      <c r="SGG25" s="22"/>
      <c r="SGH25" s="22"/>
      <c r="SGI25" s="22"/>
      <c r="SGJ25" s="22"/>
      <c r="SGK25" s="22"/>
      <c r="SGL25" s="22"/>
      <c r="SGM25" s="22"/>
      <c r="SGN25" s="22"/>
      <c r="SGO25" s="22"/>
      <c r="SGP25" s="22"/>
      <c r="SGQ25" s="22"/>
      <c r="SGR25" s="22"/>
      <c r="SGS25" s="22"/>
      <c r="SGT25" s="22"/>
      <c r="SGU25" s="22"/>
      <c r="SGV25" s="22"/>
      <c r="SGW25" s="22"/>
      <c r="SGX25" s="22"/>
      <c r="SGY25" s="22"/>
      <c r="SGZ25" s="22"/>
      <c r="SHA25" s="22"/>
      <c r="SHB25" s="22"/>
      <c r="SHC25" s="22"/>
      <c r="SHD25" s="22"/>
      <c r="SHE25" s="22"/>
      <c r="SHF25" s="22"/>
      <c r="SHG25" s="22"/>
      <c r="SHH25" s="22"/>
      <c r="SHI25" s="22"/>
      <c r="SHJ25" s="22"/>
      <c r="SHK25" s="22"/>
      <c r="SHL25" s="22"/>
      <c r="SHM25" s="22"/>
      <c r="SHN25" s="22"/>
      <c r="SHO25" s="22"/>
      <c r="SHP25" s="22"/>
      <c r="SHQ25" s="22"/>
      <c r="SHR25" s="22"/>
      <c r="SHS25" s="22"/>
      <c r="SHT25" s="22"/>
      <c r="SHU25" s="22"/>
      <c r="SHV25" s="22"/>
      <c r="SHW25" s="22"/>
      <c r="SHX25" s="22"/>
      <c r="SHY25" s="22"/>
      <c r="SHZ25" s="22"/>
      <c r="SIA25" s="22"/>
      <c r="SIB25" s="22"/>
      <c r="SIC25" s="22"/>
      <c r="SID25" s="22"/>
      <c r="SIE25" s="22"/>
      <c r="SIF25" s="22"/>
      <c r="SIG25" s="22"/>
      <c r="SIH25" s="22"/>
      <c r="SII25" s="22"/>
      <c r="SIJ25" s="22"/>
      <c r="SIK25" s="22"/>
      <c r="SIL25" s="22"/>
      <c r="SIM25" s="22"/>
      <c r="SIN25" s="22"/>
      <c r="SIO25" s="22"/>
      <c r="SIP25" s="22"/>
      <c r="SIQ25" s="22"/>
      <c r="SIR25" s="22"/>
      <c r="SIS25" s="22"/>
      <c r="SIT25" s="22"/>
      <c r="SIU25" s="22"/>
      <c r="SIV25" s="22"/>
      <c r="SIW25" s="22"/>
      <c r="SIX25" s="22"/>
      <c r="SIY25" s="22"/>
      <c r="SIZ25" s="22"/>
      <c r="SJA25" s="22"/>
      <c r="SJB25" s="22"/>
      <c r="SJC25" s="22"/>
      <c r="SJD25" s="22"/>
      <c r="SJE25" s="22"/>
      <c r="SJF25" s="22"/>
      <c r="SJG25" s="22"/>
      <c r="SJH25" s="22"/>
      <c r="SJI25" s="22"/>
      <c r="SJJ25" s="22"/>
      <c r="SJK25" s="22"/>
      <c r="SJL25" s="22"/>
      <c r="SJM25" s="22"/>
      <c r="SJN25" s="22"/>
      <c r="SJO25" s="22"/>
      <c r="SJP25" s="22"/>
      <c r="SJQ25" s="22"/>
      <c r="SJR25" s="22"/>
      <c r="SJS25" s="22"/>
      <c r="SJT25" s="22"/>
      <c r="SJU25" s="22"/>
      <c r="SJV25" s="22"/>
      <c r="SJW25" s="22"/>
      <c r="SJX25" s="22"/>
      <c r="SJY25" s="22"/>
      <c r="SJZ25" s="22"/>
      <c r="SKA25" s="22"/>
      <c r="SKB25" s="22"/>
      <c r="SKC25" s="22"/>
      <c r="SKD25" s="22"/>
      <c r="SKE25" s="22"/>
      <c r="SKF25" s="22"/>
      <c r="SKG25" s="22"/>
      <c r="SKH25" s="22"/>
      <c r="SKI25" s="22"/>
      <c r="SKJ25" s="22"/>
      <c r="SKK25" s="22"/>
      <c r="SKL25" s="22"/>
      <c r="SKM25" s="22"/>
      <c r="SKN25" s="22"/>
      <c r="SKO25" s="22"/>
      <c r="SKP25" s="22"/>
      <c r="SKQ25" s="22"/>
      <c r="SKR25" s="22"/>
      <c r="SKS25" s="22"/>
      <c r="SKT25" s="22"/>
      <c r="SKU25" s="22"/>
      <c r="SKV25" s="22"/>
      <c r="SKW25" s="22"/>
      <c r="SKX25" s="22"/>
      <c r="SKY25" s="22"/>
      <c r="SKZ25" s="22"/>
      <c r="SLA25" s="22"/>
      <c r="SLB25" s="22"/>
      <c r="SLC25" s="22"/>
      <c r="SLD25" s="22"/>
      <c r="SLE25" s="22"/>
      <c r="SLF25" s="22"/>
      <c r="SLG25" s="22"/>
      <c r="SLH25" s="22"/>
      <c r="SLI25" s="22"/>
      <c r="SLJ25" s="22"/>
      <c r="SLK25" s="22"/>
      <c r="SLL25" s="22"/>
      <c r="SLM25" s="22"/>
      <c r="SLN25" s="22"/>
      <c r="SLO25" s="22"/>
      <c r="SLP25" s="22"/>
      <c r="SLQ25" s="22"/>
      <c r="SLR25" s="22"/>
      <c r="SLS25" s="22"/>
      <c r="SLT25" s="22"/>
      <c r="SLU25" s="22"/>
      <c r="SLV25" s="22"/>
      <c r="SLW25" s="22"/>
      <c r="SLX25" s="22"/>
      <c r="SLY25" s="22"/>
      <c r="SLZ25" s="22"/>
      <c r="SMA25" s="22"/>
      <c r="SMB25" s="22"/>
      <c r="SMC25" s="22"/>
      <c r="SMD25" s="22"/>
      <c r="SME25" s="22"/>
      <c r="SMF25" s="22"/>
      <c r="SMG25" s="22"/>
      <c r="SMH25" s="22"/>
      <c r="SMI25" s="22"/>
      <c r="SMJ25" s="22"/>
      <c r="SMK25" s="22"/>
      <c r="SML25" s="22"/>
      <c r="SMM25" s="22"/>
      <c r="SMN25" s="22"/>
      <c r="SMO25" s="22"/>
      <c r="SMP25" s="22"/>
      <c r="SMQ25" s="22"/>
      <c r="SMR25" s="22"/>
      <c r="SMS25" s="22"/>
      <c r="SMT25" s="22"/>
      <c r="SMU25" s="22"/>
      <c r="SMV25" s="22"/>
      <c r="SMW25" s="22"/>
      <c r="SMX25" s="22"/>
      <c r="SMY25" s="22"/>
      <c r="SMZ25" s="22"/>
      <c r="SNA25" s="22"/>
      <c r="SNB25" s="22"/>
      <c r="SNC25" s="22"/>
      <c r="SND25" s="22"/>
      <c r="SNE25" s="22"/>
      <c r="SNF25" s="22"/>
      <c r="SNG25" s="22"/>
      <c r="SNH25" s="22"/>
      <c r="SNI25" s="22"/>
      <c r="SNJ25" s="22"/>
      <c r="SNK25" s="22"/>
      <c r="SNL25" s="22"/>
      <c r="SNM25" s="22"/>
      <c r="SNN25" s="22"/>
      <c r="SNO25" s="22"/>
      <c r="SNP25" s="22"/>
      <c r="SNQ25" s="22"/>
      <c r="SNR25" s="22"/>
      <c r="SNS25" s="22"/>
      <c r="SNT25" s="22"/>
      <c r="SNU25" s="22"/>
      <c r="SNV25" s="22"/>
      <c r="SNW25" s="22"/>
      <c r="SNX25" s="22"/>
      <c r="SNY25" s="22"/>
      <c r="SNZ25" s="22"/>
      <c r="SOA25" s="22"/>
      <c r="SOB25" s="22"/>
      <c r="SOC25" s="22"/>
      <c r="SOD25" s="22"/>
      <c r="SOE25" s="22"/>
      <c r="SOF25" s="22"/>
      <c r="SOG25" s="22"/>
      <c r="SOH25" s="22"/>
      <c r="SOI25" s="22"/>
      <c r="SOJ25" s="22"/>
      <c r="SOK25" s="22"/>
      <c r="SOL25" s="22"/>
      <c r="SOM25" s="22"/>
      <c r="SON25" s="22"/>
      <c r="SOO25" s="22"/>
      <c r="SOP25" s="22"/>
      <c r="SOQ25" s="22"/>
      <c r="SOR25" s="22"/>
      <c r="SOS25" s="22"/>
      <c r="SOT25" s="22"/>
      <c r="SOU25" s="22"/>
      <c r="SOV25" s="22"/>
      <c r="SOW25" s="22"/>
      <c r="SOX25" s="22"/>
      <c r="SOY25" s="22"/>
      <c r="SOZ25" s="22"/>
      <c r="SPA25" s="22"/>
      <c r="SPB25" s="22"/>
      <c r="SPC25" s="22"/>
      <c r="SPD25" s="22"/>
      <c r="SPE25" s="22"/>
      <c r="SPF25" s="22"/>
      <c r="SPG25" s="22"/>
      <c r="SPH25" s="22"/>
      <c r="SPI25" s="22"/>
      <c r="SPJ25" s="22"/>
      <c r="SPK25" s="22"/>
      <c r="SPL25" s="22"/>
      <c r="SPM25" s="22"/>
      <c r="SPN25" s="22"/>
      <c r="SPO25" s="22"/>
      <c r="SPP25" s="22"/>
      <c r="SPQ25" s="22"/>
      <c r="SPR25" s="22"/>
      <c r="SPS25" s="22"/>
      <c r="SPT25" s="22"/>
      <c r="SPU25" s="22"/>
      <c r="SPV25" s="22"/>
      <c r="SPW25" s="22"/>
      <c r="SPX25" s="22"/>
      <c r="SPY25" s="22"/>
      <c r="SPZ25" s="22"/>
      <c r="SQA25" s="22"/>
      <c r="SQB25" s="22"/>
      <c r="SQC25" s="22"/>
      <c r="SQD25" s="22"/>
      <c r="SQE25" s="22"/>
      <c r="SQF25" s="22"/>
      <c r="SQG25" s="22"/>
      <c r="SQH25" s="22"/>
      <c r="SQI25" s="22"/>
      <c r="SQJ25" s="22"/>
      <c r="SQK25" s="22"/>
      <c r="SQL25" s="22"/>
      <c r="SQM25" s="22"/>
      <c r="SQN25" s="22"/>
      <c r="SQO25" s="22"/>
      <c r="SQP25" s="22"/>
      <c r="SQQ25" s="22"/>
      <c r="SQR25" s="22"/>
      <c r="SQS25" s="22"/>
      <c r="SQT25" s="22"/>
      <c r="SQU25" s="22"/>
      <c r="SQV25" s="22"/>
      <c r="SQW25" s="22"/>
      <c r="SQX25" s="22"/>
      <c r="SQY25" s="22"/>
      <c r="SQZ25" s="22"/>
      <c r="SRA25" s="22"/>
      <c r="SRB25" s="22"/>
      <c r="SRC25" s="22"/>
      <c r="SRD25" s="22"/>
      <c r="SRE25" s="22"/>
      <c r="SRF25" s="22"/>
      <c r="SRG25" s="22"/>
      <c r="SRH25" s="22"/>
      <c r="SRI25" s="22"/>
      <c r="SRJ25" s="22"/>
      <c r="SRK25" s="22"/>
      <c r="SRL25" s="22"/>
      <c r="SRM25" s="22"/>
      <c r="SRN25" s="22"/>
      <c r="SRO25" s="22"/>
      <c r="SRP25" s="22"/>
      <c r="SRQ25" s="22"/>
      <c r="SRR25" s="22"/>
      <c r="SRS25" s="22"/>
      <c r="SRT25" s="22"/>
      <c r="SRU25" s="22"/>
      <c r="SRV25" s="22"/>
      <c r="SRW25" s="22"/>
      <c r="SRX25" s="22"/>
      <c r="SRY25" s="22"/>
      <c r="SRZ25" s="22"/>
      <c r="SSA25" s="22"/>
      <c r="SSB25" s="22"/>
      <c r="SSC25" s="22"/>
      <c r="SSD25" s="22"/>
      <c r="SSE25" s="22"/>
      <c r="SSF25" s="22"/>
      <c r="SSG25" s="22"/>
      <c r="SSH25" s="22"/>
      <c r="SSI25" s="22"/>
      <c r="SSJ25" s="22"/>
      <c r="SSK25" s="22"/>
      <c r="SSL25" s="22"/>
      <c r="SSM25" s="22"/>
      <c r="SSN25" s="22"/>
      <c r="SSO25" s="22"/>
      <c r="SSP25" s="22"/>
      <c r="SSQ25" s="22"/>
      <c r="SSR25" s="22"/>
      <c r="SSS25" s="22"/>
      <c r="SST25" s="22"/>
      <c r="SSU25" s="22"/>
      <c r="SSV25" s="22"/>
      <c r="SSW25" s="22"/>
      <c r="SSX25" s="22"/>
      <c r="SSY25" s="22"/>
      <c r="SSZ25" s="22"/>
      <c r="STA25" s="22"/>
      <c r="STB25" s="22"/>
      <c r="STC25" s="22"/>
      <c r="STD25" s="22"/>
      <c r="STE25" s="22"/>
      <c r="STF25" s="22"/>
      <c r="STG25" s="22"/>
      <c r="STH25" s="22"/>
      <c r="STI25" s="22"/>
      <c r="STJ25" s="22"/>
      <c r="STK25" s="22"/>
      <c r="STL25" s="22"/>
      <c r="STM25" s="22"/>
      <c r="STN25" s="22"/>
      <c r="STO25" s="22"/>
      <c r="STP25" s="22"/>
      <c r="STQ25" s="22"/>
      <c r="STR25" s="22"/>
      <c r="STS25" s="22"/>
      <c r="STT25" s="22"/>
      <c r="STU25" s="22"/>
      <c r="STV25" s="22"/>
      <c r="STW25" s="22"/>
      <c r="STX25" s="22"/>
      <c r="STY25" s="22"/>
      <c r="STZ25" s="22"/>
      <c r="SUA25" s="22"/>
      <c r="SUB25" s="22"/>
      <c r="SUC25" s="22"/>
      <c r="SUD25" s="22"/>
      <c r="SUE25" s="22"/>
      <c r="SUF25" s="22"/>
      <c r="SUG25" s="22"/>
      <c r="SUH25" s="22"/>
      <c r="SUI25" s="22"/>
      <c r="SUJ25" s="22"/>
      <c r="SUK25" s="22"/>
      <c r="SUL25" s="22"/>
      <c r="SUM25" s="22"/>
      <c r="SUN25" s="22"/>
      <c r="SUO25" s="22"/>
      <c r="SUP25" s="22"/>
      <c r="SUQ25" s="22"/>
      <c r="SUR25" s="22"/>
      <c r="SUS25" s="22"/>
      <c r="SUT25" s="22"/>
      <c r="SUU25" s="22"/>
      <c r="SUV25" s="22"/>
      <c r="SUW25" s="22"/>
      <c r="SUX25" s="22"/>
      <c r="SUY25" s="22"/>
      <c r="SUZ25" s="22"/>
      <c r="SVA25" s="22"/>
      <c r="SVB25" s="22"/>
      <c r="SVC25" s="22"/>
      <c r="SVD25" s="22"/>
      <c r="SVE25" s="22"/>
      <c r="SVF25" s="22"/>
      <c r="SVG25" s="22"/>
      <c r="SVH25" s="22"/>
      <c r="SVI25" s="22"/>
      <c r="SVJ25" s="22"/>
      <c r="SVK25" s="22"/>
      <c r="SVL25" s="22"/>
      <c r="SVM25" s="22"/>
      <c r="SVN25" s="22"/>
      <c r="SVO25" s="22"/>
      <c r="SVP25" s="22"/>
      <c r="SVQ25" s="22"/>
      <c r="SVR25" s="22"/>
      <c r="SVS25" s="22"/>
      <c r="SVT25" s="22"/>
      <c r="SVU25" s="22"/>
      <c r="SVV25" s="22"/>
      <c r="SVW25" s="22"/>
      <c r="SVX25" s="22"/>
      <c r="SVY25" s="22"/>
      <c r="SVZ25" s="22"/>
      <c r="SWA25" s="22"/>
      <c r="SWB25" s="22"/>
      <c r="SWC25" s="22"/>
      <c r="SWD25" s="22"/>
      <c r="SWE25" s="22"/>
      <c r="SWF25" s="22"/>
      <c r="SWG25" s="22"/>
      <c r="SWH25" s="22"/>
      <c r="SWI25" s="22"/>
      <c r="SWJ25" s="22"/>
      <c r="SWK25" s="22"/>
      <c r="SWL25" s="22"/>
      <c r="SWM25" s="22"/>
      <c r="SWN25" s="22"/>
      <c r="SWO25" s="22"/>
      <c r="SWP25" s="22"/>
      <c r="SWQ25" s="22"/>
      <c r="SWR25" s="22"/>
      <c r="SWS25" s="22"/>
      <c r="SWT25" s="22"/>
      <c r="SWU25" s="22"/>
      <c r="SWV25" s="22"/>
      <c r="SWW25" s="22"/>
      <c r="SWX25" s="22"/>
      <c r="SWY25" s="22"/>
      <c r="SWZ25" s="22"/>
      <c r="SXA25" s="22"/>
      <c r="SXB25" s="22"/>
      <c r="SXC25" s="22"/>
      <c r="SXD25" s="22"/>
      <c r="SXE25" s="22"/>
      <c r="SXF25" s="22"/>
      <c r="SXG25" s="22"/>
      <c r="SXH25" s="22"/>
      <c r="SXI25" s="22"/>
      <c r="SXJ25" s="22"/>
      <c r="SXK25" s="22"/>
      <c r="SXL25" s="22"/>
      <c r="SXM25" s="22"/>
      <c r="SXN25" s="22"/>
      <c r="SXO25" s="22"/>
      <c r="SXP25" s="22"/>
      <c r="SXQ25" s="22"/>
      <c r="SXR25" s="22"/>
      <c r="SXS25" s="22"/>
      <c r="SXT25" s="22"/>
      <c r="SXU25" s="22"/>
      <c r="SXV25" s="22"/>
      <c r="SXW25" s="22"/>
      <c r="SXX25" s="22"/>
      <c r="SXY25" s="22"/>
      <c r="SXZ25" s="22"/>
      <c r="SYA25" s="22"/>
      <c r="SYB25" s="22"/>
      <c r="SYC25" s="22"/>
      <c r="SYD25" s="22"/>
      <c r="SYE25" s="22"/>
      <c r="SYF25" s="22"/>
      <c r="SYG25" s="22"/>
      <c r="SYH25" s="22"/>
      <c r="SYI25" s="22"/>
      <c r="SYJ25" s="22"/>
      <c r="SYK25" s="22"/>
      <c r="SYL25" s="22"/>
      <c r="SYM25" s="22"/>
      <c r="SYN25" s="22"/>
      <c r="SYO25" s="22"/>
      <c r="SYP25" s="22"/>
      <c r="SYQ25" s="22"/>
      <c r="SYR25" s="22"/>
      <c r="SYS25" s="22"/>
      <c r="SYT25" s="22"/>
      <c r="SYU25" s="22"/>
      <c r="SYV25" s="22"/>
      <c r="SYW25" s="22"/>
      <c r="SYX25" s="22"/>
      <c r="SYY25" s="22"/>
      <c r="SYZ25" s="22"/>
      <c r="SZA25" s="22"/>
      <c r="SZB25" s="22"/>
      <c r="SZC25" s="22"/>
      <c r="SZD25" s="22"/>
      <c r="SZE25" s="22"/>
      <c r="SZF25" s="22"/>
      <c r="SZG25" s="22"/>
      <c r="SZH25" s="22"/>
      <c r="SZI25" s="22"/>
      <c r="SZJ25" s="22"/>
      <c r="SZK25" s="22"/>
      <c r="SZL25" s="22"/>
      <c r="SZM25" s="22"/>
      <c r="SZN25" s="22"/>
      <c r="SZO25" s="22"/>
      <c r="SZP25" s="22"/>
      <c r="SZQ25" s="22"/>
      <c r="SZR25" s="22"/>
      <c r="SZS25" s="22"/>
      <c r="SZT25" s="22"/>
      <c r="SZU25" s="22"/>
      <c r="SZV25" s="22"/>
      <c r="SZW25" s="22"/>
      <c r="SZX25" s="22"/>
      <c r="SZY25" s="22"/>
      <c r="SZZ25" s="22"/>
      <c r="TAA25" s="22"/>
      <c r="TAB25" s="22"/>
      <c r="TAC25" s="22"/>
      <c r="TAD25" s="22"/>
      <c r="TAE25" s="22"/>
      <c r="TAF25" s="22"/>
      <c r="TAG25" s="22"/>
      <c r="TAH25" s="22"/>
      <c r="TAI25" s="22"/>
      <c r="TAJ25" s="22"/>
      <c r="TAK25" s="22"/>
      <c r="TAL25" s="22"/>
      <c r="TAM25" s="22"/>
      <c r="TAN25" s="22"/>
      <c r="TAO25" s="22"/>
      <c r="TAP25" s="22"/>
      <c r="TAQ25" s="22"/>
      <c r="TAR25" s="22"/>
      <c r="TAS25" s="22"/>
      <c r="TAT25" s="22"/>
      <c r="TAU25" s="22"/>
      <c r="TAV25" s="22"/>
      <c r="TAW25" s="22"/>
      <c r="TAX25" s="22"/>
      <c r="TAY25" s="22"/>
      <c r="TAZ25" s="22"/>
      <c r="TBA25" s="22"/>
      <c r="TBB25" s="22"/>
      <c r="TBC25" s="22"/>
      <c r="TBD25" s="22"/>
      <c r="TBE25" s="22"/>
      <c r="TBF25" s="22"/>
      <c r="TBG25" s="22"/>
      <c r="TBH25" s="22"/>
      <c r="TBI25" s="22"/>
      <c r="TBJ25" s="22"/>
      <c r="TBK25" s="22"/>
      <c r="TBL25" s="22"/>
      <c r="TBM25" s="22"/>
      <c r="TBN25" s="22"/>
      <c r="TBO25" s="22"/>
      <c r="TBP25" s="22"/>
      <c r="TBQ25" s="22"/>
      <c r="TBR25" s="22"/>
      <c r="TBS25" s="22"/>
      <c r="TBT25" s="22"/>
      <c r="TBU25" s="22"/>
      <c r="TBV25" s="22"/>
      <c r="TBW25" s="22"/>
      <c r="TBX25" s="22"/>
      <c r="TBY25" s="22"/>
      <c r="TBZ25" s="22"/>
      <c r="TCA25" s="22"/>
      <c r="TCB25" s="22"/>
      <c r="TCC25" s="22"/>
      <c r="TCD25" s="22"/>
      <c r="TCE25" s="22"/>
      <c r="TCF25" s="22"/>
      <c r="TCG25" s="22"/>
      <c r="TCH25" s="22"/>
      <c r="TCI25" s="22"/>
      <c r="TCJ25" s="22"/>
      <c r="TCK25" s="22"/>
      <c r="TCL25" s="22"/>
      <c r="TCM25" s="22"/>
      <c r="TCN25" s="22"/>
      <c r="TCO25" s="22"/>
      <c r="TCP25" s="22"/>
      <c r="TCQ25" s="22"/>
      <c r="TCR25" s="22"/>
      <c r="TCS25" s="22"/>
      <c r="TCT25" s="22"/>
      <c r="TCU25" s="22"/>
      <c r="TCV25" s="22"/>
      <c r="TCW25" s="22"/>
      <c r="TCX25" s="22"/>
      <c r="TCY25" s="22"/>
      <c r="TCZ25" s="22"/>
      <c r="TDA25" s="22"/>
      <c r="TDB25" s="22"/>
      <c r="TDC25" s="22"/>
      <c r="TDD25" s="22"/>
      <c r="TDE25" s="22"/>
      <c r="TDF25" s="22"/>
      <c r="TDG25" s="22"/>
      <c r="TDH25" s="22"/>
      <c r="TDI25" s="22"/>
      <c r="TDJ25" s="22"/>
      <c r="TDK25" s="22"/>
      <c r="TDL25" s="22"/>
      <c r="TDM25" s="22"/>
      <c r="TDN25" s="22"/>
      <c r="TDO25" s="22"/>
      <c r="TDP25" s="22"/>
      <c r="TDQ25" s="22"/>
      <c r="TDR25" s="22"/>
      <c r="TDS25" s="22"/>
      <c r="TDT25" s="22"/>
      <c r="TDU25" s="22"/>
      <c r="TDV25" s="22"/>
      <c r="TDW25" s="22"/>
      <c r="TDX25" s="22"/>
      <c r="TDY25" s="22"/>
      <c r="TDZ25" s="22"/>
      <c r="TEA25" s="22"/>
      <c r="TEB25" s="22"/>
      <c r="TEC25" s="22"/>
      <c r="TED25" s="22"/>
      <c r="TEE25" s="22"/>
      <c r="TEF25" s="22"/>
      <c r="TEG25" s="22"/>
      <c r="TEH25" s="22"/>
      <c r="TEI25" s="22"/>
      <c r="TEJ25" s="22"/>
      <c r="TEK25" s="22"/>
      <c r="TEL25" s="22"/>
      <c r="TEM25" s="22"/>
      <c r="TEN25" s="22"/>
      <c r="TEO25" s="22"/>
      <c r="TEP25" s="22"/>
      <c r="TEQ25" s="22"/>
      <c r="TER25" s="22"/>
      <c r="TES25" s="22"/>
      <c r="TET25" s="22"/>
      <c r="TEU25" s="22"/>
      <c r="TEV25" s="22"/>
      <c r="TEW25" s="22"/>
      <c r="TEX25" s="22"/>
      <c r="TEY25" s="22"/>
      <c r="TEZ25" s="22"/>
      <c r="TFA25" s="22"/>
      <c r="TFB25" s="22"/>
      <c r="TFC25" s="22"/>
      <c r="TFD25" s="22"/>
      <c r="TFE25" s="22"/>
      <c r="TFF25" s="22"/>
      <c r="TFG25" s="22"/>
      <c r="TFH25" s="22"/>
      <c r="TFI25" s="22"/>
      <c r="TFJ25" s="22"/>
      <c r="TFK25" s="22"/>
      <c r="TFL25" s="22"/>
      <c r="TFM25" s="22"/>
      <c r="TFN25" s="22"/>
      <c r="TFO25" s="22"/>
      <c r="TFP25" s="22"/>
      <c r="TFQ25" s="22"/>
      <c r="TFR25" s="22"/>
      <c r="TFS25" s="22"/>
      <c r="TFT25" s="22"/>
      <c r="TFU25" s="22"/>
      <c r="TFV25" s="22"/>
      <c r="TFW25" s="22"/>
      <c r="TFX25" s="22"/>
      <c r="TFY25" s="22"/>
      <c r="TFZ25" s="22"/>
      <c r="TGA25" s="22"/>
      <c r="TGB25" s="22"/>
      <c r="TGC25" s="22"/>
      <c r="TGD25" s="22"/>
      <c r="TGE25" s="22"/>
      <c r="TGF25" s="22"/>
      <c r="TGG25" s="22"/>
      <c r="TGH25" s="22"/>
      <c r="TGI25" s="22"/>
      <c r="TGJ25" s="22"/>
      <c r="TGK25" s="22"/>
      <c r="TGL25" s="22"/>
      <c r="TGM25" s="22"/>
      <c r="TGN25" s="22"/>
      <c r="TGO25" s="22"/>
      <c r="TGP25" s="22"/>
      <c r="TGQ25" s="22"/>
      <c r="TGR25" s="22"/>
      <c r="TGS25" s="22"/>
      <c r="TGT25" s="22"/>
      <c r="TGU25" s="22"/>
      <c r="TGV25" s="22"/>
      <c r="TGW25" s="22"/>
      <c r="TGX25" s="22"/>
      <c r="TGY25" s="22"/>
      <c r="TGZ25" s="22"/>
      <c r="THA25" s="22"/>
      <c r="THB25" s="22"/>
      <c r="THC25" s="22"/>
      <c r="THD25" s="22"/>
      <c r="THE25" s="22"/>
      <c r="THF25" s="22"/>
      <c r="THG25" s="22"/>
      <c r="THH25" s="22"/>
      <c r="THI25" s="22"/>
      <c r="THJ25" s="22"/>
      <c r="THK25" s="22"/>
      <c r="THL25" s="22"/>
      <c r="THM25" s="22"/>
      <c r="THN25" s="22"/>
      <c r="THO25" s="22"/>
      <c r="THP25" s="22"/>
      <c r="THQ25" s="22"/>
      <c r="THR25" s="22"/>
      <c r="THS25" s="22"/>
      <c r="THT25" s="22"/>
      <c r="THU25" s="22"/>
      <c r="THV25" s="22"/>
      <c r="THW25" s="22"/>
      <c r="THX25" s="22"/>
      <c r="THY25" s="22"/>
      <c r="THZ25" s="22"/>
      <c r="TIA25" s="22"/>
      <c r="TIB25" s="22"/>
      <c r="TIC25" s="22"/>
      <c r="TID25" s="22"/>
      <c r="TIE25" s="22"/>
      <c r="TIF25" s="22"/>
      <c r="TIG25" s="22"/>
      <c r="TIH25" s="22"/>
      <c r="TII25" s="22"/>
      <c r="TIJ25" s="22"/>
      <c r="TIK25" s="22"/>
      <c r="TIL25" s="22"/>
      <c r="TIM25" s="22"/>
      <c r="TIN25" s="22"/>
      <c r="TIO25" s="22"/>
      <c r="TIP25" s="22"/>
      <c r="TIQ25" s="22"/>
      <c r="TIR25" s="22"/>
      <c r="TIS25" s="22"/>
      <c r="TIT25" s="22"/>
      <c r="TIU25" s="22"/>
      <c r="TIV25" s="22"/>
      <c r="TIW25" s="22"/>
      <c r="TIX25" s="22"/>
      <c r="TIY25" s="22"/>
      <c r="TIZ25" s="22"/>
      <c r="TJA25" s="22"/>
      <c r="TJB25" s="22"/>
      <c r="TJC25" s="22"/>
      <c r="TJD25" s="22"/>
      <c r="TJE25" s="22"/>
      <c r="TJF25" s="22"/>
      <c r="TJG25" s="22"/>
      <c r="TJH25" s="22"/>
      <c r="TJI25" s="22"/>
      <c r="TJJ25" s="22"/>
      <c r="TJK25" s="22"/>
      <c r="TJL25" s="22"/>
      <c r="TJM25" s="22"/>
      <c r="TJN25" s="22"/>
      <c r="TJO25" s="22"/>
      <c r="TJP25" s="22"/>
      <c r="TJQ25" s="22"/>
      <c r="TJR25" s="22"/>
      <c r="TJS25" s="22"/>
      <c r="TJT25" s="22"/>
      <c r="TJU25" s="22"/>
      <c r="TJV25" s="22"/>
      <c r="TJW25" s="22"/>
      <c r="TJX25" s="22"/>
      <c r="TJY25" s="22"/>
      <c r="TJZ25" s="22"/>
      <c r="TKA25" s="22"/>
      <c r="TKB25" s="22"/>
      <c r="TKC25" s="22"/>
      <c r="TKD25" s="22"/>
      <c r="TKE25" s="22"/>
      <c r="TKF25" s="22"/>
      <c r="TKG25" s="22"/>
      <c r="TKH25" s="22"/>
      <c r="TKI25" s="22"/>
      <c r="TKJ25" s="22"/>
      <c r="TKK25" s="22"/>
      <c r="TKL25" s="22"/>
      <c r="TKM25" s="22"/>
      <c r="TKN25" s="22"/>
      <c r="TKO25" s="22"/>
      <c r="TKP25" s="22"/>
      <c r="TKQ25" s="22"/>
      <c r="TKR25" s="22"/>
      <c r="TKS25" s="22"/>
      <c r="TKT25" s="22"/>
      <c r="TKU25" s="22"/>
      <c r="TKV25" s="22"/>
      <c r="TKW25" s="22"/>
      <c r="TKX25" s="22"/>
      <c r="TKY25" s="22"/>
      <c r="TKZ25" s="22"/>
      <c r="TLA25" s="22"/>
      <c r="TLB25" s="22"/>
      <c r="TLC25" s="22"/>
      <c r="TLD25" s="22"/>
      <c r="TLE25" s="22"/>
      <c r="TLF25" s="22"/>
      <c r="TLG25" s="22"/>
      <c r="TLH25" s="22"/>
      <c r="TLI25" s="22"/>
      <c r="TLJ25" s="22"/>
      <c r="TLK25" s="22"/>
      <c r="TLL25" s="22"/>
      <c r="TLM25" s="22"/>
      <c r="TLN25" s="22"/>
      <c r="TLO25" s="22"/>
      <c r="TLP25" s="22"/>
      <c r="TLQ25" s="22"/>
      <c r="TLR25" s="22"/>
      <c r="TLS25" s="22"/>
      <c r="TLT25" s="22"/>
      <c r="TLU25" s="22"/>
      <c r="TLV25" s="22"/>
      <c r="TLW25" s="22"/>
      <c r="TLX25" s="22"/>
      <c r="TLY25" s="22"/>
      <c r="TLZ25" s="22"/>
      <c r="TMA25" s="22"/>
      <c r="TMB25" s="22"/>
      <c r="TMC25" s="22"/>
      <c r="TMD25" s="22"/>
      <c r="TME25" s="22"/>
      <c r="TMF25" s="22"/>
      <c r="TMG25" s="22"/>
      <c r="TMH25" s="22"/>
      <c r="TMI25" s="22"/>
      <c r="TMJ25" s="22"/>
      <c r="TMK25" s="22"/>
      <c r="TML25" s="22"/>
      <c r="TMM25" s="22"/>
      <c r="TMN25" s="22"/>
      <c r="TMO25" s="22"/>
      <c r="TMP25" s="22"/>
      <c r="TMQ25" s="22"/>
      <c r="TMR25" s="22"/>
      <c r="TMS25" s="22"/>
      <c r="TMT25" s="22"/>
      <c r="TMU25" s="22"/>
      <c r="TMV25" s="22"/>
      <c r="TMW25" s="22"/>
      <c r="TMX25" s="22"/>
      <c r="TMY25" s="22"/>
      <c r="TMZ25" s="22"/>
      <c r="TNA25" s="22"/>
      <c r="TNB25" s="22"/>
      <c r="TNC25" s="22"/>
      <c r="TND25" s="22"/>
      <c r="TNE25" s="22"/>
      <c r="TNF25" s="22"/>
      <c r="TNG25" s="22"/>
      <c r="TNH25" s="22"/>
      <c r="TNI25" s="22"/>
      <c r="TNJ25" s="22"/>
      <c r="TNK25" s="22"/>
      <c r="TNL25" s="22"/>
      <c r="TNM25" s="22"/>
      <c r="TNN25" s="22"/>
      <c r="TNO25" s="22"/>
      <c r="TNP25" s="22"/>
      <c r="TNQ25" s="22"/>
      <c r="TNR25" s="22"/>
      <c r="TNS25" s="22"/>
      <c r="TNT25" s="22"/>
      <c r="TNU25" s="22"/>
      <c r="TNV25" s="22"/>
      <c r="TNW25" s="22"/>
      <c r="TNX25" s="22"/>
      <c r="TNY25" s="22"/>
      <c r="TNZ25" s="22"/>
      <c r="TOA25" s="22"/>
      <c r="TOB25" s="22"/>
      <c r="TOC25" s="22"/>
      <c r="TOD25" s="22"/>
      <c r="TOE25" s="22"/>
      <c r="TOF25" s="22"/>
      <c r="TOG25" s="22"/>
      <c r="TOH25" s="22"/>
      <c r="TOI25" s="22"/>
      <c r="TOJ25" s="22"/>
      <c r="TOK25" s="22"/>
      <c r="TOL25" s="22"/>
      <c r="TOM25" s="22"/>
      <c r="TON25" s="22"/>
      <c r="TOO25" s="22"/>
      <c r="TOP25" s="22"/>
      <c r="TOQ25" s="22"/>
      <c r="TOR25" s="22"/>
      <c r="TOS25" s="22"/>
      <c r="TOT25" s="22"/>
      <c r="TOU25" s="22"/>
      <c r="TOV25" s="22"/>
      <c r="TOW25" s="22"/>
      <c r="TOX25" s="22"/>
      <c r="TOY25" s="22"/>
      <c r="TOZ25" s="22"/>
      <c r="TPA25" s="22"/>
      <c r="TPB25" s="22"/>
      <c r="TPC25" s="22"/>
      <c r="TPD25" s="22"/>
      <c r="TPE25" s="22"/>
      <c r="TPF25" s="22"/>
      <c r="TPG25" s="22"/>
      <c r="TPH25" s="22"/>
      <c r="TPI25" s="22"/>
      <c r="TPJ25" s="22"/>
      <c r="TPK25" s="22"/>
      <c r="TPL25" s="22"/>
      <c r="TPM25" s="22"/>
      <c r="TPN25" s="22"/>
      <c r="TPO25" s="22"/>
      <c r="TPP25" s="22"/>
      <c r="TPQ25" s="22"/>
      <c r="TPR25" s="22"/>
      <c r="TPS25" s="22"/>
      <c r="TPT25" s="22"/>
      <c r="TPU25" s="22"/>
      <c r="TPV25" s="22"/>
      <c r="TPW25" s="22"/>
      <c r="TPX25" s="22"/>
      <c r="TPY25" s="22"/>
      <c r="TPZ25" s="22"/>
      <c r="TQA25" s="22"/>
      <c r="TQB25" s="22"/>
      <c r="TQC25" s="22"/>
      <c r="TQD25" s="22"/>
      <c r="TQE25" s="22"/>
      <c r="TQF25" s="22"/>
      <c r="TQG25" s="22"/>
      <c r="TQH25" s="22"/>
      <c r="TQI25" s="22"/>
      <c r="TQJ25" s="22"/>
      <c r="TQK25" s="22"/>
      <c r="TQL25" s="22"/>
      <c r="TQM25" s="22"/>
      <c r="TQN25" s="22"/>
      <c r="TQO25" s="22"/>
      <c r="TQP25" s="22"/>
      <c r="TQQ25" s="22"/>
      <c r="TQR25" s="22"/>
      <c r="TQS25" s="22"/>
      <c r="TQT25" s="22"/>
      <c r="TQU25" s="22"/>
      <c r="TQV25" s="22"/>
      <c r="TQW25" s="22"/>
      <c r="TQX25" s="22"/>
      <c r="TQY25" s="22"/>
      <c r="TQZ25" s="22"/>
      <c r="TRA25" s="22"/>
      <c r="TRB25" s="22"/>
      <c r="TRC25" s="22"/>
      <c r="TRD25" s="22"/>
      <c r="TRE25" s="22"/>
      <c r="TRF25" s="22"/>
      <c r="TRG25" s="22"/>
      <c r="TRH25" s="22"/>
      <c r="TRI25" s="22"/>
      <c r="TRJ25" s="22"/>
      <c r="TRK25" s="22"/>
      <c r="TRL25" s="22"/>
      <c r="TRM25" s="22"/>
      <c r="TRN25" s="22"/>
      <c r="TRO25" s="22"/>
      <c r="TRP25" s="22"/>
      <c r="TRQ25" s="22"/>
      <c r="TRR25" s="22"/>
      <c r="TRS25" s="22"/>
      <c r="TRT25" s="22"/>
      <c r="TRU25" s="22"/>
      <c r="TRV25" s="22"/>
      <c r="TRW25" s="22"/>
      <c r="TRX25" s="22"/>
      <c r="TRY25" s="22"/>
      <c r="TRZ25" s="22"/>
      <c r="TSA25" s="22"/>
      <c r="TSB25" s="22"/>
      <c r="TSC25" s="22"/>
      <c r="TSD25" s="22"/>
      <c r="TSE25" s="22"/>
      <c r="TSF25" s="22"/>
      <c r="TSG25" s="22"/>
      <c r="TSH25" s="22"/>
      <c r="TSI25" s="22"/>
      <c r="TSJ25" s="22"/>
      <c r="TSK25" s="22"/>
      <c r="TSL25" s="22"/>
      <c r="TSM25" s="22"/>
      <c r="TSN25" s="22"/>
      <c r="TSO25" s="22"/>
      <c r="TSP25" s="22"/>
      <c r="TSQ25" s="22"/>
      <c r="TSR25" s="22"/>
      <c r="TSS25" s="22"/>
      <c r="TST25" s="22"/>
      <c r="TSU25" s="22"/>
      <c r="TSV25" s="22"/>
      <c r="TSW25" s="22"/>
      <c r="TSX25" s="22"/>
      <c r="TSY25" s="22"/>
      <c r="TSZ25" s="22"/>
      <c r="TTA25" s="22"/>
      <c r="TTB25" s="22"/>
      <c r="TTC25" s="22"/>
      <c r="TTD25" s="22"/>
      <c r="TTE25" s="22"/>
      <c r="TTF25" s="22"/>
      <c r="TTG25" s="22"/>
      <c r="TTH25" s="22"/>
      <c r="TTI25" s="22"/>
      <c r="TTJ25" s="22"/>
      <c r="TTK25" s="22"/>
      <c r="TTL25" s="22"/>
      <c r="TTM25" s="22"/>
      <c r="TTN25" s="22"/>
      <c r="TTO25" s="22"/>
      <c r="TTP25" s="22"/>
      <c r="TTQ25" s="22"/>
      <c r="TTR25" s="22"/>
      <c r="TTS25" s="22"/>
      <c r="TTT25" s="22"/>
      <c r="TTU25" s="22"/>
      <c r="TTV25" s="22"/>
      <c r="TTW25" s="22"/>
      <c r="TTX25" s="22"/>
      <c r="TTY25" s="22"/>
      <c r="TTZ25" s="22"/>
      <c r="TUA25" s="22"/>
      <c r="TUB25" s="22"/>
      <c r="TUC25" s="22"/>
      <c r="TUD25" s="22"/>
      <c r="TUE25" s="22"/>
      <c r="TUF25" s="22"/>
      <c r="TUG25" s="22"/>
      <c r="TUH25" s="22"/>
      <c r="TUI25" s="22"/>
      <c r="TUJ25" s="22"/>
      <c r="TUK25" s="22"/>
      <c r="TUL25" s="22"/>
      <c r="TUM25" s="22"/>
      <c r="TUN25" s="22"/>
      <c r="TUO25" s="22"/>
      <c r="TUP25" s="22"/>
      <c r="TUQ25" s="22"/>
      <c r="TUR25" s="22"/>
      <c r="TUS25" s="22"/>
      <c r="TUT25" s="22"/>
      <c r="TUU25" s="22"/>
      <c r="TUV25" s="22"/>
      <c r="TUW25" s="22"/>
      <c r="TUX25" s="22"/>
      <c r="TUY25" s="22"/>
      <c r="TUZ25" s="22"/>
      <c r="TVA25" s="22"/>
      <c r="TVB25" s="22"/>
      <c r="TVC25" s="22"/>
      <c r="TVD25" s="22"/>
      <c r="TVE25" s="22"/>
      <c r="TVF25" s="22"/>
      <c r="TVG25" s="22"/>
      <c r="TVH25" s="22"/>
      <c r="TVI25" s="22"/>
      <c r="TVJ25" s="22"/>
      <c r="TVK25" s="22"/>
      <c r="TVL25" s="22"/>
      <c r="TVM25" s="22"/>
      <c r="TVN25" s="22"/>
      <c r="TVO25" s="22"/>
      <c r="TVP25" s="22"/>
      <c r="TVQ25" s="22"/>
      <c r="TVR25" s="22"/>
      <c r="TVS25" s="22"/>
      <c r="TVT25" s="22"/>
      <c r="TVU25" s="22"/>
      <c r="TVV25" s="22"/>
      <c r="TVW25" s="22"/>
      <c r="TVX25" s="22"/>
      <c r="TVY25" s="22"/>
      <c r="TVZ25" s="22"/>
      <c r="TWA25" s="22"/>
      <c r="TWB25" s="22"/>
      <c r="TWC25" s="22"/>
      <c r="TWD25" s="22"/>
      <c r="TWE25" s="22"/>
      <c r="TWF25" s="22"/>
      <c r="TWG25" s="22"/>
      <c r="TWH25" s="22"/>
      <c r="TWI25" s="22"/>
      <c r="TWJ25" s="22"/>
      <c r="TWK25" s="22"/>
      <c r="TWL25" s="22"/>
      <c r="TWM25" s="22"/>
      <c r="TWN25" s="22"/>
      <c r="TWO25" s="22"/>
      <c r="TWP25" s="22"/>
      <c r="TWQ25" s="22"/>
      <c r="TWR25" s="22"/>
      <c r="TWS25" s="22"/>
      <c r="TWT25" s="22"/>
      <c r="TWU25" s="22"/>
      <c r="TWV25" s="22"/>
      <c r="TWW25" s="22"/>
      <c r="TWX25" s="22"/>
      <c r="TWY25" s="22"/>
      <c r="TWZ25" s="22"/>
      <c r="TXA25" s="22"/>
      <c r="TXB25" s="22"/>
      <c r="TXC25" s="22"/>
      <c r="TXD25" s="22"/>
      <c r="TXE25" s="22"/>
      <c r="TXF25" s="22"/>
      <c r="TXG25" s="22"/>
      <c r="TXH25" s="22"/>
      <c r="TXI25" s="22"/>
      <c r="TXJ25" s="22"/>
      <c r="TXK25" s="22"/>
      <c r="TXL25" s="22"/>
      <c r="TXM25" s="22"/>
      <c r="TXN25" s="22"/>
      <c r="TXO25" s="22"/>
      <c r="TXP25" s="22"/>
      <c r="TXQ25" s="22"/>
      <c r="TXR25" s="22"/>
      <c r="TXS25" s="22"/>
      <c r="TXT25" s="22"/>
      <c r="TXU25" s="22"/>
      <c r="TXV25" s="22"/>
      <c r="TXW25" s="22"/>
      <c r="TXX25" s="22"/>
      <c r="TXY25" s="22"/>
      <c r="TXZ25" s="22"/>
      <c r="TYA25" s="22"/>
      <c r="TYB25" s="22"/>
      <c r="TYC25" s="22"/>
      <c r="TYD25" s="22"/>
      <c r="TYE25" s="22"/>
      <c r="TYF25" s="22"/>
      <c r="TYG25" s="22"/>
      <c r="TYH25" s="22"/>
      <c r="TYI25" s="22"/>
      <c r="TYJ25" s="22"/>
      <c r="TYK25" s="22"/>
      <c r="TYL25" s="22"/>
      <c r="TYM25" s="22"/>
      <c r="TYN25" s="22"/>
      <c r="TYO25" s="22"/>
      <c r="TYP25" s="22"/>
      <c r="TYQ25" s="22"/>
      <c r="TYR25" s="22"/>
      <c r="TYS25" s="22"/>
      <c r="TYT25" s="22"/>
      <c r="TYU25" s="22"/>
      <c r="TYV25" s="22"/>
      <c r="TYW25" s="22"/>
      <c r="TYX25" s="22"/>
      <c r="TYY25" s="22"/>
      <c r="TYZ25" s="22"/>
      <c r="TZA25" s="22"/>
      <c r="TZB25" s="22"/>
      <c r="TZC25" s="22"/>
      <c r="TZD25" s="22"/>
      <c r="TZE25" s="22"/>
      <c r="TZF25" s="22"/>
      <c r="TZG25" s="22"/>
      <c r="TZH25" s="22"/>
      <c r="TZI25" s="22"/>
      <c r="TZJ25" s="22"/>
      <c r="TZK25" s="22"/>
      <c r="TZL25" s="22"/>
      <c r="TZM25" s="22"/>
      <c r="TZN25" s="22"/>
      <c r="TZO25" s="22"/>
      <c r="TZP25" s="22"/>
      <c r="TZQ25" s="22"/>
      <c r="TZR25" s="22"/>
      <c r="TZS25" s="22"/>
      <c r="TZT25" s="22"/>
      <c r="TZU25" s="22"/>
      <c r="TZV25" s="22"/>
      <c r="TZW25" s="22"/>
      <c r="TZX25" s="22"/>
      <c r="TZY25" s="22"/>
      <c r="TZZ25" s="22"/>
      <c r="UAA25" s="22"/>
      <c r="UAB25" s="22"/>
      <c r="UAC25" s="22"/>
      <c r="UAD25" s="22"/>
      <c r="UAE25" s="22"/>
      <c r="UAF25" s="22"/>
      <c r="UAG25" s="22"/>
      <c r="UAH25" s="22"/>
      <c r="UAI25" s="22"/>
      <c r="UAJ25" s="22"/>
      <c r="UAK25" s="22"/>
      <c r="UAL25" s="22"/>
      <c r="UAM25" s="22"/>
      <c r="UAN25" s="22"/>
      <c r="UAO25" s="22"/>
      <c r="UAP25" s="22"/>
      <c r="UAQ25" s="22"/>
      <c r="UAR25" s="22"/>
      <c r="UAS25" s="22"/>
      <c r="UAT25" s="22"/>
      <c r="UAU25" s="22"/>
      <c r="UAV25" s="22"/>
      <c r="UAW25" s="22"/>
      <c r="UAX25" s="22"/>
      <c r="UAY25" s="22"/>
      <c r="UAZ25" s="22"/>
      <c r="UBA25" s="22"/>
      <c r="UBB25" s="22"/>
      <c r="UBC25" s="22"/>
      <c r="UBD25" s="22"/>
      <c r="UBE25" s="22"/>
      <c r="UBF25" s="22"/>
      <c r="UBG25" s="22"/>
      <c r="UBH25" s="22"/>
      <c r="UBI25" s="22"/>
      <c r="UBJ25" s="22"/>
      <c r="UBK25" s="22"/>
      <c r="UBL25" s="22"/>
      <c r="UBM25" s="22"/>
      <c r="UBN25" s="22"/>
      <c r="UBO25" s="22"/>
      <c r="UBP25" s="22"/>
      <c r="UBQ25" s="22"/>
      <c r="UBR25" s="22"/>
      <c r="UBS25" s="22"/>
      <c r="UBT25" s="22"/>
      <c r="UBU25" s="22"/>
      <c r="UBV25" s="22"/>
      <c r="UBW25" s="22"/>
      <c r="UBX25" s="22"/>
      <c r="UBY25" s="22"/>
      <c r="UBZ25" s="22"/>
      <c r="UCA25" s="22"/>
      <c r="UCB25" s="22"/>
      <c r="UCC25" s="22"/>
      <c r="UCD25" s="22"/>
      <c r="UCE25" s="22"/>
      <c r="UCF25" s="22"/>
      <c r="UCG25" s="22"/>
      <c r="UCH25" s="22"/>
      <c r="UCI25" s="22"/>
      <c r="UCJ25" s="22"/>
      <c r="UCK25" s="22"/>
      <c r="UCL25" s="22"/>
      <c r="UCM25" s="22"/>
      <c r="UCN25" s="22"/>
      <c r="UCO25" s="22"/>
      <c r="UCP25" s="22"/>
      <c r="UCQ25" s="22"/>
      <c r="UCR25" s="22"/>
      <c r="UCS25" s="22"/>
      <c r="UCT25" s="22"/>
      <c r="UCU25" s="22"/>
      <c r="UCV25" s="22"/>
      <c r="UCW25" s="22"/>
      <c r="UCX25" s="22"/>
      <c r="UCY25" s="22"/>
      <c r="UCZ25" s="22"/>
      <c r="UDA25" s="22"/>
      <c r="UDB25" s="22"/>
      <c r="UDC25" s="22"/>
      <c r="UDD25" s="22"/>
      <c r="UDE25" s="22"/>
      <c r="UDF25" s="22"/>
      <c r="UDG25" s="22"/>
      <c r="UDH25" s="22"/>
      <c r="UDI25" s="22"/>
      <c r="UDJ25" s="22"/>
      <c r="UDK25" s="22"/>
      <c r="UDL25" s="22"/>
      <c r="UDM25" s="22"/>
      <c r="UDN25" s="22"/>
      <c r="UDO25" s="22"/>
      <c r="UDP25" s="22"/>
      <c r="UDQ25" s="22"/>
      <c r="UDR25" s="22"/>
      <c r="UDS25" s="22"/>
      <c r="UDT25" s="22"/>
      <c r="UDU25" s="22"/>
      <c r="UDV25" s="22"/>
      <c r="UDW25" s="22"/>
      <c r="UDX25" s="22"/>
      <c r="UDY25" s="22"/>
      <c r="UDZ25" s="22"/>
      <c r="UEA25" s="22"/>
      <c r="UEB25" s="22"/>
      <c r="UEC25" s="22"/>
      <c r="UED25" s="22"/>
      <c r="UEE25" s="22"/>
      <c r="UEF25" s="22"/>
      <c r="UEG25" s="22"/>
      <c r="UEH25" s="22"/>
      <c r="UEI25" s="22"/>
      <c r="UEJ25" s="22"/>
      <c r="UEK25" s="22"/>
      <c r="UEL25" s="22"/>
      <c r="UEM25" s="22"/>
      <c r="UEN25" s="22"/>
      <c r="UEO25" s="22"/>
      <c r="UEP25" s="22"/>
      <c r="UEQ25" s="22"/>
      <c r="UER25" s="22"/>
      <c r="UES25" s="22"/>
      <c r="UET25" s="22"/>
      <c r="UEU25" s="22"/>
      <c r="UEV25" s="22"/>
      <c r="UEW25" s="22"/>
      <c r="UEX25" s="22"/>
      <c r="UEY25" s="22"/>
      <c r="UEZ25" s="22"/>
      <c r="UFA25" s="22"/>
      <c r="UFB25" s="22"/>
      <c r="UFC25" s="22"/>
      <c r="UFD25" s="22"/>
      <c r="UFE25" s="22"/>
      <c r="UFF25" s="22"/>
      <c r="UFG25" s="22"/>
      <c r="UFH25" s="22"/>
      <c r="UFI25" s="22"/>
      <c r="UFJ25" s="22"/>
      <c r="UFK25" s="22"/>
      <c r="UFL25" s="22"/>
      <c r="UFM25" s="22"/>
      <c r="UFN25" s="22"/>
      <c r="UFO25" s="22"/>
      <c r="UFP25" s="22"/>
      <c r="UFQ25" s="22"/>
      <c r="UFR25" s="22"/>
      <c r="UFS25" s="22"/>
      <c r="UFT25" s="22"/>
      <c r="UFU25" s="22"/>
      <c r="UFV25" s="22"/>
      <c r="UFW25" s="22"/>
      <c r="UFX25" s="22"/>
      <c r="UFY25" s="22"/>
      <c r="UFZ25" s="22"/>
      <c r="UGA25" s="22"/>
      <c r="UGB25" s="22"/>
      <c r="UGC25" s="22"/>
      <c r="UGD25" s="22"/>
      <c r="UGE25" s="22"/>
      <c r="UGF25" s="22"/>
      <c r="UGG25" s="22"/>
      <c r="UGH25" s="22"/>
      <c r="UGI25" s="22"/>
      <c r="UGJ25" s="22"/>
      <c r="UGK25" s="22"/>
      <c r="UGL25" s="22"/>
      <c r="UGM25" s="22"/>
      <c r="UGN25" s="22"/>
      <c r="UGO25" s="22"/>
      <c r="UGP25" s="22"/>
      <c r="UGQ25" s="22"/>
      <c r="UGR25" s="22"/>
      <c r="UGS25" s="22"/>
      <c r="UGT25" s="22"/>
      <c r="UGU25" s="22"/>
      <c r="UGV25" s="22"/>
      <c r="UGW25" s="22"/>
      <c r="UGX25" s="22"/>
      <c r="UGY25" s="22"/>
      <c r="UGZ25" s="22"/>
      <c r="UHA25" s="22"/>
      <c r="UHB25" s="22"/>
      <c r="UHC25" s="22"/>
      <c r="UHD25" s="22"/>
      <c r="UHE25" s="22"/>
      <c r="UHF25" s="22"/>
      <c r="UHG25" s="22"/>
      <c r="UHH25" s="22"/>
      <c r="UHI25" s="22"/>
      <c r="UHJ25" s="22"/>
      <c r="UHK25" s="22"/>
      <c r="UHL25" s="22"/>
      <c r="UHM25" s="22"/>
      <c r="UHN25" s="22"/>
      <c r="UHO25" s="22"/>
      <c r="UHP25" s="22"/>
      <c r="UHQ25" s="22"/>
      <c r="UHR25" s="22"/>
      <c r="UHS25" s="22"/>
      <c r="UHT25" s="22"/>
      <c r="UHU25" s="22"/>
      <c r="UHV25" s="22"/>
      <c r="UHW25" s="22"/>
      <c r="UHX25" s="22"/>
      <c r="UHY25" s="22"/>
      <c r="UHZ25" s="22"/>
      <c r="UIA25" s="22"/>
      <c r="UIB25" s="22"/>
      <c r="UIC25" s="22"/>
      <c r="UID25" s="22"/>
      <c r="UIE25" s="22"/>
      <c r="UIF25" s="22"/>
      <c r="UIG25" s="22"/>
      <c r="UIH25" s="22"/>
      <c r="UII25" s="22"/>
      <c r="UIJ25" s="22"/>
      <c r="UIK25" s="22"/>
      <c r="UIL25" s="22"/>
      <c r="UIM25" s="22"/>
      <c r="UIN25" s="22"/>
      <c r="UIO25" s="22"/>
      <c r="UIP25" s="22"/>
      <c r="UIQ25" s="22"/>
      <c r="UIR25" s="22"/>
      <c r="UIS25" s="22"/>
      <c r="UIT25" s="22"/>
      <c r="UIU25" s="22"/>
      <c r="UIV25" s="22"/>
      <c r="UIW25" s="22"/>
      <c r="UIX25" s="22"/>
      <c r="UIY25" s="22"/>
      <c r="UIZ25" s="22"/>
      <c r="UJA25" s="22"/>
      <c r="UJB25" s="22"/>
      <c r="UJC25" s="22"/>
      <c r="UJD25" s="22"/>
      <c r="UJE25" s="22"/>
      <c r="UJF25" s="22"/>
      <c r="UJG25" s="22"/>
      <c r="UJH25" s="22"/>
      <c r="UJI25" s="22"/>
      <c r="UJJ25" s="22"/>
      <c r="UJK25" s="22"/>
      <c r="UJL25" s="22"/>
      <c r="UJM25" s="22"/>
      <c r="UJN25" s="22"/>
      <c r="UJO25" s="22"/>
      <c r="UJP25" s="22"/>
      <c r="UJQ25" s="22"/>
      <c r="UJR25" s="22"/>
      <c r="UJS25" s="22"/>
      <c r="UJT25" s="22"/>
      <c r="UJU25" s="22"/>
      <c r="UJV25" s="22"/>
      <c r="UJW25" s="22"/>
      <c r="UJX25" s="22"/>
      <c r="UJY25" s="22"/>
      <c r="UJZ25" s="22"/>
      <c r="UKA25" s="22"/>
      <c r="UKB25" s="22"/>
      <c r="UKC25" s="22"/>
      <c r="UKD25" s="22"/>
      <c r="UKE25" s="22"/>
      <c r="UKF25" s="22"/>
      <c r="UKG25" s="22"/>
      <c r="UKH25" s="22"/>
      <c r="UKI25" s="22"/>
      <c r="UKJ25" s="22"/>
      <c r="UKK25" s="22"/>
      <c r="UKL25" s="22"/>
      <c r="UKM25" s="22"/>
      <c r="UKN25" s="22"/>
      <c r="UKO25" s="22"/>
      <c r="UKP25" s="22"/>
      <c r="UKQ25" s="22"/>
      <c r="UKR25" s="22"/>
      <c r="UKS25" s="22"/>
      <c r="UKT25" s="22"/>
      <c r="UKU25" s="22"/>
      <c r="UKV25" s="22"/>
      <c r="UKW25" s="22"/>
      <c r="UKX25" s="22"/>
      <c r="UKY25" s="22"/>
      <c r="UKZ25" s="22"/>
      <c r="ULA25" s="22"/>
      <c r="ULB25" s="22"/>
      <c r="ULC25" s="22"/>
      <c r="ULD25" s="22"/>
      <c r="ULE25" s="22"/>
      <c r="ULF25" s="22"/>
      <c r="ULG25" s="22"/>
      <c r="ULH25" s="22"/>
      <c r="ULI25" s="22"/>
      <c r="ULJ25" s="22"/>
      <c r="ULK25" s="22"/>
      <c r="ULL25" s="22"/>
      <c r="ULM25" s="22"/>
      <c r="ULN25" s="22"/>
      <c r="ULO25" s="22"/>
      <c r="ULP25" s="22"/>
      <c r="ULQ25" s="22"/>
      <c r="ULR25" s="22"/>
      <c r="ULS25" s="22"/>
      <c r="ULT25" s="22"/>
      <c r="ULU25" s="22"/>
      <c r="ULV25" s="22"/>
      <c r="ULW25" s="22"/>
      <c r="ULX25" s="22"/>
      <c r="ULY25" s="22"/>
      <c r="ULZ25" s="22"/>
      <c r="UMA25" s="22"/>
      <c r="UMB25" s="22"/>
      <c r="UMC25" s="22"/>
      <c r="UMD25" s="22"/>
      <c r="UME25" s="22"/>
      <c r="UMF25" s="22"/>
      <c r="UMG25" s="22"/>
      <c r="UMH25" s="22"/>
      <c r="UMI25" s="22"/>
      <c r="UMJ25" s="22"/>
      <c r="UMK25" s="22"/>
      <c r="UML25" s="22"/>
      <c r="UMM25" s="22"/>
      <c r="UMN25" s="22"/>
      <c r="UMO25" s="22"/>
      <c r="UMP25" s="22"/>
      <c r="UMQ25" s="22"/>
      <c r="UMR25" s="22"/>
      <c r="UMS25" s="22"/>
      <c r="UMT25" s="22"/>
      <c r="UMU25" s="22"/>
      <c r="UMV25" s="22"/>
      <c r="UMW25" s="22"/>
      <c r="UMX25" s="22"/>
      <c r="UMY25" s="22"/>
      <c r="UMZ25" s="22"/>
      <c r="UNA25" s="22"/>
      <c r="UNB25" s="22"/>
      <c r="UNC25" s="22"/>
      <c r="UND25" s="22"/>
      <c r="UNE25" s="22"/>
      <c r="UNF25" s="22"/>
      <c r="UNG25" s="22"/>
      <c r="UNH25" s="22"/>
      <c r="UNI25" s="22"/>
      <c r="UNJ25" s="22"/>
      <c r="UNK25" s="22"/>
      <c r="UNL25" s="22"/>
      <c r="UNM25" s="22"/>
      <c r="UNN25" s="22"/>
      <c r="UNO25" s="22"/>
      <c r="UNP25" s="22"/>
      <c r="UNQ25" s="22"/>
      <c r="UNR25" s="22"/>
      <c r="UNS25" s="22"/>
      <c r="UNT25" s="22"/>
      <c r="UNU25" s="22"/>
      <c r="UNV25" s="22"/>
      <c r="UNW25" s="22"/>
      <c r="UNX25" s="22"/>
      <c r="UNY25" s="22"/>
      <c r="UNZ25" s="22"/>
      <c r="UOA25" s="22"/>
      <c r="UOB25" s="22"/>
      <c r="UOC25" s="22"/>
      <c r="UOD25" s="22"/>
      <c r="UOE25" s="22"/>
      <c r="UOF25" s="22"/>
      <c r="UOG25" s="22"/>
      <c r="UOH25" s="22"/>
      <c r="UOI25" s="22"/>
      <c r="UOJ25" s="22"/>
      <c r="UOK25" s="22"/>
      <c r="UOL25" s="22"/>
      <c r="UOM25" s="22"/>
      <c r="UON25" s="22"/>
      <c r="UOO25" s="22"/>
      <c r="UOP25" s="22"/>
      <c r="UOQ25" s="22"/>
      <c r="UOR25" s="22"/>
      <c r="UOS25" s="22"/>
      <c r="UOT25" s="22"/>
      <c r="UOU25" s="22"/>
      <c r="UOV25" s="22"/>
      <c r="UOW25" s="22"/>
      <c r="UOX25" s="22"/>
      <c r="UOY25" s="22"/>
      <c r="UOZ25" s="22"/>
      <c r="UPA25" s="22"/>
      <c r="UPB25" s="22"/>
      <c r="UPC25" s="22"/>
      <c r="UPD25" s="22"/>
      <c r="UPE25" s="22"/>
      <c r="UPF25" s="22"/>
      <c r="UPG25" s="22"/>
      <c r="UPH25" s="22"/>
      <c r="UPI25" s="22"/>
      <c r="UPJ25" s="22"/>
      <c r="UPK25" s="22"/>
      <c r="UPL25" s="22"/>
      <c r="UPM25" s="22"/>
      <c r="UPN25" s="22"/>
      <c r="UPO25" s="22"/>
      <c r="UPP25" s="22"/>
      <c r="UPQ25" s="22"/>
      <c r="UPR25" s="22"/>
      <c r="UPS25" s="22"/>
      <c r="UPT25" s="22"/>
      <c r="UPU25" s="22"/>
      <c r="UPV25" s="22"/>
      <c r="UPW25" s="22"/>
      <c r="UPX25" s="22"/>
      <c r="UPY25" s="22"/>
      <c r="UPZ25" s="22"/>
      <c r="UQA25" s="22"/>
      <c r="UQB25" s="22"/>
      <c r="UQC25" s="22"/>
      <c r="UQD25" s="22"/>
      <c r="UQE25" s="22"/>
      <c r="UQF25" s="22"/>
      <c r="UQG25" s="22"/>
      <c r="UQH25" s="22"/>
      <c r="UQI25" s="22"/>
      <c r="UQJ25" s="22"/>
      <c r="UQK25" s="22"/>
      <c r="UQL25" s="22"/>
      <c r="UQM25" s="22"/>
      <c r="UQN25" s="22"/>
      <c r="UQO25" s="22"/>
      <c r="UQP25" s="22"/>
      <c r="UQQ25" s="22"/>
      <c r="UQR25" s="22"/>
      <c r="UQS25" s="22"/>
      <c r="UQT25" s="22"/>
      <c r="UQU25" s="22"/>
      <c r="UQV25" s="22"/>
      <c r="UQW25" s="22"/>
      <c r="UQX25" s="22"/>
      <c r="UQY25" s="22"/>
      <c r="UQZ25" s="22"/>
      <c r="URA25" s="22"/>
      <c r="URB25" s="22"/>
      <c r="URC25" s="22"/>
      <c r="URD25" s="22"/>
      <c r="URE25" s="22"/>
      <c r="URF25" s="22"/>
      <c r="URG25" s="22"/>
      <c r="URH25" s="22"/>
      <c r="URI25" s="22"/>
      <c r="URJ25" s="22"/>
      <c r="URK25" s="22"/>
      <c r="URL25" s="22"/>
      <c r="URM25" s="22"/>
      <c r="URN25" s="22"/>
      <c r="URO25" s="22"/>
      <c r="URP25" s="22"/>
      <c r="URQ25" s="22"/>
      <c r="URR25" s="22"/>
      <c r="URS25" s="22"/>
      <c r="URT25" s="22"/>
      <c r="URU25" s="22"/>
      <c r="URV25" s="22"/>
      <c r="URW25" s="22"/>
      <c r="URX25" s="22"/>
      <c r="URY25" s="22"/>
      <c r="URZ25" s="22"/>
      <c r="USA25" s="22"/>
      <c r="USB25" s="22"/>
      <c r="USC25" s="22"/>
      <c r="USD25" s="22"/>
      <c r="USE25" s="22"/>
      <c r="USF25" s="22"/>
      <c r="USG25" s="22"/>
      <c r="USH25" s="22"/>
      <c r="USI25" s="22"/>
      <c r="USJ25" s="22"/>
      <c r="USK25" s="22"/>
      <c r="USL25" s="22"/>
      <c r="USM25" s="22"/>
      <c r="USN25" s="22"/>
      <c r="USO25" s="22"/>
      <c r="USP25" s="22"/>
      <c r="USQ25" s="22"/>
      <c r="USR25" s="22"/>
      <c r="USS25" s="22"/>
      <c r="UST25" s="22"/>
      <c r="USU25" s="22"/>
      <c r="USV25" s="22"/>
      <c r="USW25" s="22"/>
      <c r="USX25" s="22"/>
      <c r="USY25" s="22"/>
      <c r="USZ25" s="22"/>
      <c r="UTA25" s="22"/>
      <c r="UTB25" s="22"/>
      <c r="UTC25" s="22"/>
      <c r="UTD25" s="22"/>
      <c r="UTE25" s="22"/>
      <c r="UTF25" s="22"/>
      <c r="UTG25" s="22"/>
      <c r="UTH25" s="22"/>
      <c r="UTI25" s="22"/>
      <c r="UTJ25" s="22"/>
      <c r="UTK25" s="22"/>
      <c r="UTL25" s="22"/>
      <c r="UTM25" s="22"/>
      <c r="UTN25" s="22"/>
      <c r="UTO25" s="22"/>
      <c r="UTP25" s="22"/>
      <c r="UTQ25" s="22"/>
      <c r="UTR25" s="22"/>
      <c r="UTS25" s="22"/>
      <c r="UTT25" s="22"/>
      <c r="UTU25" s="22"/>
      <c r="UTV25" s="22"/>
      <c r="UTW25" s="22"/>
      <c r="UTX25" s="22"/>
      <c r="UTY25" s="22"/>
      <c r="UTZ25" s="22"/>
      <c r="UUA25" s="22"/>
      <c r="UUB25" s="22"/>
      <c r="UUC25" s="22"/>
      <c r="UUD25" s="22"/>
      <c r="UUE25" s="22"/>
      <c r="UUF25" s="22"/>
      <c r="UUG25" s="22"/>
      <c r="UUH25" s="22"/>
      <c r="UUI25" s="22"/>
      <c r="UUJ25" s="22"/>
      <c r="UUK25" s="22"/>
      <c r="UUL25" s="22"/>
      <c r="UUM25" s="22"/>
      <c r="UUN25" s="22"/>
      <c r="UUO25" s="22"/>
      <c r="UUP25" s="22"/>
      <c r="UUQ25" s="22"/>
      <c r="UUR25" s="22"/>
      <c r="UUS25" s="22"/>
      <c r="UUT25" s="22"/>
      <c r="UUU25" s="22"/>
      <c r="UUV25" s="22"/>
      <c r="UUW25" s="22"/>
      <c r="UUX25" s="22"/>
      <c r="UUY25" s="22"/>
      <c r="UUZ25" s="22"/>
      <c r="UVA25" s="22"/>
      <c r="UVB25" s="22"/>
      <c r="UVC25" s="22"/>
      <c r="UVD25" s="22"/>
      <c r="UVE25" s="22"/>
      <c r="UVF25" s="22"/>
      <c r="UVG25" s="22"/>
      <c r="UVH25" s="22"/>
      <c r="UVI25" s="22"/>
      <c r="UVJ25" s="22"/>
      <c r="UVK25" s="22"/>
      <c r="UVL25" s="22"/>
      <c r="UVM25" s="22"/>
      <c r="UVN25" s="22"/>
      <c r="UVO25" s="22"/>
      <c r="UVP25" s="22"/>
      <c r="UVQ25" s="22"/>
      <c r="UVR25" s="22"/>
      <c r="UVS25" s="22"/>
      <c r="UVT25" s="22"/>
      <c r="UVU25" s="22"/>
      <c r="UVV25" s="22"/>
      <c r="UVW25" s="22"/>
      <c r="UVX25" s="22"/>
      <c r="UVY25" s="22"/>
      <c r="UVZ25" s="22"/>
      <c r="UWA25" s="22"/>
      <c r="UWB25" s="22"/>
      <c r="UWC25" s="22"/>
      <c r="UWD25" s="22"/>
      <c r="UWE25" s="22"/>
      <c r="UWF25" s="22"/>
      <c r="UWG25" s="22"/>
      <c r="UWH25" s="22"/>
      <c r="UWI25" s="22"/>
      <c r="UWJ25" s="22"/>
      <c r="UWK25" s="22"/>
      <c r="UWL25" s="22"/>
      <c r="UWM25" s="22"/>
      <c r="UWN25" s="22"/>
      <c r="UWO25" s="22"/>
      <c r="UWP25" s="22"/>
      <c r="UWQ25" s="22"/>
      <c r="UWR25" s="22"/>
      <c r="UWS25" s="22"/>
      <c r="UWT25" s="22"/>
      <c r="UWU25" s="22"/>
      <c r="UWV25" s="22"/>
      <c r="UWW25" s="22"/>
      <c r="UWX25" s="22"/>
      <c r="UWY25" s="22"/>
      <c r="UWZ25" s="22"/>
      <c r="UXA25" s="22"/>
      <c r="UXB25" s="22"/>
      <c r="UXC25" s="22"/>
      <c r="UXD25" s="22"/>
      <c r="UXE25" s="22"/>
      <c r="UXF25" s="22"/>
      <c r="UXG25" s="22"/>
      <c r="UXH25" s="22"/>
      <c r="UXI25" s="22"/>
      <c r="UXJ25" s="22"/>
      <c r="UXK25" s="22"/>
      <c r="UXL25" s="22"/>
      <c r="UXM25" s="22"/>
      <c r="UXN25" s="22"/>
      <c r="UXO25" s="22"/>
      <c r="UXP25" s="22"/>
      <c r="UXQ25" s="22"/>
      <c r="UXR25" s="22"/>
      <c r="UXS25" s="22"/>
      <c r="UXT25" s="22"/>
      <c r="UXU25" s="22"/>
      <c r="UXV25" s="22"/>
      <c r="UXW25" s="22"/>
      <c r="UXX25" s="22"/>
      <c r="UXY25" s="22"/>
      <c r="UXZ25" s="22"/>
      <c r="UYA25" s="22"/>
      <c r="UYB25" s="22"/>
      <c r="UYC25" s="22"/>
      <c r="UYD25" s="22"/>
      <c r="UYE25" s="22"/>
      <c r="UYF25" s="22"/>
      <c r="UYG25" s="22"/>
      <c r="UYH25" s="22"/>
      <c r="UYI25" s="22"/>
      <c r="UYJ25" s="22"/>
      <c r="UYK25" s="22"/>
      <c r="UYL25" s="22"/>
      <c r="UYM25" s="22"/>
      <c r="UYN25" s="22"/>
      <c r="UYO25" s="22"/>
      <c r="UYP25" s="22"/>
      <c r="UYQ25" s="22"/>
      <c r="UYR25" s="22"/>
      <c r="UYS25" s="22"/>
      <c r="UYT25" s="22"/>
      <c r="UYU25" s="22"/>
      <c r="UYV25" s="22"/>
      <c r="UYW25" s="22"/>
      <c r="UYX25" s="22"/>
      <c r="UYY25" s="22"/>
      <c r="UYZ25" s="22"/>
      <c r="UZA25" s="22"/>
      <c r="UZB25" s="22"/>
      <c r="UZC25" s="22"/>
      <c r="UZD25" s="22"/>
      <c r="UZE25" s="22"/>
      <c r="UZF25" s="22"/>
      <c r="UZG25" s="22"/>
      <c r="UZH25" s="22"/>
      <c r="UZI25" s="22"/>
      <c r="UZJ25" s="22"/>
      <c r="UZK25" s="22"/>
      <c r="UZL25" s="22"/>
      <c r="UZM25" s="22"/>
      <c r="UZN25" s="22"/>
      <c r="UZO25" s="22"/>
      <c r="UZP25" s="22"/>
      <c r="UZQ25" s="22"/>
      <c r="UZR25" s="22"/>
      <c r="UZS25" s="22"/>
      <c r="UZT25" s="22"/>
      <c r="UZU25" s="22"/>
      <c r="UZV25" s="22"/>
      <c r="UZW25" s="22"/>
      <c r="UZX25" s="22"/>
      <c r="UZY25" s="22"/>
      <c r="UZZ25" s="22"/>
      <c r="VAA25" s="22"/>
      <c r="VAB25" s="22"/>
      <c r="VAC25" s="22"/>
      <c r="VAD25" s="22"/>
      <c r="VAE25" s="22"/>
      <c r="VAF25" s="22"/>
      <c r="VAG25" s="22"/>
      <c r="VAH25" s="22"/>
      <c r="VAI25" s="22"/>
      <c r="VAJ25" s="22"/>
      <c r="VAK25" s="22"/>
      <c r="VAL25" s="22"/>
      <c r="VAM25" s="22"/>
      <c r="VAN25" s="22"/>
      <c r="VAO25" s="22"/>
      <c r="VAP25" s="22"/>
      <c r="VAQ25" s="22"/>
      <c r="VAR25" s="22"/>
      <c r="VAS25" s="22"/>
      <c r="VAT25" s="22"/>
      <c r="VAU25" s="22"/>
      <c r="VAV25" s="22"/>
      <c r="VAW25" s="22"/>
      <c r="VAX25" s="22"/>
      <c r="VAY25" s="22"/>
      <c r="VAZ25" s="22"/>
      <c r="VBA25" s="22"/>
      <c r="VBB25" s="22"/>
      <c r="VBC25" s="22"/>
      <c r="VBD25" s="22"/>
      <c r="VBE25" s="22"/>
      <c r="VBF25" s="22"/>
      <c r="VBG25" s="22"/>
      <c r="VBH25" s="22"/>
      <c r="VBI25" s="22"/>
      <c r="VBJ25" s="22"/>
      <c r="VBK25" s="22"/>
      <c r="VBL25" s="22"/>
      <c r="VBM25" s="22"/>
      <c r="VBN25" s="22"/>
      <c r="VBO25" s="22"/>
      <c r="VBP25" s="22"/>
      <c r="VBQ25" s="22"/>
      <c r="VBR25" s="22"/>
      <c r="VBS25" s="22"/>
      <c r="VBT25" s="22"/>
      <c r="VBU25" s="22"/>
      <c r="VBV25" s="22"/>
      <c r="VBW25" s="22"/>
      <c r="VBX25" s="22"/>
      <c r="VBY25" s="22"/>
      <c r="VBZ25" s="22"/>
      <c r="VCA25" s="22"/>
      <c r="VCB25" s="22"/>
      <c r="VCC25" s="22"/>
      <c r="VCD25" s="22"/>
      <c r="VCE25" s="22"/>
      <c r="VCF25" s="22"/>
      <c r="VCG25" s="22"/>
      <c r="VCH25" s="22"/>
      <c r="VCI25" s="22"/>
      <c r="VCJ25" s="22"/>
      <c r="VCK25" s="22"/>
      <c r="VCL25" s="22"/>
      <c r="VCM25" s="22"/>
      <c r="VCN25" s="22"/>
      <c r="VCO25" s="22"/>
      <c r="VCP25" s="22"/>
      <c r="VCQ25" s="22"/>
      <c r="VCR25" s="22"/>
      <c r="VCS25" s="22"/>
      <c r="VCT25" s="22"/>
      <c r="VCU25" s="22"/>
      <c r="VCV25" s="22"/>
      <c r="VCW25" s="22"/>
      <c r="VCX25" s="22"/>
      <c r="VCY25" s="22"/>
      <c r="VCZ25" s="22"/>
      <c r="VDA25" s="22"/>
      <c r="VDB25" s="22"/>
      <c r="VDC25" s="22"/>
      <c r="VDD25" s="22"/>
      <c r="VDE25" s="22"/>
      <c r="VDF25" s="22"/>
      <c r="VDG25" s="22"/>
      <c r="VDH25" s="22"/>
      <c r="VDI25" s="22"/>
      <c r="VDJ25" s="22"/>
      <c r="VDK25" s="22"/>
      <c r="VDL25" s="22"/>
      <c r="VDM25" s="22"/>
      <c r="VDN25" s="22"/>
      <c r="VDO25" s="22"/>
      <c r="VDP25" s="22"/>
      <c r="VDQ25" s="22"/>
      <c r="VDR25" s="22"/>
      <c r="VDS25" s="22"/>
      <c r="VDT25" s="22"/>
      <c r="VDU25" s="22"/>
      <c r="VDV25" s="22"/>
      <c r="VDW25" s="22"/>
      <c r="VDX25" s="22"/>
      <c r="VDY25" s="22"/>
      <c r="VDZ25" s="22"/>
      <c r="VEA25" s="22"/>
      <c r="VEB25" s="22"/>
      <c r="VEC25" s="22"/>
      <c r="VED25" s="22"/>
      <c r="VEE25" s="22"/>
      <c r="VEF25" s="22"/>
      <c r="VEG25" s="22"/>
      <c r="VEH25" s="22"/>
      <c r="VEI25" s="22"/>
      <c r="VEJ25" s="22"/>
      <c r="VEK25" s="22"/>
      <c r="VEL25" s="22"/>
      <c r="VEM25" s="22"/>
      <c r="VEN25" s="22"/>
      <c r="VEO25" s="22"/>
      <c r="VEP25" s="22"/>
      <c r="VEQ25" s="22"/>
      <c r="VER25" s="22"/>
      <c r="VES25" s="22"/>
      <c r="VET25" s="22"/>
      <c r="VEU25" s="22"/>
      <c r="VEV25" s="22"/>
      <c r="VEW25" s="22"/>
      <c r="VEX25" s="22"/>
      <c r="VEY25" s="22"/>
      <c r="VEZ25" s="22"/>
      <c r="VFA25" s="22"/>
      <c r="VFB25" s="22"/>
      <c r="VFC25" s="22"/>
      <c r="VFD25" s="22"/>
      <c r="VFE25" s="22"/>
      <c r="VFF25" s="22"/>
      <c r="VFG25" s="22"/>
      <c r="VFH25" s="22"/>
      <c r="VFI25" s="22"/>
      <c r="VFJ25" s="22"/>
      <c r="VFK25" s="22"/>
      <c r="VFL25" s="22"/>
      <c r="VFM25" s="22"/>
      <c r="VFN25" s="22"/>
      <c r="VFO25" s="22"/>
      <c r="VFP25" s="22"/>
      <c r="VFQ25" s="22"/>
      <c r="VFR25" s="22"/>
      <c r="VFS25" s="22"/>
      <c r="VFT25" s="22"/>
      <c r="VFU25" s="22"/>
      <c r="VFV25" s="22"/>
      <c r="VFW25" s="22"/>
      <c r="VFX25" s="22"/>
      <c r="VFY25" s="22"/>
      <c r="VFZ25" s="22"/>
      <c r="VGA25" s="22"/>
      <c r="VGB25" s="22"/>
      <c r="VGC25" s="22"/>
      <c r="VGD25" s="22"/>
      <c r="VGE25" s="22"/>
      <c r="VGF25" s="22"/>
      <c r="VGG25" s="22"/>
      <c r="VGH25" s="22"/>
      <c r="VGI25" s="22"/>
      <c r="VGJ25" s="22"/>
      <c r="VGK25" s="22"/>
      <c r="VGL25" s="22"/>
      <c r="VGM25" s="22"/>
      <c r="VGN25" s="22"/>
      <c r="VGO25" s="22"/>
      <c r="VGP25" s="22"/>
      <c r="VGQ25" s="22"/>
      <c r="VGR25" s="22"/>
      <c r="VGS25" s="22"/>
      <c r="VGT25" s="22"/>
      <c r="VGU25" s="22"/>
      <c r="VGV25" s="22"/>
      <c r="VGW25" s="22"/>
      <c r="VGX25" s="22"/>
      <c r="VGY25" s="22"/>
      <c r="VGZ25" s="22"/>
      <c r="VHA25" s="22"/>
      <c r="VHB25" s="22"/>
      <c r="VHC25" s="22"/>
      <c r="VHD25" s="22"/>
      <c r="VHE25" s="22"/>
      <c r="VHF25" s="22"/>
      <c r="VHG25" s="22"/>
      <c r="VHH25" s="22"/>
      <c r="VHI25" s="22"/>
      <c r="VHJ25" s="22"/>
      <c r="VHK25" s="22"/>
      <c r="VHL25" s="22"/>
      <c r="VHM25" s="22"/>
      <c r="VHN25" s="22"/>
      <c r="VHO25" s="22"/>
      <c r="VHP25" s="22"/>
      <c r="VHQ25" s="22"/>
      <c r="VHR25" s="22"/>
      <c r="VHS25" s="22"/>
      <c r="VHT25" s="22"/>
      <c r="VHU25" s="22"/>
      <c r="VHV25" s="22"/>
      <c r="VHW25" s="22"/>
      <c r="VHX25" s="22"/>
      <c r="VHY25" s="22"/>
      <c r="VHZ25" s="22"/>
      <c r="VIA25" s="22"/>
      <c r="VIB25" s="22"/>
      <c r="VIC25" s="22"/>
      <c r="VID25" s="22"/>
      <c r="VIE25" s="22"/>
      <c r="VIF25" s="22"/>
      <c r="VIG25" s="22"/>
      <c r="VIH25" s="22"/>
      <c r="VII25" s="22"/>
      <c r="VIJ25" s="22"/>
      <c r="VIK25" s="22"/>
      <c r="VIL25" s="22"/>
      <c r="VIM25" s="22"/>
      <c r="VIN25" s="22"/>
      <c r="VIO25" s="22"/>
      <c r="VIP25" s="22"/>
      <c r="VIQ25" s="22"/>
      <c r="VIR25" s="22"/>
      <c r="VIS25" s="22"/>
      <c r="VIT25" s="22"/>
      <c r="VIU25" s="22"/>
      <c r="VIV25" s="22"/>
      <c r="VIW25" s="22"/>
      <c r="VIX25" s="22"/>
      <c r="VIY25" s="22"/>
      <c r="VIZ25" s="22"/>
      <c r="VJA25" s="22"/>
      <c r="VJB25" s="22"/>
      <c r="VJC25" s="22"/>
      <c r="VJD25" s="22"/>
      <c r="VJE25" s="22"/>
      <c r="VJF25" s="22"/>
      <c r="VJG25" s="22"/>
      <c r="VJH25" s="22"/>
      <c r="VJI25" s="22"/>
      <c r="VJJ25" s="22"/>
      <c r="VJK25" s="22"/>
      <c r="VJL25" s="22"/>
      <c r="VJM25" s="22"/>
      <c r="VJN25" s="22"/>
      <c r="VJO25" s="22"/>
      <c r="VJP25" s="22"/>
      <c r="VJQ25" s="22"/>
      <c r="VJR25" s="22"/>
      <c r="VJS25" s="22"/>
      <c r="VJT25" s="22"/>
      <c r="VJU25" s="22"/>
      <c r="VJV25" s="22"/>
      <c r="VJW25" s="22"/>
      <c r="VJX25" s="22"/>
      <c r="VJY25" s="22"/>
      <c r="VJZ25" s="22"/>
      <c r="VKA25" s="22"/>
      <c r="VKB25" s="22"/>
      <c r="VKC25" s="22"/>
      <c r="VKD25" s="22"/>
      <c r="VKE25" s="22"/>
      <c r="VKF25" s="22"/>
      <c r="VKG25" s="22"/>
      <c r="VKH25" s="22"/>
      <c r="VKI25" s="22"/>
      <c r="VKJ25" s="22"/>
      <c r="VKK25" s="22"/>
      <c r="VKL25" s="22"/>
      <c r="VKM25" s="22"/>
      <c r="VKN25" s="22"/>
      <c r="VKO25" s="22"/>
      <c r="VKP25" s="22"/>
      <c r="VKQ25" s="22"/>
      <c r="VKR25" s="22"/>
      <c r="VKS25" s="22"/>
      <c r="VKT25" s="22"/>
      <c r="VKU25" s="22"/>
      <c r="VKV25" s="22"/>
      <c r="VKW25" s="22"/>
      <c r="VKX25" s="22"/>
      <c r="VKY25" s="22"/>
      <c r="VKZ25" s="22"/>
      <c r="VLA25" s="22"/>
      <c r="VLB25" s="22"/>
      <c r="VLC25" s="22"/>
      <c r="VLD25" s="22"/>
      <c r="VLE25" s="22"/>
      <c r="VLF25" s="22"/>
      <c r="VLG25" s="22"/>
      <c r="VLH25" s="22"/>
      <c r="VLI25" s="22"/>
      <c r="VLJ25" s="22"/>
      <c r="VLK25" s="22"/>
      <c r="VLL25" s="22"/>
      <c r="VLM25" s="22"/>
      <c r="VLN25" s="22"/>
      <c r="VLO25" s="22"/>
      <c r="VLP25" s="22"/>
      <c r="VLQ25" s="22"/>
      <c r="VLR25" s="22"/>
      <c r="VLS25" s="22"/>
      <c r="VLT25" s="22"/>
      <c r="VLU25" s="22"/>
      <c r="VLV25" s="22"/>
      <c r="VLW25" s="22"/>
      <c r="VLX25" s="22"/>
      <c r="VLY25" s="22"/>
      <c r="VLZ25" s="22"/>
      <c r="VMA25" s="22"/>
      <c r="VMB25" s="22"/>
      <c r="VMC25" s="22"/>
      <c r="VMD25" s="22"/>
      <c r="VME25" s="22"/>
      <c r="VMF25" s="22"/>
      <c r="VMG25" s="22"/>
      <c r="VMH25" s="22"/>
      <c r="VMI25" s="22"/>
      <c r="VMJ25" s="22"/>
      <c r="VMK25" s="22"/>
      <c r="VML25" s="22"/>
      <c r="VMM25" s="22"/>
      <c r="VMN25" s="22"/>
      <c r="VMO25" s="22"/>
      <c r="VMP25" s="22"/>
      <c r="VMQ25" s="22"/>
      <c r="VMR25" s="22"/>
      <c r="VMS25" s="22"/>
      <c r="VMT25" s="22"/>
      <c r="VMU25" s="22"/>
      <c r="VMV25" s="22"/>
      <c r="VMW25" s="22"/>
      <c r="VMX25" s="22"/>
      <c r="VMY25" s="22"/>
      <c r="VMZ25" s="22"/>
      <c r="VNA25" s="22"/>
      <c r="VNB25" s="22"/>
      <c r="VNC25" s="22"/>
      <c r="VND25" s="22"/>
      <c r="VNE25" s="22"/>
      <c r="VNF25" s="22"/>
      <c r="VNG25" s="22"/>
      <c r="VNH25" s="22"/>
      <c r="VNI25" s="22"/>
      <c r="VNJ25" s="22"/>
      <c r="VNK25" s="22"/>
      <c r="VNL25" s="22"/>
      <c r="VNM25" s="22"/>
      <c r="VNN25" s="22"/>
      <c r="VNO25" s="22"/>
      <c r="VNP25" s="22"/>
      <c r="VNQ25" s="22"/>
      <c r="VNR25" s="22"/>
      <c r="VNS25" s="22"/>
      <c r="VNT25" s="22"/>
      <c r="VNU25" s="22"/>
      <c r="VNV25" s="22"/>
      <c r="VNW25" s="22"/>
      <c r="VNX25" s="22"/>
      <c r="VNY25" s="22"/>
      <c r="VNZ25" s="22"/>
      <c r="VOA25" s="22"/>
      <c r="VOB25" s="22"/>
      <c r="VOC25" s="22"/>
      <c r="VOD25" s="22"/>
      <c r="VOE25" s="22"/>
      <c r="VOF25" s="22"/>
      <c r="VOG25" s="22"/>
      <c r="VOH25" s="22"/>
      <c r="VOI25" s="22"/>
      <c r="VOJ25" s="22"/>
      <c r="VOK25" s="22"/>
      <c r="VOL25" s="22"/>
      <c r="VOM25" s="22"/>
      <c r="VON25" s="22"/>
      <c r="VOO25" s="22"/>
      <c r="VOP25" s="22"/>
      <c r="VOQ25" s="22"/>
      <c r="VOR25" s="22"/>
      <c r="VOS25" s="22"/>
      <c r="VOT25" s="22"/>
      <c r="VOU25" s="22"/>
      <c r="VOV25" s="22"/>
      <c r="VOW25" s="22"/>
      <c r="VOX25" s="22"/>
      <c r="VOY25" s="22"/>
      <c r="VOZ25" s="22"/>
      <c r="VPA25" s="22"/>
      <c r="VPB25" s="22"/>
      <c r="VPC25" s="22"/>
      <c r="VPD25" s="22"/>
      <c r="VPE25" s="22"/>
      <c r="VPF25" s="22"/>
      <c r="VPG25" s="22"/>
      <c r="VPH25" s="22"/>
      <c r="VPI25" s="22"/>
      <c r="VPJ25" s="22"/>
      <c r="VPK25" s="22"/>
      <c r="VPL25" s="22"/>
      <c r="VPM25" s="22"/>
      <c r="VPN25" s="22"/>
      <c r="VPO25" s="22"/>
      <c r="VPP25" s="22"/>
      <c r="VPQ25" s="22"/>
      <c r="VPR25" s="22"/>
      <c r="VPS25" s="22"/>
      <c r="VPT25" s="22"/>
      <c r="VPU25" s="22"/>
      <c r="VPV25" s="22"/>
      <c r="VPW25" s="22"/>
      <c r="VPX25" s="22"/>
      <c r="VPY25" s="22"/>
      <c r="VPZ25" s="22"/>
      <c r="VQA25" s="22"/>
      <c r="VQB25" s="22"/>
      <c r="VQC25" s="22"/>
      <c r="VQD25" s="22"/>
      <c r="VQE25" s="22"/>
      <c r="VQF25" s="22"/>
      <c r="VQG25" s="22"/>
      <c r="VQH25" s="22"/>
      <c r="VQI25" s="22"/>
      <c r="VQJ25" s="22"/>
      <c r="VQK25" s="22"/>
      <c r="VQL25" s="22"/>
      <c r="VQM25" s="22"/>
      <c r="VQN25" s="22"/>
      <c r="VQO25" s="22"/>
      <c r="VQP25" s="22"/>
      <c r="VQQ25" s="22"/>
      <c r="VQR25" s="22"/>
      <c r="VQS25" s="22"/>
      <c r="VQT25" s="22"/>
      <c r="VQU25" s="22"/>
      <c r="VQV25" s="22"/>
      <c r="VQW25" s="22"/>
      <c r="VQX25" s="22"/>
      <c r="VQY25" s="22"/>
      <c r="VQZ25" s="22"/>
      <c r="VRA25" s="22"/>
      <c r="VRB25" s="22"/>
      <c r="VRC25" s="22"/>
      <c r="VRD25" s="22"/>
      <c r="VRE25" s="22"/>
      <c r="VRF25" s="22"/>
      <c r="VRG25" s="22"/>
      <c r="VRH25" s="22"/>
      <c r="VRI25" s="22"/>
      <c r="VRJ25" s="22"/>
      <c r="VRK25" s="22"/>
      <c r="VRL25" s="22"/>
      <c r="VRM25" s="22"/>
      <c r="VRN25" s="22"/>
      <c r="VRO25" s="22"/>
      <c r="VRP25" s="22"/>
      <c r="VRQ25" s="22"/>
      <c r="VRR25" s="22"/>
      <c r="VRS25" s="22"/>
      <c r="VRT25" s="22"/>
      <c r="VRU25" s="22"/>
      <c r="VRV25" s="22"/>
      <c r="VRW25" s="22"/>
      <c r="VRX25" s="22"/>
      <c r="VRY25" s="22"/>
      <c r="VRZ25" s="22"/>
      <c r="VSA25" s="22"/>
      <c r="VSB25" s="22"/>
      <c r="VSC25" s="22"/>
      <c r="VSD25" s="22"/>
      <c r="VSE25" s="22"/>
      <c r="VSF25" s="22"/>
      <c r="VSG25" s="22"/>
      <c r="VSH25" s="22"/>
      <c r="VSI25" s="22"/>
      <c r="VSJ25" s="22"/>
      <c r="VSK25" s="22"/>
      <c r="VSL25" s="22"/>
      <c r="VSM25" s="22"/>
      <c r="VSN25" s="22"/>
      <c r="VSO25" s="22"/>
      <c r="VSP25" s="22"/>
      <c r="VSQ25" s="22"/>
      <c r="VSR25" s="22"/>
      <c r="VSS25" s="22"/>
      <c r="VST25" s="22"/>
      <c r="VSU25" s="22"/>
      <c r="VSV25" s="22"/>
      <c r="VSW25" s="22"/>
      <c r="VSX25" s="22"/>
      <c r="VSY25" s="22"/>
      <c r="VSZ25" s="22"/>
      <c r="VTA25" s="22"/>
      <c r="VTB25" s="22"/>
      <c r="VTC25" s="22"/>
      <c r="VTD25" s="22"/>
      <c r="VTE25" s="22"/>
      <c r="VTF25" s="22"/>
      <c r="VTG25" s="22"/>
      <c r="VTH25" s="22"/>
      <c r="VTI25" s="22"/>
      <c r="VTJ25" s="22"/>
      <c r="VTK25" s="22"/>
      <c r="VTL25" s="22"/>
      <c r="VTM25" s="22"/>
      <c r="VTN25" s="22"/>
      <c r="VTO25" s="22"/>
      <c r="VTP25" s="22"/>
      <c r="VTQ25" s="22"/>
      <c r="VTR25" s="22"/>
      <c r="VTS25" s="22"/>
      <c r="VTT25" s="22"/>
      <c r="VTU25" s="22"/>
      <c r="VTV25" s="22"/>
      <c r="VTW25" s="22"/>
      <c r="VTX25" s="22"/>
      <c r="VTY25" s="22"/>
      <c r="VTZ25" s="22"/>
      <c r="VUA25" s="22"/>
      <c r="VUB25" s="22"/>
      <c r="VUC25" s="22"/>
      <c r="VUD25" s="22"/>
      <c r="VUE25" s="22"/>
      <c r="VUF25" s="22"/>
      <c r="VUG25" s="22"/>
      <c r="VUH25" s="22"/>
      <c r="VUI25" s="22"/>
      <c r="VUJ25" s="22"/>
      <c r="VUK25" s="22"/>
      <c r="VUL25" s="22"/>
      <c r="VUM25" s="22"/>
      <c r="VUN25" s="22"/>
      <c r="VUO25" s="22"/>
      <c r="VUP25" s="22"/>
      <c r="VUQ25" s="22"/>
      <c r="VUR25" s="22"/>
      <c r="VUS25" s="22"/>
      <c r="VUT25" s="22"/>
      <c r="VUU25" s="22"/>
      <c r="VUV25" s="22"/>
      <c r="VUW25" s="22"/>
      <c r="VUX25" s="22"/>
      <c r="VUY25" s="22"/>
      <c r="VUZ25" s="22"/>
      <c r="VVA25" s="22"/>
      <c r="VVB25" s="22"/>
      <c r="VVC25" s="22"/>
      <c r="VVD25" s="22"/>
      <c r="VVE25" s="22"/>
      <c r="VVF25" s="22"/>
      <c r="VVG25" s="22"/>
      <c r="VVH25" s="22"/>
      <c r="VVI25" s="22"/>
      <c r="VVJ25" s="22"/>
      <c r="VVK25" s="22"/>
      <c r="VVL25" s="22"/>
      <c r="VVM25" s="22"/>
      <c r="VVN25" s="22"/>
      <c r="VVO25" s="22"/>
      <c r="VVP25" s="22"/>
      <c r="VVQ25" s="22"/>
      <c r="VVR25" s="22"/>
      <c r="VVS25" s="22"/>
      <c r="VVT25" s="22"/>
      <c r="VVU25" s="22"/>
      <c r="VVV25" s="22"/>
      <c r="VVW25" s="22"/>
      <c r="VVX25" s="22"/>
      <c r="VVY25" s="22"/>
      <c r="VVZ25" s="22"/>
      <c r="VWA25" s="22"/>
      <c r="VWB25" s="22"/>
      <c r="VWC25" s="22"/>
      <c r="VWD25" s="22"/>
      <c r="VWE25" s="22"/>
      <c r="VWF25" s="22"/>
      <c r="VWG25" s="22"/>
      <c r="VWH25" s="22"/>
      <c r="VWI25" s="22"/>
      <c r="VWJ25" s="22"/>
      <c r="VWK25" s="22"/>
      <c r="VWL25" s="22"/>
      <c r="VWM25" s="22"/>
      <c r="VWN25" s="22"/>
      <c r="VWO25" s="22"/>
      <c r="VWP25" s="22"/>
      <c r="VWQ25" s="22"/>
      <c r="VWR25" s="22"/>
      <c r="VWS25" s="22"/>
      <c r="VWT25" s="22"/>
      <c r="VWU25" s="22"/>
      <c r="VWV25" s="22"/>
      <c r="VWW25" s="22"/>
      <c r="VWX25" s="22"/>
      <c r="VWY25" s="22"/>
      <c r="VWZ25" s="22"/>
      <c r="VXA25" s="22"/>
      <c r="VXB25" s="22"/>
      <c r="VXC25" s="22"/>
      <c r="VXD25" s="22"/>
      <c r="VXE25" s="22"/>
      <c r="VXF25" s="22"/>
      <c r="VXG25" s="22"/>
      <c r="VXH25" s="22"/>
      <c r="VXI25" s="22"/>
      <c r="VXJ25" s="22"/>
      <c r="VXK25" s="22"/>
      <c r="VXL25" s="22"/>
      <c r="VXM25" s="22"/>
      <c r="VXN25" s="22"/>
      <c r="VXO25" s="22"/>
      <c r="VXP25" s="22"/>
      <c r="VXQ25" s="22"/>
      <c r="VXR25" s="22"/>
      <c r="VXS25" s="22"/>
      <c r="VXT25" s="22"/>
      <c r="VXU25" s="22"/>
      <c r="VXV25" s="22"/>
      <c r="VXW25" s="22"/>
      <c r="VXX25" s="22"/>
      <c r="VXY25" s="22"/>
      <c r="VXZ25" s="22"/>
      <c r="VYA25" s="22"/>
      <c r="VYB25" s="22"/>
      <c r="VYC25" s="22"/>
      <c r="VYD25" s="22"/>
      <c r="VYE25" s="22"/>
      <c r="VYF25" s="22"/>
      <c r="VYG25" s="22"/>
      <c r="VYH25" s="22"/>
      <c r="VYI25" s="22"/>
      <c r="VYJ25" s="22"/>
      <c r="VYK25" s="22"/>
      <c r="VYL25" s="22"/>
      <c r="VYM25" s="22"/>
      <c r="VYN25" s="22"/>
      <c r="VYO25" s="22"/>
      <c r="VYP25" s="22"/>
      <c r="VYQ25" s="22"/>
      <c r="VYR25" s="22"/>
      <c r="VYS25" s="22"/>
      <c r="VYT25" s="22"/>
      <c r="VYU25" s="22"/>
      <c r="VYV25" s="22"/>
      <c r="VYW25" s="22"/>
      <c r="VYX25" s="22"/>
      <c r="VYY25" s="22"/>
      <c r="VYZ25" s="22"/>
      <c r="VZA25" s="22"/>
      <c r="VZB25" s="22"/>
      <c r="VZC25" s="22"/>
      <c r="VZD25" s="22"/>
      <c r="VZE25" s="22"/>
      <c r="VZF25" s="22"/>
      <c r="VZG25" s="22"/>
      <c r="VZH25" s="22"/>
      <c r="VZI25" s="22"/>
      <c r="VZJ25" s="22"/>
      <c r="VZK25" s="22"/>
      <c r="VZL25" s="22"/>
      <c r="VZM25" s="22"/>
      <c r="VZN25" s="22"/>
      <c r="VZO25" s="22"/>
      <c r="VZP25" s="22"/>
      <c r="VZQ25" s="22"/>
      <c r="VZR25" s="22"/>
      <c r="VZS25" s="22"/>
      <c r="VZT25" s="22"/>
      <c r="VZU25" s="22"/>
      <c r="VZV25" s="22"/>
      <c r="VZW25" s="22"/>
      <c r="VZX25" s="22"/>
      <c r="VZY25" s="22"/>
      <c r="VZZ25" s="22"/>
      <c r="WAA25" s="22"/>
      <c r="WAB25" s="22"/>
      <c r="WAC25" s="22"/>
      <c r="WAD25" s="22"/>
      <c r="WAE25" s="22"/>
      <c r="WAF25" s="22"/>
      <c r="WAG25" s="22"/>
      <c r="WAH25" s="22"/>
      <c r="WAI25" s="22"/>
      <c r="WAJ25" s="22"/>
      <c r="WAK25" s="22"/>
      <c r="WAL25" s="22"/>
      <c r="WAM25" s="22"/>
      <c r="WAN25" s="22"/>
      <c r="WAO25" s="22"/>
      <c r="WAP25" s="22"/>
      <c r="WAQ25" s="22"/>
      <c r="WAR25" s="22"/>
      <c r="WAS25" s="22"/>
      <c r="WAT25" s="22"/>
      <c r="WAU25" s="22"/>
      <c r="WAV25" s="22"/>
      <c r="WAW25" s="22"/>
      <c r="WAX25" s="22"/>
      <c r="WAY25" s="22"/>
      <c r="WAZ25" s="22"/>
      <c r="WBA25" s="22"/>
      <c r="WBB25" s="22"/>
      <c r="WBC25" s="22"/>
      <c r="WBD25" s="22"/>
      <c r="WBE25" s="22"/>
      <c r="WBF25" s="22"/>
      <c r="WBG25" s="22"/>
      <c r="WBH25" s="22"/>
      <c r="WBI25" s="22"/>
      <c r="WBJ25" s="22"/>
      <c r="WBK25" s="22"/>
      <c r="WBL25" s="22"/>
      <c r="WBM25" s="22"/>
      <c r="WBN25" s="22"/>
      <c r="WBO25" s="22"/>
      <c r="WBP25" s="22"/>
      <c r="WBQ25" s="22"/>
      <c r="WBR25" s="22"/>
      <c r="WBS25" s="22"/>
      <c r="WBT25" s="22"/>
      <c r="WBU25" s="22"/>
      <c r="WBV25" s="22"/>
      <c r="WBW25" s="22"/>
      <c r="WBX25" s="22"/>
      <c r="WBY25" s="22"/>
      <c r="WBZ25" s="22"/>
      <c r="WCA25" s="22"/>
      <c r="WCB25" s="22"/>
      <c r="WCC25" s="22"/>
      <c r="WCD25" s="22"/>
      <c r="WCE25" s="22"/>
      <c r="WCF25" s="22"/>
      <c r="WCG25" s="22"/>
      <c r="WCH25" s="22"/>
      <c r="WCI25" s="22"/>
      <c r="WCJ25" s="22"/>
      <c r="WCK25" s="22"/>
      <c r="WCL25" s="22"/>
      <c r="WCM25" s="22"/>
      <c r="WCN25" s="22"/>
      <c r="WCO25" s="22"/>
      <c r="WCP25" s="22"/>
      <c r="WCQ25" s="22"/>
      <c r="WCR25" s="22"/>
      <c r="WCS25" s="22"/>
      <c r="WCT25" s="22"/>
      <c r="WCU25" s="22"/>
      <c r="WCV25" s="22"/>
      <c r="WCW25" s="22"/>
      <c r="WCX25" s="22"/>
      <c r="WCY25" s="22"/>
      <c r="WCZ25" s="22"/>
      <c r="WDA25" s="22"/>
      <c r="WDB25" s="22"/>
      <c r="WDC25" s="22"/>
      <c r="WDD25" s="22"/>
      <c r="WDE25" s="22"/>
      <c r="WDF25" s="22"/>
      <c r="WDG25" s="22"/>
      <c r="WDH25" s="22"/>
      <c r="WDI25" s="22"/>
      <c r="WDJ25" s="22"/>
      <c r="WDK25" s="22"/>
      <c r="WDL25" s="22"/>
      <c r="WDM25" s="22"/>
      <c r="WDN25" s="22"/>
      <c r="WDO25" s="22"/>
      <c r="WDP25" s="22"/>
      <c r="WDQ25" s="22"/>
      <c r="WDR25" s="22"/>
      <c r="WDS25" s="22"/>
      <c r="WDT25" s="22"/>
      <c r="WDU25" s="22"/>
      <c r="WDV25" s="22"/>
      <c r="WDW25" s="22"/>
      <c r="WDX25" s="22"/>
      <c r="WDY25" s="22"/>
      <c r="WDZ25" s="22"/>
      <c r="WEA25" s="22"/>
      <c r="WEB25" s="22"/>
      <c r="WEC25" s="22"/>
      <c r="WED25" s="22"/>
      <c r="WEE25" s="22"/>
      <c r="WEF25" s="22"/>
      <c r="WEG25" s="22"/>
      <c r="WEH25" s="22"/>
      <c r="WEI25" s="22"/>
      <c r="WEJ25" s="22"/>
      <c r="WEK25" s="22"/>
      <c r="WEL25" s="22"/>
      <c r="WEM25" s="22"/>
      <c r="WEN25" s="22"/>
      <c r="WEO25" s="22"/>
      <c r="WEP25" s="22"/>
      <c r="WEQ25" s="22"/>
      <c r="WER25" s="22"/>
      <c r="WES25" s="22"/>
      <c r="WET25" s="22"/>
      <c r="WEU25" s="22"/>
      <c r="WEV25" s="22"/>
      <c r="WEW25" s="22"/>
      <c r="WEX25" s="22"/>
      <c r="WEY25" s="22"/>
      <c r="WEZ25" s="22"/>
      <c r="WFA25" s="22"/>
      <c r="WFB25" s="22"/>
      <c r="WFC25" s="22"/>
      <c r="WFD25" s="22"/>
      <c r="WFE25" s="22"/>
      <c r="WFF25" s="22"/>
      <c r="WFG25" s="22"/>
      <c r="WFH25" s="22"/>
      <c r="WFI25" s="22"/>
      <c r="WFJ25" s="22"/>
      <c r="WFK25" s="22"/>
      <c r="WFL25" s="22"/>
      <c r="WFM25" s="22"/>
      <c r="WFN25" s="22"/>
      <c r="WFO25" s="22"/>
      <c r="WFP25" s="22"/>
      <c r="WFQ25" s="22"/>
      <c r="WFR25" s="22"/>
      <c r="WFS25" s="22"/>
      <c r="WFT25" s="22"/>
      <c r="WFU25" s="22"/>
      <c r="WFV25" s="22"/>
      <c r="WFW25" s="22"/>
      <c r="WFX25" s="22"/>
      <c r="WFY25" s="22"/>
      <c r="WFZ25" s="22"/>
      <c r="WGA25" s="22"/>
      <c r="WGB25" s="22"/>
      <c r="WGC25" s="22"/>
      <c r="WGD25" s="22"/>
      <c r="WGE25" s="22"/>
      <c r="WGF25" s="22"/>
      <c r="WGG25" s="22"/>
      <c r="WGH25" s="22"/>
      <c r="WGI25" s="22"/>
      <c r="WGJ25" s="22"/>
      <c r="WGK25" s="22"/>
      <c r="WGL25" s="22"/>
      <c r="WGM25" s="22"/>
      <c r="WGN25" s="22"/>
      <c r="WGO25" s="22"/>
      <c r="WGP25" s="22"/>
      <c r="WGQ25" s="22"/>
      <c r="WGR25" s="22"/>
      <c r="WGS25" s="22"/>
      <c r="WGT25" s="22"/>
      <c r="WGU25" s="22"/>
      <c r="WGV25" s="22"/>
      <c r="WGW25" s="22"/>
      <c r="WGX25" s="22"/>
      <c r="WGY25" s="22"/>
      <c r="WGZ25" s="22"/>
      <c r="WHA25" s="22"/>
      <c r="WHB25" s="22"/>
      <c r="WHC25" s="22"/>
      <c r="WHD25" s="22"/>
      <c r="WHE25" s="22"/>
      <c r="WHF25" s="22"/>
      <c r="WHG25" s="22"/>
      <c r="WHH25" s="22"/>
      <c r="WHI25" s="22"/>
      <c r="WHJ25" s="22"/>
      <c r="WHK25" s="22"/>
      <c r="WHL25" s="22"/>
      <c r="WHM25" s="22"/>
      <c r="WHN25" s="22"/>
      <c r="WHO25" s="22"/>
      <c r="WHP25" s="22"/>
      <c r="WHQ25" s="22"/>
      <c r="WHR25" s="22"/>
      <c r="WHS25" s="22"/>
      <c r="WHT25" s="22"/>
      <c r="WHU25" s="22"/>
      <c r="WHV25" s="22"/>
      <c r="WHW25" s="22"/>
      <c r="WHX25" s="22"/>
      <c r="WHY25" s="22"/>
      <c r="WHZ25" s="22"/>
      <c r="WIA25" s="22"/>
      <c r="WIB25" s="22"/>
      <c r="WIC25" s="22"/>
      <c r="WID25" s="22"/>
      <c r="WIE25" s="22"/>
      <c r="WIF25" s="22"/>
      <c r="WIG25" s="22"/>
      <c r="WIH25" s="22"/>
      <c r="WII25" s="22"/>
      <c r="WIJ25" s="22"/>
      <c r="WIK25" s="22"/>
      <c r="WIL25" s="22"/>
      <c r="WIM25" s="22"/>
      <c r="WIN25" s="22"/>
      <c r="WIO25" s="22"/>
      <c r="WIP25" s="22"/>
      <c r="WIQ25" s="22"/>
      <c r="WIR25" s="22"/>
      <c r="WIS25" s="22"/>
      <c r="WIT25" s="22"/>
      <c r="WIU25" s="22"/>
      <c r="WIV25" s="22"/>
      <c r="WIW25" s="22"/>
      <c r="WIX25" s="22"/>
      <c r="WIY25" s="22"/>
      <c r="WIZ25" s="22"/>
      <c r="WJA25" s="22"/>
      <c r="WJB25" s="22"/>
      <c r="WJC25" s="22"/>
      <c r="WJD25" s="22"/>
      <c r="WJE25" s="22"/>
      <c r="WJF25" s="22"/>
      <c r="WJG25" s="22"/>
      <c r="WJH25" s="22"/>
      <c r="WJI25" s="22"/>
      <c r="WJJ25" s="22"/>
      <c r="WJK25" s="22"/>
      <c r="WJL25" s="22"/>
      <c r="WJM25" s="22"/>
      <c r="WJN25" s="22"/>
      <c r="WJO25" s="22"/>
      <c r="WJP25" s="22"/>
      <c r="WJQ25" s="22"/>
      <c r="WJR25" s="22"/>
      <c r="WJS25" s="22"/>
      <c r="WJT25" s="22"/>
      <c r="WJU25" s="22"/>
      <c r="WJV25" s="22"/>
      <c r="WJW25" s="22"/>
      <c r="WJX25" s="22"/>
      <c r="WJY25" s="22"/>
      <c r="WJZ25" s="22"/>
      <c r="WKA25" s="22"/>
      <c r="WKB25" s="22"/>
      <c r="WKC25" s="22"/>
      <c r="WKD25" s="22"/>
      <c r="WKE25" s="22"/>
      <c r="WKF25" s="22"/>
      <c r="WKG25" s="22"/>
      <c r="WKH25" s="22"/>
      <c r="WKI25" s="22"/>
      <c r="WKJ25" s="22"/>
      <c r="WKK25" s="22"/>
      <c r="WKL25" s="22"/>
      <c r="WKM25" s="22"/>
      <c r="WKN25" s="22"/>
      <c r="WKO25" s="22"/>
      <c r="WKP25" s="22"/>
      <c r="WKQ25" s="22"/>
      <c r="WKR25" s="22"/>
      <c r="WKS25" s="22"/>
      <c r="WKT25" s="22"/>
      <c r="WKU25" s="22"/>
      <c r="WKV25" s="22"/>
      <c r="WKW25" s="22"/>
      <c r="WKX25" s="22"/>
      <c r="WKY25" s="22"/>
      <c r="WKZ25" s="22"/>
      <c r="WLA25" s="22"/>
      <c r="WLB25" s="22"/>
      <c r="WLC25" s="22"/>
      <c r="WLD25" s="22"/>
      <c r="WLE25" s="22"/>
      <c r="WLF25" s="22"/>
      <c r="WLG25" s="22"/>
      <c r="WLH25" s="22"/>
      <c r="WLI25" s="22"/>
      <c r="WLJ25" s="22"/>
      <c r="WLK25" s="22"/>
      <c r="WLL25" s="22"/>
      <c r="WLM25" s="22"/>
      <c r="WLN25" s="22"/>
      <c r="WLO25" s="22"/>
      <c r="WLP25" s="22"/>
      <c r="WLQ25" s="22"/>
      <c r="WLR25" s="22"/>
      <c r="WLS25" s="22"/>
      <c r="WLT25" s="22"/>
      <c r="WLU25" s="22"/>
      <c r="WLV25" s="22"/>
      <c r="WLW25" s="22"/>
      <c r="WLX25" s="22"/>
      <c r="WLY25" s="22"/>
      <c r="WLZ25" s="22"/>
      <c r="WMA25" s="22"/>
      <c r="WMB25" s="22"/>
      <c r="WMC25" s="22"/>
      <c r="WMD25" s="22"/>
      <c r="WME25" s="22"/>
      <c r="WMF25" s="22"/>
      <c r="WMG25" s="22"/>
      <c r="WMH25" s="22"/>
      <c r="WMI25" s="22"/>
      <c r="WMJ25" s="22"/>
      <c r="WMK25" s="22"/>
      <c r="WML25" s="22"/>
      <c r="WMM25" s="22"/>
      <c r="WMN25" s="22"/>
      <c r="WMO25" s="22"/>
      <c r="WMP25" s="22"/>
      <c r="WMQ25" s="22"/>
      <c r="WMR25" s="22"/>
      <c r="WMS25" s="22"/>
      <c r="WMT25" s="22"/>
      <c r="WMU25" s="22"/>
      <c r="WMV25" s="22"/>
      <c r="WMW25" s="22"/>
      <c r="WMX25" s="22"/>
      <c r="WMY25" s="22"/>
      <c r="WMZ25" s="22"/>
      <c r="WNA25" s="22"/>
      <c r="WNB25" s="22"/>
      <c r="WNC25" s="22"/>
      <c r="WND25" s="22"/>
      <c r="WNE25" s="22"/>
      <c r="WNF25" s="22"/>
      <c r="WNG25" s="22"/>
      <c r="WNH25" s="22"/>
      <c r="WNI25" s="22"/>
      <c r="WNJ25" s="22"/>
      <c r="WNK25" s="22"/>
      <c r="WNL25" s="22"/>
      <c r="WNM25" s="22"/>
      <c r="WNN25" s="22"/>
      <c r="WNO25" s="22"/>
      <c r="WNP25" s="22"/>
      <c r="WNQ25" s="22"/>
      <c r="WNR25" s="22"/>
      <c r="WNS25" s="22"/>
      <c r="WNT25" s="22"/>
      <c r="WNU25" s="22"/>
      <c r="WNV25" s="22"/>
      <c r="WNW25" s="22"/>
      <c r="WNX25" s="22"/>
      <c r="WNY25" s="22"/>
      <c r="WNZ25" s="22"/>
      <c r="WOA25" s="22"/>
      <c r="WOB25" s="22"/>
      <c r="WOC25" s="22"/>
      <c r="WOD25" s="22"/>
      <c r="WOE25" s="22"/>
      <c r="WOF25" s="22"/>
      <c r="WOG25" s="22"/>
      <c r="WOH25" s="22"/>
      <c r="WOI25" s="22"/>
      <c r="WOJ25" s="22"/>
      <c r="WOK25" s="22"/>
      <c r="WOL25" s="22"/>
      <c r="WOM25" s="22"/>
      <c r="WON25" s="22"/>
      <c r="WOO25" s="22"/>
      <c r="WOP25" s="22"/>
      <c r="WOQ25" s="22"/>
      <c r="WOR25" s="22"/>
      <c r="WOS25" s="22"/>
      <c r="WOT25" s="22"/>
      <c r="WOU25" s="22"/>
      <c r="WOV25" s="22"/>
      <c r="WOW25" s="22"/>
      <c r="WOX25" s="22"/>
      <c r="WOY25" s="22"/>
      <c r="WOZ25" s="22"/>
      <c r="WPA25" s="22"/>
      <c r="WPB25" s="22"/>
      <c r="WPC25" s="22"/>
      <c r="WPD25" s="22"/>
      <c r="WPE25" s="22"/>
      <c r="WPF25" s="22"/>
      <c r="WPG25" s="22"/>
      <c r="WPH25" s="22"/>
      <c r="WPI25" s="22"/>
      <c r="WPJ25" s="22"/>
      <c r="WPK25" s="22"/>
      <c r="WPL25" s="22"/>
      <c r="WPM25" s="22"/>
      <c r="WPN25" s="22"/>
      <c r="WPO25" s="22"/>
      <c r="WPP25" s="22"/>
      <c r="WPQ25" s="22"/>
      <c r="WPR25" s="22"/>
      <c r="WPS25" s="22"/>
      <c r="WPT25" s="22"/>
      <c r="WPU25" s="22"/>
      <c r="WPV25" s="22"/>
      <c r="WPW25" s="22"/>
      <c r="WPX25" s="22"/>
      <c r="WPY25" s="22"/>
      <c r="WPZ25" s="22"/>
      <c r="WQA25" s="22"/>
      <c r="WQB25" s="22"/>
      <c r="WQC25" s="22"/>
      <c r="WQD25" s="22"/>
      <c r="WQE25" s="22"/>
      <c r="WQF25" s="22"/>
      <c r="WQG25" s="22"/>
      <c r="WQH25" s="22"/>
      <c r="WQI25" s="22"/>
      <c r="WQJ25" s="22"/>
      <c r="WQK25" s="22"/>
      <c r="WQL25" s="22"/>
      <c r="WQM25" s="22"/>
      <c r="WQN25" s="22"/>
      <c r="WQO25" s="22"/>
      <c r="WQP25" s="22"/>
      <c r="WQQ25" s="22"/>
      <c r="WQR25" s="22"/>
      <c r="WQS25" s="22"/>
      <c r="WQT25" s="22"/>
      <c r="WQU25" s="22"/>
      <c r="WQV25" s="22"/>
      <c r="WQW25" s="22"/>
      <c r="WQX25" s="22"/>
      <c r="WQY25" s="22"/>
      <c r="WQZ25" s="22"/>
      <c r="WRA25" s="22"/>
      <c r="WRB25" s="22"/>
      <c r="WRC25" s="22"/>
      <c r="WRD25" s="22"/>
      <c r="WRE25" s="22"/>
      <c r="WRF25" s="22"/>
      <c r="WRG25" s="22"/>
      <c r="WRH25" s="22"/>
      <c r="WRI25" s="22"/>
      <c r="WRJ25" s="22"/>
      <c r="WRK25" s="22"/>
      <c r="WRL25" s="22"/>
      <c r="WRM25" s="22"/>
      <c r="WRN25" s="22"/>
      <c r="WRO25" s="22"/>
      <c r="WRP25" s="22"/>
      <c r="WRQ25" s="22"/>
      <c r="WRR25" s="22"/>
      <c r="WRS25" s="22"/>
      <c r="WRT25" s="22"/>
      <c r="WRU25" s="22"/>
      <c r="WRV25" s="22"/>
      <c r="WRW25" s="22"/>
      <c r="WRX25" s="22"/>
      <c r="WRY25" s="22"/>
      <c r="WRZ25" s="22"/>
      <c r="WSA25" s="22"/>
      <c r="WSB25" s="22"/>
      <c r="WSC25" s="22"/>
      <c r="WSD25" s="22"/>
      <c r="WSE25" s="22"/>
      <c r="WSF25" s="22"/>
      <c r="WSG25" s="22"/>
      <c r="WSH25" s="22"/>
      <c r="WSI25" s="22"/>
      <c r="WSJ25" s="22"/>
      <c r="WSK25" s="22"/>
      <c r="WSL25" s="22"/>
      <c r="WSM25" s="22"/>
      <c r="WSN25" s="22"/>
      <c r="WSO25" s="22"/>
      <c r="WSP25" s="22"/>
      <c r="WSQ25" s="22"/>
      <c r="WSR25" s="22"/>
      <c r="WSS25" s="22"/>
      <c r="WST25" s="22"/>
      <c r="WSU25" s="22"/>
      <c r="WSV25" s="22"/>
      <c r="WSW25" s="22"/>
      <c r="WSX25" s="22"/>
      <c r="WSY25" s="22"/>
      <c r="WSZ25" s="22"/>
      <c r="WTA25" s="22"/>
      <c r="WTB25" s="22"/>
      <c r="WTC25" s="22"/>
      <c r="WTD25" s="22"/>
      <c r="WTE25" s="22"/>
      <c r="WTF25" s="22"/>
      <c r="WTG25" s="22"/>
      <c r="WTH25" s="22"/>
      <c r="WTI25" s="22"/>
      <c r="WTJ25" s="22"/>
      <c r="WTK25" s="22"/>
      <c r="WTL25" s="22"/>
      <c r="WTM25" s="22"/>
      <c r="WTN25" s="22"/>
      <c r="WTO25" s="22"/>
      <c r="WTP25" s="22"/>
      <c r="WTQ25" s="22"/>
      <c r="WTR25" s="22"/>
      <c r="WTS25" s="22"/>
      <c r="WTT25" s="22"/>
      <c r="WTU25" s="22"/>
      <c r="WTV25" s="22"/>
      <c r="WTW25" s="22"/>
      <c r="WTX25" s="22"/>
      <c r="WTY25" s="22"/>
      <c r="WTZ25" s="22"/>
      <c r="WUA25" s="22"/>
      <c r="WUB25" s="22"/>
      <c r="WUC25" s="22"/>
      <c r="WUD25" s="22"/>
      <c r="WUE25" s="22"/>
      <c r="WUF25" s="22"/>
      <c r="WUG25" s="22"/>
      <c r="WUH25" s="22"/>
      <c r="WUI25" s="22"/>
      <c r="WUJ25" s="22"/>
      <c r="WUK25" s="22"/>
      <c r="WUL25" s="22"/>
      <c r="WUM25" s="22"/>
      <c r="WUN25" s="22"/>
      <c r="WUO25" s="22"/>
      <c r="WUP25" s="22"/>
      <c r="WUQ25" s="22"/>
      <c r="WUR25" s="22"/>
      <c r="WUS25" s="22"/>
      <c r="WUT25" s="22"/>
      <c r="WUU25" s="22"/>
      <c r="WUV25" s="22"/>
      <c r="WUW25" s="22"/>
      <c r="WUX25" s="22"/>
      <c r="WUY25" s="22"/>
      <c r="WUZ25" s="22"/>
      <c r="WVA25" s="22"/>
      <c r="WVB25" s="22"/>
      <c r="WVC25" s="22"/>
      <c r="WVD25" s="22"/>
      <c r="WVE25" s="22"/>
      <c r="WVF25" s="22"/>
      <c r="WVG25" s="22"/>
      <c r="WVH25" s="22"/>
      <c r="WVI25" s="22"/>
      <c r="WVJ25" s="22"/>
      <c r="WVK25" s="22"/>
      <c r="WVL25" s="22"/>
      <c r="WVM25" s="22"/>
      <c r="WVN25" s="22"/>
      <c r="WVO25" s="22"/>
      <c r="WVP25" s="22"/>
      <c r="WVQ25" s="22"/>
      <c r="WVR25" s="22"/>
      <c r="WVS25" s="22"/>
      <c r="WVT25" s="22"/>
      <c r="WVU25" s="22"/>
      <c r="WVV25" s="22"/>
      <c r="WVW25" s="22"/>
      <c r="WVX25" s="22"/>
      <c r="WVY25" s="22"/>
      <c r="WVZ25" s="22"/>
      <c r="WWA25" s="22"/>
      <c r="WWB25" s="22"/>
      <c r="WWC25" s="22"/>
      <c r="WWD25" s="22"/>
      <c r="WWE25" s="22"/>
      <c r="WWF25" s="22"/>
      <c r="WWG25" s="22"/>
      <c r="WWH25" s="22"/>
      <c r="WWI25" s="22"/>
      <c r="WWJ25" s="22"/>
      <c r="WWK25" s="22"/>
      <c r="WWL25" s="22"/>
      <c r="WWM25" s="22"/>
      <c r="WWN25" s="22"/>
      <c r="WWO25" s="22"/>
      <c r="WWP25" s="22"/>
      <c r="WWQ25" s="22"/>
      <c r="WWR25" s="22"/>
      <c r="WWS25" s="22"/>
      <c r="WWT25" s="22"/>
      <c r="WWU25" s="22"/>
      <c r="WWV25" s="22"/>
      <c r="WWW25" s="22"/>
      <c r="WWX25" s="22"/>
      <c r="WWY25" s="22"/>
      <c r="WWZ25" s="22"/>
      <c r="WXA25" s="22"/>
      <c r="WXB25" s="22"/>
      <c r="WXC25" s="22"/>
      <c r="WXD25" s="22"/>
      <c r="WXE25" s="22"/>
      <c r="WXF25" s="22"/>
      <c r="WXG25" s="22"/>
      <c r="WXH25" s="22"/>
      <c r="WXI25" s="22"/>
      <c r="WXJ25" s="22"/>
      <c r="WXK25" s="22"/>
      <c r="WXL25" s="22"/>
      <c r="WXM25" s="22"/>
      <c r="WXN25" s="22"/>
      <c r="WXO25" s="22"/>
      <c r="WXP25" s="22"/>
      <c r="WXQ25" s="22"/>
      <c r="WXR25" s="22"/>
      <c r="WXS25" s="22"/>
      <c r="WXT25" s="22"/>
      <c r="WXU25" s="22"/>
      <c r="WXV25" s="22"/>
      <c r="WXW25" s="22"/>
      <c r="WXX25" s="22"/>
      <c r="WXY25" s="22"/>
      <c r="WXZ25" s="22"/>
      <c r="WYA25" s="22"/>
      <c r="WYB25" s="22"/>
      <c r="WYC25" s="22"/>
      <c r="WYD25" s="22"/>
      <c r="WYE25" s="22"/>
      <c r="WYF25" s="22"/>
      <c r="WYG25" s="22"/>
      <c r="WYH25" s="22"/>
      <c r="WYI25" s="22"/>
      <c r="WYJ25" s="22"/>
      <c r="WYK25" s="22"/>
      <c r="WYL25" s="22"/>
      <c r="WYM25" s="22"/>
      <c r="WYN25" s="22"/>
      <c r="WYO25" s="22"/>
      <c r="WYP25" s="22"/>
      <c r="WYQ25" s="22"/>
      <c r="WYR25" s="22"/>
      <c r="WYS25" s="22"/>
      <c r="WYT25" s="22"/>
      <c r="WYU25" s="22"/>
      <c r="WYV25" s="22"/>
      <c r="WYW25" s="22"/>
      <c r="WYX25" s="22"/>
      <c r="WYY25" s="22"/>
      <c r="WYZ25" s="22"/>
      <c r="WZA25" s="22"/>
      <c r="WZB25" s="22"/>
      <c r="WZC25" s="22"/>
      <c r="WZD25" s="22"/>
      <c r="WZE25" s="22"/>
      <c r="WZF25" s="22"/>
      <c r="WZG25" s="22"/>
      <c r="WZH25" s="22"/>
      <c r="WZI25" s="22"/>
      <c r="WZJ25" s="22"/>
      <c r="WZK25" s="22"/>
      <c r="WZL25" s="22"/>
      <c r="WZM25" s="22"/>
      <c r="WZN25" s="22"/>
      <c r="WZO25" s="22"/>
      <c r="WZP25" s="22"/>
      <c r="WZQ25" s="22"/>
      <c r="WZR25" s="22"/>
      <c r="WZS25" s="22"/>
      <c r="WZT25" s="22"/>
      <c r="WZU25" s="22"/>
      <c r="WZV25" s="22"/>
      <c r="WZW25" s="22"/>
      <c r="WZX25" s="22"/>
      <c r="WZY25" s="22"/>
      <c r="WZZ25" s="22"/>
      <c r="XAA25" s="22"/>
      <c r="XAB25" s="22"/>
      <c r="XAC25" s="22"/>
      <c r="XAD25" s="22"/>
      <c r="XAE25" s="22"/>
      <c r="XAF25" s="22"/>
      <c r="XAG25" s="22"/>
      <c r="XAH25" s="22"/>
      <c r="XAI25" s="22"/>
      <c r="XAJ25" s="22"/>
      <c r="XAK25" s="22"/>
      <c r="XAL25" s="22"/>
      <c r="XAM25" s="22"/>
      <c r="XAN25" s="22"/>
      <c r="XAO25" s="22"/>
      <c r="XAP25" s="22"/>
      <c r="XAQ25" s="22"/>
      <c r="XAR25" s="22"/>
      <c r="XAS25" s="22"/>
      <c r="XAT25" s="22"/>
      <c r="XAU25" s="22"/>
      <c r="XAV25" s="22"/>
      <c r="XAW25" s="22"/>
      <c r="XAX25" s="22"/>
      <c r="XAY25" s="22"/>
      <c r="XAZ25" s="22"/>
      <c r="XBA25" s="22"/>
      <c r="XBB25" s="22"/>
      <c r="XBC25" s="22"/>
      <c r="XBD25" s="22"/>
      <c r="XBE25" s="22"/>
      <c r="XBF25" s="22"/>
      <c r="XBG25" s="22"/>
      <c r="XBH25" s="22"/>
      <c r="XBI25" s="22"/>
      <c r="XBJ25" s="22"/>
      <c r="XBK25" s="22"/>
      <c r="XBL25" s="22"/>
      <c r="XBM25" s="22"/>
      <c r="XBN25" s="22"/>
      <c r="XBO25" s="22"/>
      <c r="XBP25" s="22"/>
      <c r="XBQ25" s="22"/>
      <c r="XBR25" s="22"/>
      <c r="XBS25" s="22"/>
      <c r="XBT25" s="22"/>
      <c r="XBU25" s="22"/>
      <c r="XBV25" s="22"/>
      <c r="XBW25" s="22"/>
      <c r="XBX25" s="22"/>
      <c r="XBY25" s="22"/>
      <c r="XBZ25" s="22"/>
      <c r="XCA25" s="22"/>
      <c r="XCB25" s="22"/>
      <c r="XCC25" s="22"/>
      <c r="XCD25" s="22"/>
      <c r="XCE25" s="22"/>
      <c r="XCF25" s="22"/>
      <c r="XCG25" s="22"/>
      <c r="XCH25" s="22"/>
      <c r="XCI25" s="22"/>
      <c r="XCJ25" s="22"/>
      <c r="XCK25" s="22"/>
      <c r="XCL25" s="22"/>
      <c r="XCM25" s="22"/>
      <c r="XCN25" s="22"/>
      <c r="XCO25" s="22"/>
      <c r="XCP25" s="22"/>
      <c r="XCQ25" s="22"/>
      <c r="XCR25" s="22"/>
      <c r="XCS25" s="22"/>
      <c r="XCT25" s="22"/>
      <c r="XCU25" s="22"/>
      <c r="XCV25" s="22"/>
      <c r="XCW25" s="22"/>
      <c r="XCX25" s="22"/>
      <c r="XCY25" s="22"/>
      <c r="XCZ25" s="22"/>
      <c r="XDA25" s="22"/>
      <c r="XDB25" s="22"/>
      <c r="XDC25" s="22"/>
      <c r="XDD25" s="22"/>
      <c r="XDE25" s="22"/>
      <c r="XDF25" s="22"/>
      <c r="XDG25" s="22"/>
      <c r="XDH25" s="22"/>
      <c r="XDI25" s="22"/>
      <c r="XDJ25" s="22"/>
      <c r="XDK25" s="22"/>
      <c r="XDL25" s="22"/>
      <c r="XDM25" s="22"/>
      <c r="XDN25" s="22"/>
      <c r="XDO25" s="22"/>
      <c r="XDP25" s="22"/>
      <c r="XDQ25" s="22"/>
      <c r="XDR25" s="22"/>
      <c r="XDS25" s="22"/>
      <c r="XDT25" s="22"/>
      <c r="XDU25" s="22"/>
      <c r="XDV25" s="22"/>
      <c r="XDW25" s="22"/>
      <c r="XDX25" s="22"/>
      <c r="XDY25" s="22"/>
      <c r="XDZ25" s="22"/>
      <c r="XEA25" s="22"/>
      <c r="XEB25" s="22"/>
    </row>
    <row r="26" spans="3:16356">
      <c r="C26" s="1" t="s">
        <v>107</v>
      </c>
      <c r="D26" s="39"/>
      <c r="E26" s="35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78">
        <f>(AJ20-AI20)/AI20</f>
        <v>1.2504100211369894E-4</v>
      </c>
      <c r="AK26" s="78">
        <f t="shared" ref="AK26:BA26" si="2">(AK20-AJ20)/AJ20</f>
        <v>1.7375879514796466E-4</v>
      </c>
      <c r="AL26" s="78">
        <f t="shared" si="2"/>
        <v>6.1210927779177624E-4</v>
      </c>
      <c r="AM26" s="78">
        <f t="shared" si="2"/>
        <v>8.8127487458086599E-4</v>
      </c>
      <c r="AN26" s="78">
        <f t="shared" si="2"/>
        <v>1.1201972174019578E-3</v>
      </c>
      <c r="AO26" s="78">
        <f t="shared" si="2"/>
        <v>1.2717867360821197E-3</v>
      </c>
      <c r="AP26" s="78">
        <f t="shared" si="2"/>
        <v>1.4404642508513471E-3</v>
      </c>
      <c r="AQ26" s="78">
        <f t="shared" si="2"/>
        <v>1.5874396385228723E-3</v>
      </c>
      <c r="AR26" s="78">
        <f t="shared" si="2"/>
        <v>1.7204636459112381E-3</v>
      </c>
      <c r="AS26" s="78">
        <f t="shared" si="2"/>
        <v>1.8289050040785739E-3</v>
      </c>
      <c r="AT26" s="78">
        <f t="shared" si="2"/>
        <v>1.9377539743383628E-3</v>
      </c>
      <c r="AU26" s="78">
        <f t="shared" si="2"/>
        <v>2.0316119038316116E-3</v>
      </c>
      <c r="AV26" s="78">
        <f t="shared" si="2"/>
        <v>2.128079506222659E-3</v>
      </c>
      <c r="AW26" s="78">
        <f t="shared" si="2"/>
        <v>2.2126572758413075E-3</v>
      </c>
      <c r="AX26" s="78">
        <f t="shared" si="2"/>
        <v>2.2578225416429688E-3</v>
      </c>
      <c r="AY26" s="78">
        <f t="shared" si="2"/>
        <v>2.3464540176612314E-3</v>
      </c>
      <c r="AZ26" s="78">
        <f t="shared" si="2"/>
        <v>2.414467009038601E-3</v>
      </c>
      <c r="BA26" s="78">
        <f t="shared" si="2"/>
        <v>2.4848313911262653E-3</v>
      </c>
      <c r="BB26" s="78">
        <f>(BB20-BA20)/BA20</f>
        <v>2.5344116000376449E-3</v>
      </c>
      <c r="BC26" s="30"/>
      <c r="BD26" s="30"/>
      <c r="BE26" s="30"/>
      <c r="BF26" s="77"/>
      <c r="BG26" s="30"/>
      <c r="BH26" s="30"/>
      <c r="BI26" s="30"/>
      <c r="BJ26" s="30"/>
      <c r="BS26" s="30"/>
      <c r="BT26" s="38"/>
      <c r="BU26" s="40"/>
      <c r="BV26" s="41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2"/>
      <c r="DB26" s="42"/>
      <c r="DC26" s="42"/>
      <c r="DD26" s="42"/>
      <c r="DE26" s="42"/>
      <c r="DF26" s="42"/>
      <c r="DG26" s="42"/>
      <c r="DH26" s="42"/>
      <c r="DI26" s="42"/>
      <c r="DJ26" s="42"/>
      <c r="DK26" s="42"/>
      <c r="DL26" s="42"/>
      <c r="DM26" s="42"/>
      <c r="DN26" s="42"/>
      <c r="DO26" s="42"/>
      <c r="DP26" s="42"/>
      <c r="DQ26" s="42"/>
      <c r="DR26" s="42"/>
      <c r="DS26" s="42"/>
      <c r="DT26" s="42"/>
      <c r="DU26" s="42"/>
      <c r="DV26" s="42"/>
      <c r="DW26" s="42"/>
      <c r="DX26" s="42"/>
      <c r="DY26" s="42"/>
      <c r="DZ26" s="42"/>
      <c r="EA26" s="42"/>
      <c r="EB26" s="42"/>
      <c r="EC26" s="42"/>
      <c r="ED26" s="42"/>
      <c r="EE26" s="42"/>
      <c r="EF26" s="42"/>
      <c r="EG26" s="42"/>
      <c r="EH26" s="22"/>
      <c r="EI26" s="22"/>
      <c r="EJ26" s="38"/>
      <c r="EK26" s="43"/>
      <c r="EL26" s="43"/>
      <c r="EM26" s="43"/>
      <c r="EN26" s="43"/>
      <c r="EO26" s="43"/>
      <c r="EP26" s="43"/>
      <c r="EQ26" s="43"/>
      <c r="ER26" s="43"/>
      <c r="ES26" s="43"/>
      <c r="ET26" s="43"/>
      <c r="EU26" s="43"/>
      <c r="EV26" s="43"/>
      <c r="EW26" s="43"/>
      <c r="EX26" s="43"/>
      <c r="EY26" s="43"/>
      <c r="EZ26" s="43"/>
      <c r="FA26" s="43"/>
      <c r="FB26" s="43"/>
      <c r="FC26" s="43"/>
      <c r="FD26" s="43"/>
      <c r="FE26" s="43"/>
      <c r="FF26" s="43"/>
      <c r="FG26" s="43"/>
      <c r="FH26" s="43"/>
      <c r="FI26" s="43"/>
      <c r="FJ26" s="43"/>
      <c r="FK26" s="43"/>
      <c r="FL26" s="43"/>
      <c r="FM26" s="43"/>
      <c r="FN26" s="43"/>
      <c r="FO26" s="43"/>
      <c r="FP26" s="43"/>
      <c r="FQ26" s="43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  <c r="IX26" s="22"/>
      <c r="IY26" s="22"/>
      <c r="IZ26" s="22"/>
      <c r="JA26" s="22"/>
      <c r="JB26" s="22"/>
      <c r="JC26" s="22"/>
      <c r="JD26" s="22"/>
      <c r="JE26" s="22"/>
      <c r="JF26" s="22"/>
      <c r="JG26" s="22"/>
      <c r="JH26" s="22"/>
      <c r="JI26" s="22"/>
      <c r="JJ26" s="22"/>
      <c r="JK26" s="22"/>
      <c r="JL26" s="22"/>
      <c r="JM26" s="22"/>
      <c r="JN26" s="22"/>
      <c r="JO26" s="22"/>
      <c r="JP26" s="22"/>
      <c r="JQ26" s="22"/>
      <c r="JR26" s="22"/>
      <c r="JS26" s="22"/>
      <c r="JT26" s="22"/>
      <c r="JU26" s="22"/>
      <c r="JV26" s="22"/>
      <c r="JW26" s="22"/>
      <c r="JX26" s="22"/>
      <c r="JY26" s="22"/>
      <c r="JZ26" s="22"/>
      <c r="KA26" s="22"/>
      <c r="KB26" s="22"/>
      <c r="KC26" s="22"/>
      <c r="KD26" s="22"/>
      <c r="KE26" s="22"/>
      <c r="KF26" s="22"/>
      <c r="KG26" s="22"/>
      <c r="KH26" s="22"/>
      <c r="KI26" s="22"/>
      <c r="KJ26" s="22"/>
      <c r="KK26" s="22"/>
      <c r="KL26" s="22"/>
      <c r="KM26" s="22"/>
      <c r="KN26" s="22"/>
      <c r="KO26" s="22"/>
      <c r="KP26" s="22"/>
      <c r="KQ26" s="22"/>
      <c r="KR26" s="22"/>
      <c r="KS26" s="22"/>
      <c r="KT26" s="22"/>
      <c r="KU26" s="22"/>
      <c r="KV26" s="22"/>
      <c r="KW26" s="22"/>
      <c r="KX26" s="22"/>
      <c r="KY26" s="22"/>
      <c r="KZ26" s="22"/>
      <c r="LA26" s="22"/>
      <c r="LB26" s="22"/>
      <c r="LC26" s="22"/>
      <c r="LD26" s="22"/>
      <c r="LE26" s="22"/>
      <c r="LF26" s="22"/>
      <c r="LG26" s="22"/>
      <c r="LH26" s="22"/>
      <c r="LI26" s="22"/>
      <c r="LJ26" s="22"/>
      <c r="LK26" s="22"/>
      <c r="LL26" s="22"/>
      <c r="LM26" s="22"/>
      <c r="LN26" s="22"/>
      <c r="LO26" s="22"/>
      <c r="LP26" s="22"/>
      <c r="LQ26" s="22"/>
      <c r="LR26" s="22"/>
      <c r="LS26" s="22"/>
      <c r="LT26" s="22"/>
      <c r="LU26" s="22"/>
      <c r="LV26" s="22"/>
      <c r="LW26" s="22"/>
      <c r="LX26" s="22"/>
      <c r="LY26" s="22"/>
      <c r="LZ26" s="22"/>
      <c r="MA26" s="22"/>
      <c r="MB26" s="22"/>
      <c r="MC26" s="22"/>
      <c r="MD26" s="22"/>
      <c r="ME26" s="22"/>
      <c r="MF26" s="22"/>
      <c r="MG26" s="22"/>
      <c r="MH26" s="22"/>
      <c r="MI26" s="22"/>
      <c r="MJ26" s="22"/>
      <c r="MK26" s="22"/>
      <c r="ML26" s="22"/>
      <c r="MM26" s="22"/>
      <c r="MN26" s="22"/>
      <c r="MO26" s="22"/>
      <c r="MP26" s="22"/>
      <c r="MQ26" s="22"/>
      <c r="MR26" s="22"/>
      <c r="MS26" s="22"/>
      <c r="MT26" s="22"/>
      <c r="MU26" s="22"/>
      <c r="MV26" s="22"/>
      <c r="MW26" s="22"/>
      <c r="MX26" s="22"/>
      <c r="MY26" s="22"/>
      <c r="MZ26" s="22"/>
      <c r="NA26" s="22"/>
      <c r="NB26" s="22"/>
      <c r="NC26" s="22"/>
      <c r="ND26" s="22"/>
      <c r="NE26" s="22"/>
      <c r="NF26" s="22"/>
      <c r="NG26" s="22"/>
      <c r="NH26" s="22"/>
      <c r="NI26" s="22"/>
      <c r="NJ26" s="22"/>
      <c r="NK26" s="22"/>
      <c r="NL26" s="22"/>
      <c r="NM26" s="22"/>
      <c r="NN26" s="22"/>
      <c r="NO26" s="22"/>
      <c r="NP26" s="22"/>
      <c r="NQ26" s="22"/>
      <c r="NR26" s="22"/>
      <c r="NS26" s="22"/>
      <c r="NT26" s="22"/>
      <c r="NU26" s="22"/>
      <c r="NV26" s="22"/>
      <c r="NW26" s="22"/>
      <c r="NX26" s="22"/>
      <c r="NY26" s="22"/>
      <c r="NZ26" s="22"/>
      <c r="OA26" s="22"/>
      <c r="OB26" s="22"/>
      <c r="OC26" s="22"/>
      <c r="OD26" s="22"/>
      <c r="OE26" s="22"/>
      <c r="OF26" s="22"/>
      <c r="OG26" s="22"/>
      <c r="OH26" s="22"/>
      <c r="OI26" s="22"/>
      <c r="OJ26" s="22"/>
      <c r="OK26" s="22"/>
      <c r="OL26" s="22"/>
      <c r="OM26" s="22"/>
      <c r="ON26" s="22"/>
      <c r="OO26" s="22"/>
      <c r="OP26" s="22"/>
      <c r="OQ26" s="22"/>
      <c r="OR26" s="22"/>
      <c r="OS26" s="22"/>
      <c r="OT26" s="22"/>
      <c r="OU26" s="22"/>
      <c r="OV26" s="22"/>
      <c r="OW26" s="22"/>
      <c r="OX26" s="22"/>
      <c r="OY26" s="22"/>
      <c r="OZ26" s="22"/>
      <c r="PA26" s="22"/>
      <c r="PB26" s="22"/>
      <c r="PC26" s="22"/>
      <c r="PD26" s="22"/>
      <c r="PE26" s="22"/>
      <c r="PF26" s="22"/>
      <c r="PG26" s="22"/>
      <c r="PH26" s="22"/>
      <c r="PI26" s="22"/>
      <c r="PJ26" s="22"/>
      <c r="PK26" s="22"/>
      <c r="PL26" s="22"/>
      <c r="PM26" s="22"/>
      <c r="PN26" s="22"/>
      <c r="PO26" s="22"/>
      <c r="PP26" s="22"/>
      <c r="PQ26" s="22"/>
      <c r="PR26" s="22"/>
      <c r="PS26" s="22"/>
      <c r="PT26" s="22"/>
      <c r="PU26" s="22"/>
      <c r="PV26" s="22"/>
      <c r="PW26" s="22"/>
      <c r="PX26" s="22"/>
      <c r="PY26" s="22"/>
      <c r="PZ26" s="22"/>
      <c r="QA26" s="22"/>
      <c r="QB26" s="22"/>
      <c r="QC26" s="22"/>
      <c r="QD26" s="22"/>
      <c r="QE26" s="22"/>
      <c r="QF26" s="22"/>
      <c r="QG26" s="22"/>
      <c r="QH26" s="22"/>
      <c r="QI26" s="22"/>
      <c r="QJ26" s="22"/>
      <c r="QK26" s="22"/>
      <c r="QL26" s="22"/>
      <c r="QM26" s="22"/>
      <c r="QN26" s="22"/>
      <c r="QO26" s="22"/>
      <c r="QP26" s="22"/>
      <c r="QQ26" s="22"/>
      <c r="QR26" s="22"/>
      <c r="QS26" s="22"/>
      <c r="QT26" s="22"/>
      <c r="QU26" s="22"/>
      <c r="QV26" s="22"/>
      <c r="QW26" s="22"/>
      <c r="QX26" s="22"/>
      <c r="QY26" s="22"/>
      <c r="QZ26" s="22"/>
      <c r="RA26" s="22"/>
      <c r="RB26" s="22"/>
      <c r="RC26" s="22"/>
      <c r="RD26" s="22"/>
      <c r="RE26" s="22"/>
      <c r="RF26" s="22"/>
      <c r="RG26" s="22"/>
      <c r="RH26" s="22"/>
      <c r="RI26" s="22"/>
      <c r="RJ26" s="22"/>
      <c r="RK26" s="22"/>
      <c r="RL26" s="22"/>
      <c r="RM26" s="22"/>
      <c r="RN26" s="22"/>
      <c r="RO26" s="22"/>
      <c r="RP26" s="22"/>
      <c r="RQ26" s="22"/>
      <c r="RR26" s="22"/>
      <c r="RS26" s="22"/>
      <c r="RT26" s="22"/>
      <c r="RU26" s="22"/>
      <c r="RV26" s="22"/>
      <c r="RW26" s="22"/>
      <c r="RX26" s="22"/>
      <c r="RY26" s="22"/>
      <c r="RZ26" s="22"/>
      <c r="SA26" s="22"/>
      <c r="SB26" s="22"/>
      <c r="SC26" s="22"/>
      <c r="SD26" s="22"/>
      <c r="SE26" s="22"/>
      <c r="SF26" s="22"/>
      <c r="SG26" s="22"/>
      <c r="SH26" s="22"/>
      <c r="SI26" s="22"/>
      <c r="SJ26" s="22"/>
      <c r="SK26" s="22"/>
      <c r="SL26" s="22"/>
      <c r="SM26" s="22"/>
      <c r="SN26" s="22"/>
      <c r="SO26" s="22"/>
      <c r="SP26" s="22"/>
      <c r="SQ26" s="22"/>
      <c r="SR26" s="22"/>
      <c r="SS26" s="22"/>
      <c r="ST26" s="22"/>
      <c r="SU26" s="22"/>
      <c r="SV26" s="22"/>
      <c r="SW26" s="22"/>
      <c r="SX26" s="22"/>
      <c r="SY26" s="22"/>
      <c r="SZ26" s="22"/>
      <c r="TA26" s="22"/>
      <c r="TB26" s="22"/>
      <c r="TC26" s="22"/>
      <c r="TD26" s="22"/>
      <c r="TE26" s="22"/>
      <c r="TF26" s="22"/>
      <c r="TG26" s="22"/>
      <c r="TH26" s="22"/>
      <c r="TI26" s="22"/>
      <c r="TJ26" s="22"/>
      <c r="TK26" s="22"/>
      <c r="TL26" s="22"/>
      <c r="TM26" s="22"/>
      <c r="TN26" s="22"/>
      <c r="TO26" s="22"/>
      <c r="TP26" s="22"/>
      <c r="TQ26" s="22"/>
      <c r="TR26" s="22"/>
      <c r="TS26" s="22"/>
      <c r="TT26" s="22"/>
      <c r="TU26" s="22"/>
      <c r="TV26" s="22"/>
      <c r="TW26" s="22"/>
      <c r="TX26" s="22"/>
      <c r="TY26" s="22"/>
      <c r="TZ26" s="22"/>
      <c r="UA26" s="22"/>
      <c r="UB26" s="22"/>
      <c r="UC26" s="22"/>
      <c r="UD26" s="22"/>
      <c r="UE26" s="22"/>
      <c r="UF26" s="22"/>
      <c r="UG26" s="22"/>
      <c r="UH26" s="22"/>
      <c r="UI26" s="22"/>
      <c r="UJ26" s="22"/>
      <c r="UK26" s="22"/>
      <c r="UL26" s="22"/>
      <c r="UM26" s="22"/>
      <c r="UN26" s="22"/>
      <c r="UO26" s="22"/>
      <c r="UP26" s="22"/>
      <c r="UQ26" s="22"/>
      <c r="UR26" s="22"/>
      <c r="US26" s="22"/>
      <c r="UT26" s="22"/>
      <c r="UU26" s="22"/>
      <c r="UV26" s="22"/>
      <c r="UW26" s="22"/>
      <c r="UX26" s="22"/>
      <c r="UY26" s="22"/>
      <c r="UZ26" s="22"/>
      <c r="VA26" s="22"/>
      <c r="VB26" s="22"/>
      <c r="VC26" s="22"/>
      <c r="VD26" s="22"/>
      <c r="VE26" s="22"/>
      <c r="VF26" s="22"/>
      <c r="VG26" s="22"/>
      <c r="VH26" s="22"/>
      <c r="VI26" s="22"/>
      <c r="VJ26" s="22"/>
      <c r="VK26" s="22"/>
      <c r="VL26" s="22"/>
      <c r="VM26" s="22"/>
      <c r="VN26" s="22"/>
      <c r="VO26" s="22"/>
      <c r="VP26" s="22"/>
      <c r="VQ26" s="22"/>
      <c r="VR26" s="22"/>
      <c r="VS26" s="22"/>
      <c r="VT26" s="22"/>
      <c r="VU26" s="22"/>
      <c r="VV26" s="22"/>
      <c r="VW26" s="22"/>
      <c r="VX26" s="22"/>
      <c r="VY26" s="22"/>
      <c r="VZ26" s="22"/>
      <c r="WA26" s="22"/>
      <c r="WB26" s="22"/>
      <c r="WC26" s="22"/>
      <c r="WD26" s="22"/>
      <c r="WE26" s="22"/>
      <c r="WF26" s="22"/>
      <c r="WG26" s="22"/>
      <c r="WH26" s="22"/>
      <c r="WI26" s="22"/>
      <c r="WJ26" s="22"/>
      <c r="WK26" s="22"/>
      <c r="WL26" s="22"/>
      <c r="WM26" s="22"/>
      <c r="WN26" s="22"/>
      <c r="WO26" s="22"/>
      <c r="WP26" s="22"/>
      <c r="WQ26" s="22"/>
      <c r="WR26" s="22"/>
      <c r="WS26" s="22"/>
      <c r="WT26" s="22"/>
      <c r="WU26" s="22"/>
      <c r="WV26" s="22"/>
      <c r="WW26" s="22"/>
      <c r="WX26" s="22"/>
      <c r="WY26" s="22"/>
      <c r="WZ26" s="22"/>
      <c r="XA26" s="22"/>
      <c r="XB26" s="22"/>
      <c r="XC26" s="22"/>
      <c r="XD26" s="22"/>
      <c r="XE26" s="22"/>
      <c r="XF26" s="22"/>
      <c r="XG26" s="22"/>
      <c r="XH26" s="22"/>
      <c r="XI26" s="22"/>
      <c r="XJ26" s="22"/>
      <c r="XK26" s="22"/>
      <c r="XL26" s="22"/>
      <c r="XM26" s="22"/>
      <c r="XN26" s="22"/>
      <c r="XO26" s="22"/>
      <c r="XP26" s="22"/>
      <c r="XQ26" s="22"/>
      <c r="XR26" s="22"/>
      <c r="XS26" s="22"/>
      <c r="XT26" s="22"/>
      <c r="XU26" s="22"/>
      <c r="XV26" s="22"/>
      <c r="XW26" s="22"/>
      <c r="XX26" s="22"/>
      <c r="XY26" s="22"/>
      <c r="XZ26" s="22"/>
      <c r="YA26" s="22"/>
      <c r="YB26" s="22"/>
      <c r="YC26" s="22"/>
      <c r="YD26" s="22"/>
      <c r="YE26" s="22"/>
      <c r="YF26" s="22"/>
      <c r="YG26" s="22"/>
      <c r="YH26" s="22"/>
      <c r="YI26" s="22"/>
      <c r="YJ26" s="22"/>
      <c r="YK26" s="22"/>
      <c r="YL26" s="22"/>
      <c r="YM26" s="22"/>
      <c r="YN26" s="22"/>
      <c r="YO26" s="22"/>
      <c r="YP26" s="22"/>
      <c r="YQ26" s="22"/>
      <c r="YR26" s="22"/>
      <c r="YS26" s="22"/>
      <c r="YT26" s="22"/>
      <c r="YU26" s="22"/>
      <c r="YV26" s="22"/>
      <c r="YW26" s="22"/>
      <c r="YX26" s="22"/>
      <c r="YY26" s="22"/>
      <c r="YZ26" s="22"/>
      <c r="ZA26" s="22"/>
      <c r="ZB26" s="22"/>
      <c r="ZC26" s="22"/>
      <c r="ZD26" s="22"/>
      <c r="ZE26" s="22"/>
      <c r="ZF26" s="22"/>
      <c r="ZG26" s="22"/>
      <c r="ZH26" s="22"/>
      <c r="ZI26" s="22"/>
      <c r="ZJ26" s="22"/>
      <c r="ZK26" s="22"/>
      <c r="ZL26" s="22"/>
      <c r="ZM26" s="22"/>
      <c r="ZN26" s="22"/>
      <c r="ZO26" s="22"/>
      <c r="ZP26" s="22"/>
      <c r="ZQ26" s="22"/>
      <c r="ZR26" s="22"/>
      <c r="ZS26" s="22"/>
      <c r="ZT26" s="22"/>
      <c r="ZU26" s="22"/>
      <c r="ZV26" s="22"/>
      <c r="ZW26" s="22"/>
      <c r="ZX26" s="22"/>
      <c r="ZY26" s="22"/>
      <c r="ZZ26" s="22"/>
      <c r="AAA26" s="22"/>
      <c r="AAB26" s="22"/>
      <c r="AAC26" s="22"/>
      <c r="AAD26" s="22"/>
      <c r="AAE26" s="22"/>
      <c r="AAF26" s="22"/>
      <c r="AAG26" s="22"/>
      <c r="AAH26" s="22"/>
      <c r="AAI26" s="22"/>
      <c r="AAJ26" s="22"/>
      <c r="AAK26" s="22"/>
      <c r="AAL26" s="22"/>
      <c r="AAM26" s="22"/>
      <c r="AAN26" s="22"/>
      <c r="AAO26" s="22"/>
      <c r="AAP26" s="22"/>
      <c r="AAQ26" s="22"/>
      <c r="AAR26" s="22"/>
      <c r="AAS26" s="22"/>
      <c r="AAT26" s="22"/>
      <c r="AAU26" s="22"/>
      <c r="AAV26" s="22"/>
      <c r="AAW26" s="22"/>
      <c r="AAX26" s="22"/>
      <c r="AAY26" s="22"/>
      <c r="AAZ26" s="22"/>
      <c r="ABA26" s="22"/>
      <c r="ABB26" s="22"/>
      <c r="ABC26" s="22"/>
      <c r="ABD26" s="22"/>
      <c r="ABE26" s="22"/>
      <c r="ABF26" s="22"/>
      <c r="ABG26" s="22"/>
      <c r="ABH26" s="22"/>
      <c r="ABI26" s="22"/>
      <c r="ABJ26" s="22"/>
      <c r="ABK26" s="22"/>
      <c r="ABL26" s="22"/>
      <c r="ABM26" s="22"/>
      <c r="ABN26" s="22"/>
      <c r="ABO26" s="22"/>
      <c r="ABP26" s="22"/>
      <c r="ABQ26" s="22"/>
      <c r="ABR26" s="22"/>
      <c r="ABS26" s="22"/>
      <c r="ABT26" s="22"/>
      <c r="ABU26" s="22"/>
      <c r="ABV26" s="22"/>
      <c r="ABW26" s="22"/>
      <c r="ABX26" s="22"/>
      <c r="ABY26" s="22"/>
      <c r="ABZ26" s="22"/>
      <c r="ACA26" s="22"/>
      <c r="ACB26" s="22"/>
      <c r="ACC26" s="22"/>
      <c r="ACD26" s="22"/>
      <c r="ACE26" s="22"/>
      <c r="ACF26" s="22"/>
      <c r="ACG26" s="22"/>
      <c r="ACH26" s="22"/>
      <c r="ACI26" s="22"/>
      <c r="ACJ26" s="22"/>
      <c r="ACK26" s="22"/>
      <c r="ACL26" s="22"/>
      <c r="ACM26" s="22"/>
      <c r="ACN26" s="22"/>
      <c r="ACO26" s="22"/>
      <c r="ACP26" s="22"/>
      <c r="ACQ26" s="22"/>
      <c r="ACR26" s="22"/>
      <c r="ACS26" s="22"/>
      <c r="ACT26" s="22"/>
      <c r="ACU26" s="22"/>
      <c r="ACV26" s="22"/>
      <c r="ACW26" s="22"/>
      <c r="ACX26" s="22"/>
      <c r="ACY26" s="22"/>
      <c r="ACZ26" s="22"/>
      <c r="ADA26" s="22"/>
      <c r="ADB26" s="22"/>
      <c r="ADC26" s="22"/>
      <c r="ADD26" s="22"/>
      <c r="ADE26" s="22"/>
      <c r="ADF26" s="22"/>
      <c r="ADG26" s="22"/>
      <c r="ADH26" s="22"/>
      <c r="ADI26" s="22"/>
      <c r="ADJ26" s="22"/>
      <c r="ADK26" s="22"/>
      <c r="ADL26" s="22"/>
      <c r="ADM26" s="22"/>
      <c r="ADN26" s="22"/>
      <c r="ADO26" s="22"/>
      <c r="ADP26" s="22"/>
      <c r="ADQ26" s="22"/>
      <c r="ADR26" s="22"/>
      <c r="ADS26" s="22"/>
      <c r="ADT26" s="22"/>
      <c r="ADU26" s="22"/>
      <c r="ADV26" s="22"/>
      <c r="ADW26" s="22"/>
      <c r="ADX26" s="22"/>
      <c r="ADY26" s="22"/>
      <c r="ADZ26" s="22"/>
      <c r="AEA26" s="22"/>
      <c r="AEB26" s="22"/>
      <c r="AEC26" s="22"/>
      <c r="AED26" s="22"/>
      <c r="AEE26" s="22"/>
      <c r="AEF26" s="22"/>
      <c r="AEG26" s="22"/>
      <c r="AEH26" s="22"/>
      <c r="AEI26" s="22"/>
      <c r="AEJ26" s="22"/>
      <c r="AEK26" s="22"/>
      <c r="AEL26" s="22"/>
      <c r="AEM26" s="22"/>
      <c r="AEN26" s="22"/>
      <c r="AEO26" s="22"/>
      <c r="AEP26" s="22"/>
      <c r="AEQ26" s="22"/>
      <c r="AER26" s="22"/>
      <c r="AES26" s="22"/>
      <c r="AET26" s="22"/>
      <c r="AEU26" s="22"/>
      <c r="AEV26" s="22"/>
      <c r="AEW26" s="22"/>
      <c r="AEX26" s="22"/>
      <c r="AEY26" s="22"/>
      <c r="AEZ26" s="22"/>
      <c r="AFA26" s="22"/>
      <c r="AFB26" s="22"/>
      <c r="AFC26" s="22"/>
      <c r="AFD26" s="22"/>
      <c r="AFE26" s="22"/>
      <c r="AFF26" s="22"/>
      <c r="AFG26" s="22"/>
      <c r="AFH26" s="22"/>
      <c r="AFI26" s="22"/>
      <c r="AFJ26" s="22"/>
      <c r="AFK26" s="22"/>
      <c r="AFL26" s="22"/>
      <c r="AFM26" s="22"/>
      <c r="AFN26" s="22"/>
      <c r="AFO26" s="22"/>
      <c r="AFP26" s="22"/>
      <c r="AFQ26" s="22"/>
      <c r="AFR26" s="22"/>
      <c r="AFS26" s="22"/>
      <c r="AFT26" s="22"/>
      <c r="AFU26" s="22"/>
      <c r="AFV26" s="22"/>
      <c r="AFW26" s="22"/>
      <c r="AFX26" s="22"/>
      <c r="AFY26" s="22"/>
      <c r="AFZ26" s="22"/>
      <c r="AGA26" s="22"/>
      <c r="AGB26" s="22"/>
      <c r="AGC26" s="22"/>
      <c r="AGD26" s="22"/>
      <c r="AGE26" s="22"/>
      <c r="AGF26" s="22"/>
      <c r="AGG26" s="22"/>
      <c r="AGH26" s="22"/>
      <c r="AGI26" s="22"/>
      <c r="AGJ26" s="22"/>
      <c r="AGK26" s="22"/>
      <c r="AGL26" s="22"/>
      <c r="AGM26" s="22"/>
      <c r="AGN26" s="22"/>
      <c r="AGO26" s="22"/>
      <c r="AGP26" s="22"/>
      <c r="AGQ26" s="22"/>
      <c r="AGR26" s="22"/>
      <c r="AGS26" s="22"/>
      <c r="AGT26" s="22"/>
      <c r="AGU26" s="22"/>
      <c r="AGV26" s="22"/>
      <c r="AGW26" s="22"/>
      <c r="AGX26" s="22"/>
      <c r="AGY26" s="22"/>
      <c r="AGZ26" s="22"/>
      <c r="AHA26" s="22"/>
      <c r="AHB26" s="22"/>
      <c r="AHC26" s="22"/>
      <c r="AHD26" s="22"/>
      <c r="AHE26" s="22"/>
      <c r="AHF26" s="22"/>
      <c r="AHG26" s="22"/>
      <c r="AHH26" s="22"/>
      <c r="AHI26" s="22"/>
      <c r="AHJ26" s="22"/>
      <c r="AHK26" s="22"/>
      <c r="AHL26" s="22"/>
      <c r="AHM26" s="22"/>
      <c r="AHN26" s="22"/>
      <c r="AHO26" s="22"/>
      <c r="AHP26" s="22"/>
      <c r="AHQ26" s="22"/>
      <c r="AHR26" s="22"/>
      <c r="AHS26" s="22"/>
      <c r="AHT26" s="22"/>
      <c r="AHU26" s="22"/>
      <c r="AHV26" s="22"/>
      <c r="AHW26" s="22"/>
      <c r="AHX26" s="22"/>
      <c r="AHY26" s="22"/>
      <c r="AHZ26" s="22"/>
      <c r="AIA26" s="22"/>
      <c r="AIB26" s="22"/>
      <c r="AIC26" s="22"/>
      <c r="AID26" s="22"/>
      <c r="AIE26" s="22"/>
      <c r="AIF26" s="22"/>
      <c r="AIG26" s="22"/>
      <c r="AIH26" s="22"/>
      <c r="AII26" s="22"/>
      <c r="AIJ26" s="22"/>
      <c r="AIK26" s="22"/>
      <c r="AIL26" s="22"/>
      <c r="AIM26" s="22"/>
      <c r="AIN26" s="22"/>
      <c r="AIO26" s="22"/>
      <c r="AIP26" s="22"/>
      <c r="AIQ26" s="22"/>
      <c r="AIR26" s="22"/>
      <c r="AIS26" s="22"/>
      <c r="AIT26" s="22"/>
      <c r="AIU26" s="22"/>
      <c r="AIV26" s="22"/>
      <c r="AIW26" s="22"/>
      <c r="AIX26" s="22"/>
      <c r="AIY26" s="22"/>
      <c r="AIZ26" s="22"/>
      <c r="AJA26" s="22"/>
      <c r="AJB26" s="22"/>
      <c r="AJC26" s="22"/>
      <c r="AJD26" s="22"/>
      <c r="AJE26" s="22"/>
      <c r="AJF26" s="22"/>
      <c r="AJG26" s="22"/>
      <c r="AJH26" s="22"/>
      <c r="AJI26" s="22"/>
      <c r="AJJ26" s="22"/>
      <c r="AJK26" s="22"/>
      <c r="AJL26" s="22"/>
      <c r="AJM26" s="22"/>
      <c r="AJN26" s="22"/>
      <c r="AJO26" s="22"/>
      <c r="AJP26" s="22"/>
      <c r="AJQ26" s="22"/>
      <c r="AJR26" s="22"/>
      <c r="AJS26" s="22"/>
      <c r="AJT26" s="22"/>
      <c r="AJU26" s="22"/>
      <c r="AJV26" s="22"/>
      <c r="AJW26" s="22"/>
      <c r="AJX26" s="22"/>
      <c r="AJY26" s="22"/>
      <c r="AJZ26" s="22"/>
      <c r="AKA26" s="22"/>
      <c r="AKB26" s="22"/>
      <c r="AKC26" s="22"/>
      <c r="AKD26" s="22"/>
      <c r="AKE26" s="22"/>
      <c r="AKF26" s="22"/>
      <c r="AKG26" s="22"/>
      <c r="AKH26" s="22"/>
      <c r="AKI26" s="22"/>
      <c r="AKJ26" s="22"/>
      <c r="AKK26" s="22"/>
      <c r="AKL26" s="22"/>
      <c r="AKM26" s="22"/>
      <c r="AKN26" s="22"/>
      <c r="AKO26" s="22"/>
      <c r="AKP26" s="22"/>
      <c r="AKQ26" s="22"/>
      <c r="AKR26" s="22"/>
      <c r="AKS26" s="22"/>
      <c r="AKT26" s="22"/>
      <c r="AKU26" s="22"/>
      <c r="AKV26" s="22"/>
      <c r="AKW26" s="22"/>
      <c r="AKX26" s="22"/>
      <c r="AKY26" s="22"/>
      <c r="AKZ26" s="22"/>
      <c r="ALA26" s="22"/>
      <c r="ALB26" s="22"/>
      <c r="ALC26" s="22"/>
      <c r="ALD26" s="22"/>
      <c r="ALE26" s="22"/>
      <c r="ALF26" s="22"/>
      <c r="ALG26" s="22"/>
      <c r="ALH26" s="22"/>
      <c r="ALI26" s="22"/>
      <c r="ALJ26" s="22"/>
      <c r="ALK26" s="22"/>
      <c r="ALL26" s="22"/>
      <c r="ALM26" s="22"/>
      <c r="ALN26" s="22"/>
      <c r="ALO26" s="22"/>
      <c r="ALP26" s="22"/>
      <c r="ALQ26" s="22"/>
      <c r="ALR26" s="22"/>
      <c r="ALS26" s="22"/>
      <c r="ALT26" s="22"/>
      <c r="ALU26" s="22"/>
      <c r="ALV26" s="22"/>
      <c r="ALW26" s="22"/>
      <c r="ALX26" s="22"/>
      <c r="ALY26" s="22"/>
      <c r="ALZ26" s="22"/>
      <c r="AMA26" s="22"/>
      <c r="AMB26" s="22"/>
      <c r="AMC26" s="22"/>
      <c r="AMD26" s="22"/>
      <c r="AME26" s="22"/>
      <c r="AMF26" s="22"/>
      <c r="AMG26" s="22"/>
      <c r="AMH26" s="22"/>
      <c r="AMI26" s="22"/>
      <c r="AMJ26" s="22"/>
      <c r="AMK26" s="22"/>
      <c r="AML26" s="22"/>
      <c r="AMM26" s="22"/>
      <c r="AMN26" s="22"/>
      <c r="AMO26" s="22"/>
      <c r="AMP26" s="22"/>
      <c r="AMQ26" s="22"/>
      <c r="AMR26" s="22"/>
      <c r="AMS26" s="22"/>
      <c r="AMT26" s="22"/>
      <c r="AMU26" s="22"/>
      <c r="AMV26" s="22"/>
      <c r="AMW26" s="22"/>
      <c r="AMX26" s="22"/>
      <c r="AMY26" s="22"/>
      <c r="AMZ26" s="22"/>
      <c r="ANA26" s="22"/>
      <c r="ANB26" s="22"/>
      <c r="ANC26" s="22"/>
      <c r="AND26" s="22"/>
      <c r="ANE26" s="22"/>
      <c r="ANF26" s="22"/>
      <c r="ANG26" s="22"/>
      <c r="ANH26" s="22"/>
      <c r="ANI26" s="22"/>
      <c r="ANJ26" s="22"/>
      <c r="ANK26" s="22"/>
      <c r="ANL26" s="22"/>
      <c r="ANM26" s="22"/>
      <c r="ANN26" s="22"/>
      <c r="ANO26" s="22"/>
      <c r="ANP26" s="22"/>
      <c r="ANQ26" s="22"/>
      <c r="ANR26" s="22"/>
      <c r="ANS26" s="22"/>
      <c r="ANT26" s="22"/>
      <c r="ANU26" s="22"/>
      <c r="ANV26" s="22"/>
      <c r="ANW26" s="22"/>
      <c r="ANX26" s="22"/>
      <c r="ANY26" s="22"/>
      <c r="ANZ26" s="22"/>
      <c r="AOA26" s="22"/>
      <c r="AOB26" s="22"/>
      <c r="AOC26" s="22"/>
      <c r="AOD26" s="22"/>
      <c r="AOE26" s="22"/>
      <c r="AOF26" s="22"/>
      <c r="AOG26" s="22"/>
      <c r="AOH26" s="22"/>
      <c r="AOI26" s="22"/>
      <c r="AOJ26" s="22"/>
      <c r="AOK26" s="22"/>
      <c r="AOL26" s="22"/>
      <c r="AOM26" s="22"/>
      <c r="AON26" s="22"/>
      <c r="AOO26" s="22"/>
      <c r="AOP26" s="22"/>
      <c r="AOQ26" s="22"/>
      <c r="AOR26" s="22"/>
      <c r="AOS26" s="22"/>
      <c r="AOT26" s="22"/>
      <c r="AOU26" s="22"/>
      <c r="AOV26" s="22"/>
      <c r="AOW26" s="22"/>
      <c r="AOX26" s="22"/>
      <c r="AOY26" s="22"/>
      <c r="AOZ26" s="22"/>
      <c r="APA26" s="22"/>
      <c r="APB26" s="22"/>
      <c r="APC26" s="22"/>
      <c r="APD26" s="22"/>
      <c r="APE26" s="22"/>
      <c r="APF26" s="22"/>
      <c r="APG26" s="22"/>
      <c r="APH26" s="22"/>
      <c r="API26" s="22"/>
      <c r="APJ26" s="22"/>
      <c r="APK26" s="22"/>
      <c r="APL26" s="22"/>
      <c r="APM26" s="22"/>
      <c r="APN26" s="22"/>
      <c r="APO26" s="22"/>
      <c r="APP26" s="22"/>
      <c r="APQ26" s="22"/>
      <c r="APR26" s="22"/>
      <c r="APS26" s="22"/>
      <c r="APT26" s="22"/>
      <c r="APU26" s="22"/>
      <c r="APV26" s="22"/>
      <c r="APW26" s="22"/>
      <c r="APX26" s="22"/>
      <c r="APY26" s="22"/>
      <c r="APZ26" s="22"/>
      <c r="AQA26" s="22"/>
      <c r="AQB26" s="22"/>
      <c r="AQC26" s="22"/>
      <c r="AQD26" s="22"/>
      <c r="AQE26" s="22"/>
      <c r="AQF26" s="22"/>
      <c r="AQG26" s="22"/>
      <c r="AQH26" s="22"/>
      <c r="AQI26" s="22"/>
      <c r="AQJ26" s="22"/>
      <c r="AQK26" s="22"/>
      <c r="AQL26" s="22"/>
      <c r="AQM26" s="22"/>
      <c r="AQN26" s="22"/>
      <c r="AQO26" s="22"/>
      <c r="AQP26" s="22"/>
      <c r="AQQ26" s="22"/>
      <c r="AQR26" s="22"/>
      <c r="AQS26" s="22"/>
      <c r="AQT26" s="22"/>
      <c r="AQU26" s="22"/>
      <c r="AQV26" s="22"/>
      <c r="AQW26" s="22"/>
      <c r="AQX26" s="22"/>
      <c r="AQY26" s="22"/>
      <c r="AQZ26" s="22"/>
      <c r="ARA26" s="22"/>
      <c r="ARB26" s="22"/>
      <c r="ARC26" s="22"/>
      <c r="ARD26" s="22"/>
      <c r="ARE26" s="22"/>
      <c r="ARF26" s="22"/>
      <c r="ARG26" s="22"/>
      <c r="ARH26" s="22"/>
      <c r="ARI26" s="22"/>
      <c r="ARJ26" s="22"/>
      <c r="ARK26" s="22"/>
      <c r="ARL26" s="22"/>
      <c r="ARM26" s="22"/>
      <c r="ARN26" s="22"/>
      <c r="ARO26" s="22"/>
      <c r="ARP26" s="22"/>
      <c r="ARQ26" s="22"/>
      <c r="ARR26" s="22"/>
      <c r="ARS26" s="22"/>
      <c r="ART26" s="22"/>
      <c r="ARU26" s="22"/>
      <c r="ARV26" s="22"/>
      <c r="ARW26" s="22"/>
      <c r="ARX26" s="22"/>
      <c r="ARY26" s="22"/>
      <c r="ARZ26" s="22"/>
      <c r="ASA26" s="22"/>
      <c r="ASB26" s="22"/>
      <c r="ASC26" s="22"/>
      <c r="ASD26" s="22"/>
      <c r="ASE26" s="22"/>
      <c r="ASF26" s="22"/>
      <c r="ASG26" s="22"/>
      <c r="ASH26" s="22"/>
      <c r="ASI26" s="22"/>
      <c r="ASJ26" s="22"/>
      <c r="ASK26" s="22"/>
      <c r="ASL26" s="22"/>
      <c r="ASM26" s="22"/>
      <c r="ASN26" s="22"/>
      <c r="ASO26" s="22"/>
      <c r="ASP26" s="22"/>
      <c r="ASQ26" s="22"/>
      <c r="ASR26" s="22"/>
      <c r="ASS26" s="22"/>
      <c r="AST26" s="22"/>
      <c r="ASU26" s="22"/>
      <c r="ASV26" s="22"/>
      <c r="ASW26" s="22"/>
      <c r="ASX26" s="22"/>
      <c r="ASY26" s="22"/>
      <c r="ASZ26" s="22"/>
      <c r="ATA26" s="22"/>
      <c r="ATB26" s="22"/>
      <c r="ATC26" s="22"/>
      <c r="ATD26" s="22"/>
      <c r="ATE26" s="22"/>
      <c r="ATF26" s="22"/>
      <c r="ATG26" s="22"/>
      <c r="ATH26" s="22"/>
      <c r="ATI26" s="22"/>
      <c r="ATJ26" s="22"/>
      <c r="ATK26" s="22"/>
      <c r="ATL26" s="22"/>
      <c r="ATM26" s="22"/>
      <c r="ATN26" s="22"/>
      <c r="ATO26" s="22"/>
      <c r="ATP26" s="22"/>
      <c r="ATQ26" s="22"/>
      <c r="ATR26" s="22"/>
      <c r="ATS26" s="22"/>
      <c r="ATT26" s="22"/>
      <c r="ATU26" s="22"/>
      <c r="ATV26" s="22"/>
      <c r="ATW26" s="22"/>
      <c r="ATX26" s="22"/>
      <c r="ATY26" s="22"/>
      <c r="ATZ26" s="22"/>
      <c r="AUA26" s="22"/>
      <c r="AUB26" s="22"/>
      <c r="AUC26" s="22"/>
      <c r="AUD26" s="22"/>
      <c r="AUE26" s="22"/>
      <c r="AUF26" s="22"/>
      <c r="AUG26" s="22"/>
      <c r="AUH26" s="22"/>
      <c r="AUI26" s="22"/>
      <c r="AUJ26" s="22"/>
      <c r="AUK26" s="22"/>
      <c r="AUL26" s="22"/>
      <c r="AUM26" s="22"/>
      <c r="AUN26" s="22"/>
      <c r="AUO26" s="22"/>
      <c r="AUP26" s="22"/>
      <c r="AUQ26" s="22"/>
      <c r="AUR26" s="22"/>
      <c r="AUS26" s="22"/>
      <c r="AUT26" s="22"/>
      <c r="AUU26" s="22"/>
      <c r="AUV26" s="22"/>
      <c r="AUW26" s="22"/>
      <c r="AUX26" s="22"/>
      <c r="AUY26" s="22"/>
      <c r="AUZ26" s="22"/>
      <c r="AVA26" s="22"/>
      <c r="AVB26" s="22"/>
      <c r="AVC26" s="22"/>
      <c r="AVD26" s="22"/>
      <c r="AVE26" s="22"/>
      <c r="AVF26" s="22"/>
      <c r="AVG26" s="22"/>
      <c r="AVH26" s="22"/>
      <c r="AVI26" s="22"/>
      <c r="AVJ26" s="22"/>
      <c r="AVK26" s="22"/>
      <c r="AVL26" s="22"/>
      <c r="AVM26" s="22"/>
      <c r="AVN26" s="22"/>
      <c r="AVO26" s="22"/>
      <c r="AVP26" s="22"/>
      <c r="AVQ26" s="22"/>
      <c r="AVR26" s="22"/>
      <c r="AVS26" s="22"/>
      <c r="AVT26" s="22"/>
      <c r="AVU26" s="22"/>
      <c r="AVV26" s="22"/>
      <c r="AVW26" s="22"/>
      <c r="AVX26" s="22"/>
      <c r="AVY26" s="22"/>
      <c r="AVZ26" s="22"/>
      <c r="AWA26" s="22"/>
      <c r="AWB26" s="22"/>
      <c r="AWC26" s="22"/>
      <c r="AWD26" s="22"/>
      <c r="AWE26" s="22"/>
      <c r="AWF26" s="22"/>
      <c r="AWG26" s="22"/>
      <c r="AWH26" s="22"/>
      <c r="AWI26" s="22"/>
      <c r="AWJ26" s="22"/>
      <c r="AWK26" s="22"/>
      <c r="AWL26" s="22"/>
      <c r="AWM26" s="22"/>
      <c r="AWN26" s="22"/>
      <c r="AWO26" s="22"/>
      <c r="AWP26" s="22"/>
      <c r="AWQ26" s="22"/>
      <c r="AWR26" s="22"/>
      <c r="AWS26" s="22"/>
      <c r="AWT26" s="22"/>
      <c r="AWU26" s="22"/>
      <c r="AWV26" s="22"/>
      <c r="AWW26" s="22"/>
      <c r="AWX26" s="22"/>
      <c r="AWY26" s="22"/>
      <c r="AWZ26" s="22"/>
      <c r="AXA26" s="22"/>
      <c r="AXB26" s="22"/>
      <c r="AXC26" s="22"/>
      <c r="AXD26" s="22"/>
      <c r="AXE26" s="22"/>
      <c r="AXF26" s="22"/>
      <c r="AXG26" s="22"/>
      <c r="AXH26" s="22"/>
      <c r="AXI26" s="22"/>
      <c r="AXJ26" s="22"/>
      <c r="AXK26" s="22"/>
      <c r="AXL26" s="22"/>
      <c r="AXM26" s="22"/>
      <c r="AXN26" s="22"/>
      <c r="AXO26" s="22"/>
      <c r="AXP26" s="22"/>
      <c r="AXQ26" s="22"/>
      <c r="AXR26" s="22"/>
      <c r="AXS26" s="22"/>
      <c r="AXT26" s="22"/>
      <c r="AXU26" s="22"/>
      <c r="AXV26" s="22"/>
      <c r="AXW26" s="22"/>
      <c r="AXX26" s="22"/>
      <c r="AXY26" s="22"/>
      <c r="AXZ26" s="22"/>
      <c r="AYA26" s="22"/>
      <c r="AYB26" s="22"/>
      <c r="AYC26" s="22"/>
      <c r="AYD26" s="22"/>
      <c r="AYE26" s="22"/>
      <c r="AYF26" s="22"/>
      <c r="AYG26" s="22"/>
      <c r="AYH26" s="22"/>
      <c r="AYI26" s="22"/>
      <c r="AYJ26" s="22"/>
      <c r="AYK26" s="22"/>
      <c r="AYL26" s="22"/>
      <c r="AYM26" s="22"/>
      <c r="AYN26" s="22"/>
      <c r="AYO26" s="22"/>
      <c r="AYP26" s="22"/>
      <c r="AYQ26" s="22"/>
      <c r="AYR26" s="22"/>
      <c r="AYS26" s="22"/>
      <c r="AYT26" s="22"/>
      <c r="AYU26" s="22"/>
      <c r="AYV26" s="22"/>
      <c r="AYW26" s="22"/>
      <c r="AYX26" s="22"/>
      <c r="AYY26" s="22"/>
      <c r="AYZ26" s="22"/>
      <c r="AZA26" s="22"/>
      <c r="AZB26" s="22"/>
      <c r="AZC26" s="22"/>
      <c r="AZD26" s="22"/>
      <c r="AZE26" s="22"/>
      <c r="AZF26" s="22"/>
      <c r="AZG26" s="22"/>
      <c r="AZH26" s="22"/>
      <c r="AZI26" s="22"/>
      <c r="AZJ26" s="22"/>
      <c r="AZK26" s="22"/>
      <c r="AZL26" s="22"/>
      <c r="AZM26" s="22"/>
      <c r="AZN26" s="22"/>
      <c r="AZO26" s="22"/>
      <c r="AZP26" s="22"/>
      <c r="AZQ26" s="22"/>
      <c r="AZR26" s="22"/>
      <c r="AZS26" s="22"/>
      <c r="AZT26" s="22"/>
      <c r="AZU26" s="22"/>
      <c r="AZV26" s="22"/>
      <c r="AZW26" s="22"/>
      <c r="AZX26" s="22"/>
      <c r="AZY26" s="22"/>
      <c r="AZZ26" s="22"/>
      <c r="BAA26" s="22"/>
      <c r="BAB26" s="22"/>
      <c r="BAC26" s="22"/>
      <c r="BAD26" s="22"/>
      <c r="BAE26" s="22"/>
      <c r="BAF26" s="22"/>
      <c r="BAG26" s="22"/>
      <c r="BAH26" s="22"/>
      <c r="BAI26" s="22"/>
      <c r="BAJ26" s="22"/>
      <c r="BAK26" s="22"/>
      <c r="BAL26" s="22"/>
      <c r="BAM26" s="22"/>
      <c r="BAN26" s="22"/>
      <c r="BAO26" s="22"/>
      <c r="BAP26" s="22"/>
      <c r="BAQ26" s="22"/>
      <c r="BAR26" s="22"/>
      <c r="BAS26" s="22"/>
      <c r="BAT26" s="22"/>
      <c r="BAU26" s="22"/>
      <c r="BAV26" s="22"/>
      <c r="BAW26" s="22"/>
      <c r="BAX26" s="22"/>
      <c r="BAY26" s="22"/>
      <c r="BAZ26" s="22"/>
      <c r="BBA26" s="22"/>
      <c r="BBB26" s="22"/>
      <c r="BBC26" s="22"/>
      <c r="BBD26" s="22"/>
      <c r="BBE26" s="22"/>
      <c r="BBF26" s="22"/>
      <c r="BBG26" s="22"/>
      <c r="BBH26" s="22"/>
      <c r="BBI26" s="22"/>
      <c r="BBJ26" s="22"/>
      <c r="BBK26" s="22"/>
      <c r="BBL26" s="22"/>
      <c r="BBM26" s="22"/>
      <c r="BBN26" s="22"/>
      <c r="BBO26" s="22"/>
      <c r="BBP26" s="22"/>
      <c r="BBQ26" s="22"/>
      <c r="BBR26" s="22"/>
      <c r="BBS26" s="22"/>
      <c r="BBT26" s="22"/>
      <c r="BBU26" s="22"/>
      <c r="BBV26" s="22"/>
      <c r="BBW26" s="22"/>
      <c r="BBX26" s="22"/>
      <c r="BBY26" s="22"/>
      <c r="BBZ26" s="22"/>
      <c r="BCA26" s="22"/>
      <c r="BCB26" s="22"/>
      <c r="BCC26" s="22"/>
      <c r="BCD26" s="22"/>
      <c r="BCE26" s="22"/>
      <c r="BCF26" s="22"/>
      <c r="BCG26" s="22"/>
      <c r="BCH26" s="22"/>
      <c r="BCI26" s="22"/>
      <c r="BCJ26" s="22"/>
      <c r="BCK26" s="22"/>
      <c r="BCL26" s="22"/>
      <c r="BCM26" s="22"/>
      <c r="BCN26" s="22"/>
      <c r="BCO26" s="22"/>
      <c r="BCP26" s="22"/>
      <c r="BCQ26" s="22"/>
      <c r="BCR26" s="22"/>
      <c r="BCS26" s="22"/>
      <c r="BCT26" s="22"/>
      <c r="BCU26" s="22"/>
      <c r="BCV26" s="22"/>
      <c r="BCW26" s="22"/>
      <c r="BCX26" s="22"/>
      <c r="BCY26" s="22"/>
      <c r="BCZ26" s="22"/>
      <c r="BDA26" s="22"/>
      <c r="BDB26" s="22"/>
      <c r="BDC26" s="22"/>
      <c r="BDD26" s="22"/>
      <c r="BDE26" s="22"/>
      <c r="BDF26" s="22"/>
      <c r="BDG26" s="22"/>
      <c r="BDH26" s="22"/>
      <c r="BDI26" s="22"/>
      <c r="BDJ26" s="22"/>
      <c r="BDK26" s="22"/>
      <c r="BDL26" s="22"/>
      <c r="BDM26" s="22"/>
      <c r="BDN26" s="22"/>
      <c r="BDO26" s="22"/>
      <c r="BDP26" s="22"/>
      <c r="BDQ26" s="22"/>
      <c r="BDR26" s="22"/>
      <c r="BDS26" s="22"/>
      <c r="BDT26" s="22"/>
      <c r="BDU26" s="22"/>
      <c r="BDV26" s="22"/>
      <c r="BDW26" s="22"/>
      <c r="BDX26" s="22"/>
      <c r="BDY26" s="22"/>
      <c r="BDZ26" s="22"/>
      <c r="BEA26" s="22"/>
      <c r="BEB26" s="22"/>
      <c r="BEC26" s="22"/>
      <c r="BED26" s="22"/>
      <c r="BEE26" s="22"/>
      <c r="BEF26" s="22"/>
      <c r="BEG26" s="22"/>
      <c r="BEH26" s="22"/>
      <c r="BEI26" s="22"/>
      <c r="BEJ26" s="22"/>
      <c r="BEK26" s="22"/>
      <c r="BEL26" s="22"/>
      <c r="BEM26" s="22"/>
      <c r="BEN26" s="22"/>
      <c r="BEO26" s="22"/>
      <c r="BEP26" s="22"/>
      <c r="BEQ26" s="22"/>
      <c r="BER26" s="22"/>
      <c r="BES26" s="22"/>
      <c r="BET26" s="22"/>
      <c r="BEU26" s="22"/>
      <c r="BEV26" s="22"/>
      <c r="BEW26" s="22"/>
      <c r="BEX26" s="22"/>
      <c r="BEY26" s="22"/>
      <c r="BEZ26" s="22"/>
      <c r="BFA26" s="22"/>
      <c r="BFB26" s="22"/>
      <c r="BFC26" s="22"/>
      <c r="BFD26" s="22"/>
      <c r="BFE26" s="22"/>
      <c r="BFF26" s="22"/>
      <c r="BFG26" s="22"/>
      <c r="BFH26" s="22"/>
      <c r="BFI26" s="22"/>
      <c r="BFJ26" s="22"/>
      <c r="BFK26" s="22"/>
      <c r="BFL26" s="22"/>
      <c r="BFM26" s="22"/>
      <c r="BFN26" s="22"/>
      <c r="BFO26" s="22"/>
      <c r="BFP26" s="22"/>
      <c r="BFQ26" s="22"/>
      <c r="BFR26" s="22"/>
      <c r="BFS26" s="22"/>
      <c r="BFT26" s="22"/>
      <c r="BFU26" s="22"/>
      <c r="BFV26" s="22"/>
      <c r="BFW26" s="22"/>
      <c r="BFX26" s="22"/>
      <c r="BFY26" s="22"/>
      <c r="BFZ26" s="22"/>
      <c r="BGA26" s="22"/>
      <c r="BGB26" s="22"/>
      <c r="BGC26" s="22"/>
      <c r="BGD26" s="22"/>
      <c r="BGE26" s="22"/>
      <c r="BGF26" s="22"/>
      <c r="BGG26" s="22"/>
      <c r="BGH26" s="22"/>
      <c r="BGI26" s="22"/>
      <c r="BGJ26" s="22"/>
      <c r="BGK26" s="22"/>
      <c r="BGL26" s="22"/>
      <c r="BGM26" s="22"/>
      <c r="BGN26" s="22"/>
      <c r="BGO26" s="22"/>
      <c r="BGP26" s="22"/>
      <c r="BGQ26" s="22"/>
      <c r="BGR26" s="22"/>
      <c r="BGS26" s="22"/>
      <c r="BGT26" s="22"/>
      <c r="BGU26" s="22"/>
      <c r="BGV26" s="22"/>
      <c r="BGW26" s="22"/>
      <c r="BGX26" s="22"/>
      <c r="BGY26" s="22"/>
      <c r="BGZ26" s="22"/>
      <c r="BHA26" s="22"/>
      <c r="BHB26" s="22"/>
      <c r="BHC26" s="22"/>
      <c r="BHD26" s="22"/>
      <c r="BHE26" s="22"/>
      <c r="BHF26" s="22"/>
      <c r="BHG26" s="22"/>
      <c r="BHH26" s="22"/>
      <c r="BHI26" s="22"/>
      <c r="BHJ26" s="22"/>
      <c r="BHK26" s="22"/>
      <c r="BHL26" s="22"/>
      <c r="BHM26" s="22"/>
      <c r="BHN26" s="22"/>
      <c r="BHO26" s="22"/>
      <c r="BHP26" s="22"/>
      <c r="BHQ26" s="22"/>
      <c r="BHR26" s="22"/>
      <c r="BHS26" s="22"/>
      <c r="BHT26" s="22"/>
      <c r="BHU26" s="22"/>
      <c r="BHV26" s="22"/>
      <c r="BHW26" s="22"/>
      <c r="BHX26" s="22"/>
      <c r="BHY26" s="22"/>
      <c r="BHZ26" s="22"/>
      <c r="BIA26" s="22"/>
      <c r="BIB26" s="22"/>
      <c r="BIC26" s="22"/>
      <c r="BID26" s="22"/>
      <c r="BIE26" s="22"/>
      <c r="BIF26" s="22"/>
      <c r="BIG26" s="22"/>
      <c r="BIH26" s="22"/>
      <c r="BII26" s="22"/>
      <c r="BIJ26" s="22"/>
      <c r="BIK26" s="22"/>
      <c r="BIL26" s="22"/>
      <c r="BIM26" s="22"/>
      <c r="BIN26" s="22"/>
      <c r="BIO26" s="22"/>
      <c r="BIP26" s="22"/>
      <c r="BIQ26" s="22"/>
      <c r="BIR26" s="22"/>
      <c r="BIS26" s="22"/>
      <c r="BIT26" s="22"/>
      <c r="BIU26" s="22"/>
      <c r="BIV26" s="22"/>
      <c r="BIW26" s="22"/>
      <c r="BIX26" s="22"/>
      <c r="BIY26" s="22"/>
      <c r="BIZ26" s="22"/>
      <c r="BJA26" s="22"/>
      <c r="BJB26" s="22"/>
      <c r="BJC26" s="22"/>
      <c r="BJD26" s="22"/>
      <c r="BJE26" s="22"/>
      <c r="BJF26" s="22"/>
      <c r="BJG26" s="22"/>
      <c r="BJH26" s="22"/>
      <c r="BJI26" s="22"/>
      <c r="BJJ26" s="22"/>
      <c r="BJK26" s="22"/>
      <c r="BJL26" s="22"/>
      <c r="BJM26" s="22"/>
      <c r="BJN26" s="22"/>
      <c r="BJO26" s="22"/>
      <c r="BJP26" s="22"/>
      <c r="BJQ26" s="22"/>
      <c r="BJR26" s="22"/>
      <c r="BJS26" s="22"/>
      <c r="BJT26" s="22"/>
      <c r="BJU26" s="22"/>
      <c r="BJV26" s="22"/>
      <c r="BJW26" s="22"/>
      <c r="BJX26" s="22"/>
      <c r="BJY26" s="22"/>
      <c r="BJZ26" s="22"/>
      <c r="BKA26" s="22"/>
      <c r="BKB26" s="22"/>
      <c r="BKC26" s="22"/>
      <c r="BKD26" s="22"/>
      <c r="BKE26" s="22"/>
      <c r="BKF26" s="22"/>
      <c r="BKG26" s="22"/>
      <c r="BKH26" s="22"/>
      <c r="BKI26" s="22"/>
      <c r="BKJ26" s="22"/>
      <c r="BKK26" s="22"/>
      <c r="BKL26" s="22"/>
      <c r="BKM26" s="22"/>
      <c r="BKN26" s="22"/>
      <c r="BKO26" s="22"/>
      <c r="BKP26" s="22"/>
      <c r="BKQ26" s="22"/>
      <c r="BKR26" s="22"/>
      <c r="BKS26" s="22"/>
      <c r="BKT26" s="22"/>
      <c r="BKU26" s="22"/>
      <c r="BKV26" s="22"/>
      <c r="BKW26" s="22"/>
      <c r="BKX26" s="22"/>
      <c r="BKY26" s="22"/>
      <c r="BKZ26" s="22"/>
      <c r="BLA26" s="22"/>
      <c r="BLB26" s="22"/>
      <c r="BLC26" s="22"/>
      <c r="BLD26" s="22"/>
      <c r="BLE26" s="22"/>
      <c r="BLF26" s="22"/>
      <c r="BLG26" s="22"/>
      <c r="BLH26" s="22"/>
      <c r="BLI26" s="22"/>
      <c r="BLJ26" s="22"/>
      <c r="BLK26" s="22"/>
      <c r="BLL26" s="22"/>
      <c r="BLM26" s="22"/>
      <c r="BLN26" s="22"/>
      <c r="BLO26" s="22"/>
      <c r="BLP26" s="22"/>
      <c r="BLQ26" s="22"/>
      <c r="BLR26" s="22"/>
      <c r="BLS26" s="22"/>
      <c r="BLT26" s="22"/>
      <c r="BLU26" s="22"/>
      <c r="BLV26" s="22"/>
      <c r="BLW26" s="22"/>
      <c r="BLX26" s="22"/>
      <c r="BLY26" s="22"/>
      <c r="BLZ26" s="22"/>
      <c r="BMA26" s="22"/>
      <c r="BMB26" s="22"/>
      <c r="BMC26" s="22"/>
      <c r="BMD26" s="22"/>
      <c r="BME26" s="22"/>
      <c r="BMF26" s="22"/>
      <c r="BMG26" s="22"/>
      <c r="BMH26" s="22"/>
      <c r="BMI26" s="22"/>
      <c r="BMJ26" s="22"/>
      <c r="BMK26" s="22"/>
      <c r="BML26" s="22"/>
      <c r="BMM26" s="22"/>
      <c r="BMN26" s="22"/>
      <c r="BMO26" s="22"/>
      <c r="BMP26" s="22"/>
      <c r="BMQ26" s="22"/>
      <c r="BMR26" s="22"/>
      <c r="BMS26" s="22"/>
      <c r="BMT26" s="22"/>
      <c r="BMU26" s="22"/>
      <c r="BMV26" s="22"/>
      <c r="BMW26" s="22"/>
      <c r="BMX26" s="22"/>
      <c r="BMY26" s="22"/>
      <c r="BMZ26" s="22"/>
      <c r="BNA26" s="22"/>
      <c r="BNB26" s="22"/>
      <c r="BNC26" s="22"/>
      <c r="BND26" s="22"/>
      <c r="BNE26" s="22"/>
      <c r="BNF26" s="22"/>
      <c r="BNG26" s="22"/>
      <c r="BNH26" s="22"/>
      <c r="BNI26" s="22"/>
      <c r="BNJ26" s="22"/>
      <c r="BNK26" s="22"/>
      <c r="BNL26" s="22"/>
      <c r="BNM26" s="22"/>
      <c r="BNN26" s="22"/>
      <c r="BNO26" s="22"/>
      <c r="BNP26" s="22"/>
      <c r="BNQ26" s="22"/>
      <c r="BNR26" s="22"/>
      <c r="BNS26" s="22"/>
      <c r="BNT26" s="22"/>
      <c r="BNU26" s="22"/>
      <c r="BNV26" s="22"/>
      <c r="BNW26" s="22"/>
      <c r="BNX26" s="22"/>
      <c r="BNY26" s="22"/>
      <c r="BNZ26" s="22"/>
      <c r="BOA26" s="22"/>
      <c r="BOB26" s="22"/>
      <c r="BOC26" s="22"/>
      <c r="BOD26" s="22"/>
      <c r="BOE26" s="22"/>
      <c r="BOF26" s="22"/>
      <c r="BOG26" s="22"/>
      <c r="BOH26" s="22"/>
      <c r="BOI26" s="22"/>
      <c r="BOJ26" s="22"/>
      <c r="BOK26" s="22"/>
      <c r="BOL26" s="22"/>
      <c r="BOM26" s="22"/>
      <c r="BON26" s="22"/>
      <c r="BOO26" s="22"/>
      <c r="BOP26" s="22"/>
      <c r="BOQ26" s="22"/>
      <c r="BOR26" s="22"/>
      <c r="BOS26" s="22"/>
      <c r="BOT26" s="22"/>
      <c r="BOU26" s="22"/>
      <c r="BOV26" s="22"/>
      <c r="BOW26" s="22"/>
      <c r="BOX26" s="22"/>
      <c r="BOY26" s="22"/>
      <c r="BOZ26" s="22"/>
      <c r="BPA26" s="22"/>
      <c r="BPB26" s="22"/>
      <c r="BPC26" s="22"/>
      <c r="BPD26" s="22"/>
      <c r="BPE26" s="22"/>
      <c r="BPF26" s="22"/>
      <c r="BPG26" s="22"/>
      <c r="BPH26" s="22"/>
      <c r="BPI26" s="22"/>
      <c r="BPJ26" s="22"/>
      <c r="BPK26" s="22"/>
      <c r="BPL26" s="22"/>
      <c r="BPM26" s="22"/>
      <c r="BPN26" s="22"/>
      <c r="BPO26" s="22"/>
      <c r="BPP26" s="22"/>
      <c r="BPQ26" s="22"/>
      <c r="BPR26" s="22"/>
      <c r="BPS26" s="22"/>
      <c r="BPT26" s="22"/>
      <c r="BPU26" s="22"/>
      <c r="BPV26" s="22"/>
      <c r="BPW26" s="22"/>
      <c r="BPX26" s="22"/>
      <c r="BPY26" s="22"/>
      <c r="BPZ26" s="22"/>
      <c r="BQA26" s="22"/>
      <c r="BQB26" s="22"/>
      <c r="BQC26" s="22"/>
      <c r="BQD26" s="22"/>
      <c r="BQE26" s="22"/>
      <c r="BQF26" s="22"/>
      <c r="BQG26" s="22"/>
      <c r="BQH26" s="22"/>
      <c r="BQI26" s="22"/>
      <c r="BQJ26" s="22"/>
      <c r="BQK26" s="22"/>
      <c r="BQL26" s="22"/>
      <c r="BQM26" s="22"/>
      <c r="BQN26" s="22"/>
      <c r="BQO26" s="22"/>
      <c r="BQP26" s="22"/>
      <c r="BQQ26" s="22"/>
      <c r="BQR26" s="22"/>
      <c r="BQS26" s="22"/>
      <c r="BQT26" s="22"/>
      <c r="BQU26" s="22"/>
      <c r="BQV26" s="22"/>
      <c r="BQW26" s="22"/>
      <c r="BQX26" s="22"/>
      <c r="BQY26" s="22"/>
      <c r="BQZ26" s="22"/>
      <c r="BRA26" s="22"/>
      <c r="BRB26" s="22"/>
      <c r="BRC26" s="22"/>
      <c r="BRD26" s="22"/>
      <c r="BRE26" s="22"/>
      <c r="BRF26" s="22"/>
      <c r="BRG26" s="22"/>
      <c r="BRH26" s="22"/>
      <c r="BRI26" s="22"/>
      <c r="BRJ26" s="22"/>
      <c r="BRK26" s="22"/>
      <c r="BRL26" s="22"/>
      <c r="BRM26" s="22"/>
      <c r="BRN26" s="22"/>
      <c r="BRO26" s="22"/>
      <c r="BRP26" s="22"/>
      <c r="BRQ26" s="22"/>
      <c r="BRR26" s="22"/>
      <c r="BRS26" s="22"/>
      <c r="BRT26" s="22"/>
      <c r="BRU26" s="22"/>
      <c r="BRV26" s="22"/>
      <c r="BRW26" s="22"/>
      <c r="BRX26" s="22"/>
      <c r="BRY26" s="22"/>
      <c r="BRZ26" s="22"/>
      <c r="BSA26" s="22"/>
      <c r="BSB26" s="22"/>
      <c r="BSC26" s="22"/>
      <c r="BSD26" s="22"/>
      <c r="BSE26" s="22"/>
      <c r="BSF26" s="22"/>
      <c r="BSG26" s="22"/>
      <c r="BSH26" s="22"/>
      <c r="BSI26" s="22"/>
      <c r="BSJ26" s="22"/>
      <c r="BSK26" s="22"/>
      <c r="BSL26" s="22"/>
      <c r="BSM26" s="22"/>
      <c r="BSN26" s="22"/>
      <c r="BSO26" s="22"/>
      <c r="BSP26" s="22"/>
      <c r="BSQ26" s="22"/>
      <c r="BSR26" s="22"/>
      <c r="BSS26" s="22"/>
      <c r="BST26" s="22"/>
      <c r="BSU26" s="22"/>
      <c r="BSV26" s="22"/>
      <c r="BSW26" s="22"/>
      <c r="BSX26" s="22"/>
      <c r="BSY26" s="22"/>
      <c r="BSZ26" s="22"/>
      <c r="BTA26" s="22"/>
      <c r="BTB26" s="22"/>
      <c r="BTC26" s="22"/>
      <c r="BTD26" s="22"/>
      <c r="BTE26" s="22"/>
      <c r="BTF26" s="22"/>
      <c r="BTG26" s="22"/>
      <c r="BTH26" s="22"/>
      <c r="BTI26" s="22"/>
      <c r="BTJ26" s="22"/>
      <c r="BTK26" s="22"/>
      <c r="BTL26" s="22"/>
      <c r="BTM26" s="22"/>
      <c r="BTN26" s="22"/>
      <c r="BTO26" s="22"/>
      <c r="BTP26" s="22"/>
      <c r="BTQ26" s="22"/>
      <c r="BTR26" s="22"/>
      <c r="BTS26" s="22"/>
      <c r="BTT26" s="22"/>
      <c r="BTU26" s="22"/>
      <c r="BTV26" s="22"/>
      <c r="BTW26" s="22"/>
      <c r="BTX26" s="22"/>
      <c r="BTY26" s="22"/>
      <c r="BTZ26" s="22"/>
      <c r="BUA26" s="22"/>
      <c r="BUB26" s="22"/>
      <c r="BUC26" s="22"/>
      <c r="BUD26" s="22"/>
      <c r="BUE26" s="22"/>
      <c r="BUF26" s="22"/>
      <c r="BUG26" s="22"/>
      <c r="BUH26" s="22"/>
      <c r="BUI26" s="22"/>
      <c r="BUJ26" s="22"/>
      <c r="BUK26" s="22"/>
      <c r="BUL26" s="22"/>
      <c r="BUM26" s="22"/>
      <c r="BUN26" s="22"/>
      <c r="BUO26" s="22"/>
      <c r="BUP26" s="22"/>
      <c r="BUQ26" s="22"/>
      <c r="BUR26" s="22"/>
      <c r="BUS26" s="22"/>
      <c r="BUT26" s="22"/>
      <c r="BUU26" s="22"/>
      <c r="BUV26" s="22"/>
      <c r="BUW26" s="22"/>
      <c r="BUX26" s="22"/>
      <c r="BUY26" s="22"/>
      <c r="BUZ26" s="22"/>
      <c r="BVA26" s="22"/>
      <c r="BVB26" s="22"/>
      <c r="BVC26" s="22"/>
      <c r="BVD26" s="22"/>
      <c r="BVE26" s="22"/>
      <c r="BVF26" s="22"/>
      <c r="BVG26" s="22"/>
      <c r="BVH26" s="22"/>
      <c r="BVI26" s="22"/>
      <c r="BVJ26" s="22"/>
      <c r="BVK26" s="22"/>
      <c r="BVL26" s="22"/>
      <c r="BVM26" s="22"/>
      <c r="BVN26" s="22"/>
      <c r="BVO26" s="22"/>
      <c r="BVP26" s="22"/>
      <c r="BVQ26" s="22"/>
      <c r="BVR26" s="22"/>
      <c r="BVS26" s="22"/>
      <c r="BVT26" s="22"/>
      <c r="BVU26" s="22"/>
      <c r="BVV26" s="22"/>
      <c r="BVW26" s="22"/>
      <c r="BVX26" s="22"/>
      <c r="BVY26" s="22"/>
      <c r="BVZ26" s="22"/>
      <c r="BWA26" s="22"/>
      <c r="BWB26" s="22"/>
      <c r="BWC26" s="22"/>
      <c r="BWD26" s="22"/>
      <c r="BWE26" s="22"/>
      <c r="BWF26" s="22"/>
      <c r="BWG26" s="22"/>
      <c r="BWH26" s="22"/>
      <c r="BWI26" s="22"/>
      <c r="BWJ26" s="22"/>
      <c r="BWK26" s="22"/>
      <c r="BWL26" s="22"/>
      <c r="BWM26" s="22"/>
      <c r="BWN26" s="22"/>
      <c r="BWO26" s="22"/>
      <c r="BWP26" s="22"/>
      <c r="BWQ26" s="22"/>
      <c r="BWR26" s="22"/>
      <c r="BWS26" s="22"/>
      <c r="BWT26" s="22"/>
      <c r="BWU26" s="22"/>
      <c r="BWV26" s="22"/>
      <c r="BWW26" s="22"/>
      <c r="BWX26" s="22"/>
      <c r="BWY26" s="22"/>
      <c r="BWZ26" s="22"/>
      <c r="BXA26" s="22"/>
      <c r="BXB26" s="22"/>
      <c r="BXC26" s="22"/>
      <c r="BXD26" s="22"/>
      <c r="BXE26" s="22"/>
      <c r="BXF26" s="22"/>
      <c r="BXG26" s="22"/>
      <c r="BXH26" s="22"/>
      <c r="BXI26" s="22"/>
      <c r="BXJ26" s="22"/>
      <c r="BXK26" s="22"/>
      <c r="BXL26" s="22"/>
      <c r="BXM26" s="22"/>
      <c r="BXN26" s="22"/>
      <c r="BXO26" s="22"/>
      <c r="BXP26" s="22"/>
      <c r="BXQ26" s="22"/>
      <c r="BXR26" s="22"/>
      <c r="BXS26" s="22"/>
      <c r="BXT26" s="22"/>
      <c r="BXU26" s="22"/>
      <c r="BXV26" s="22"/>
      <c r="BXW26" s="22"/>
      <c r="BXX26" s="22"/>
      <c r="BXY26" s="22"/>
      <c r="BXZ26" s="22"/>
      <c r="BYA26" s="22"/>
      <c r="BYB26" s="22"/>
      <c r="BYC26" s="22"/>
      <c r="BYD26" s="22"/>
      <c r="BYE26" s="22"/>
      <c r="BYF26" s="22"/>
      <c r="BYG26" s="22"/>
      <c r="BYH26" s="22"/>
      <c r="BYI26" s="22"/>
      <c r="BYJ26" s="22"/>
      <c r="BYK26" s="22"/>
      <c r="BYL26" s="22"/>
      <c r="BYM26" s="22"/>
      <c r="BYN26" s="22"/>
      <c r="BYO26" s="22"/>
      <c r="BYP26" s="22"/>
      <c r="BYQ26" s="22"/>
      <c r="BYR26" s="22"/>
      <c r="BYS26" s="22"/>
      <c r="BYT26" s="22"/>
      <c r="BYU26" s="22"/>
      <c r="BYV26" s="22"/>
      <c r="BYW26" s="22"/>
      <c r="BYX26" s="22"/>
      <c r="BYY26" s="22"/>
      <c r="BYZ26" s="22"/>
      <c r="BZA26" s="22"/>
      <c r="BZB26" s="22"/>
      <c r="BZC26" s="22"/>
      <c r="BZD26" s="22"/>
      <c r="BZE26" s="22"/>
      <c r="BZF26" s="22"/>
      <c r="BZG26" s="22"/>
      <c r="BZH26" s="22"/>
      <c r="BZI26" s="22"/>
      <c r="BZJ26" s="22"/>
      <c r="BZK26" s="22"/>
      <c r="BZL26" s="22"/>
      <c r="BZM26" s="22"/>
      <c r="BZN26" s="22"/>
      <c r="BZO26" s="22"/>
      <c r="BZP26" s="22"/>
      <c r="BZQ26" s="22"/>
      <c r="BZR26" s="22"/>
      <c r="BZS26" s="22"/>
      <c r="BZT26" s="22"/>
      <c r="BZU26" s="22"/>
      <c r="BZV26" s="22"/>
      <c r="BZW26" s="22"/>
      <c r="BZX26" s="22"/>
      <c r="BZY26" s="22"/>
      <c r="BZZ26" s="22"/>
      <c r="CAA26" s="22"/>
      <c r="CAB26" s="22"/>
      <c r="CAC26" s="22"/>
      <c r="CAD26" s="22"/>
      <c r="CAE26" s="22"/>
      <c r="CAF26" s="22"/>
      <c r="CAG26" s="22"/>
      <c r="CAH26" s="22"/>
      <c r="CAI26" s="22"/>
      <c r="CAJ26" s="22"/>
      <c r="CAK26" s="22"/>
      <c r="CAL26" s="22"/>
      <c r="CAM26" s="22"/>
      <c r="CAN26" s="22"/>
      <c r="CAO26" s="22"/>
      <c r="CAP26" s="22"/>
      <c r="CAQ26" s="22"/>
      <c r="CAR26" s="22"/>
      <c r="CAS26" s="22"/>
      <c r="CAT26" s="22"/>
      <c r="CAU26" s="22"/>
      <c r="CAV26" s="22"/>
      <c r="CAW26" s="22"/>
      <c r="CAX26" s="22"/>
      <c r="CAY26" s="22"/>
      <c r="CAZ26" s="22"/>
      <c r="CBA26" s="22"/>
      <c r="CBB26" s="22"/>
      <c r="CBC26" s="22"/>
      <c r="CBD26" s="22"/>
      <c r="CBE26" s="22"/>
      <c r="CBF26" s="22"/>
      <c r="CBG26" s="22"/>
      <c r="CBH26" s="22"/>
      <c r="CBI26" s="22"/>
      <c r="CBJ26" s="22"/>
      <c r="CBK26" s="22"/>
      <c r="CBL26" s="22"/>
      <c r="CBM26" s="22"/>
      <c r="CBN26" s="22"/>
      <c r="CBO26" s="22"/>
      <c r="CBP26" s="22"/>
      <c r="CBQ26" s="22"/>
      <c r="CBR26" s="22"/>
      <c r="CBS26" s="22"/>
      <c r="CBT26" s="22"/>
      <c r="CBU26" s="22"/>
      <c r="CBV26" s="22"/>
      <c r="CBW26" s="22"/>
      <c r="CBX26" s="22"/>
      <c r="CBY26" s="22"/>
      <c r="CBZ26" s="22"/>
      <c r="CCA26" s="22"/>
      <c r="CCB26" s="22"/>
      <c r="CCC26" s="22"/>
      <c r="CCD26" s="22"/>
      <c r="CCE26" s="22"/>
      <c r="CCF26" s="22"/>
      <c r="CCG26" s="22"/>
      <c r="CCH26" s="22"/>
      <c r="CCI26" s="22"/>
      <c r="CCJ26" s="22"/>
      <c r="CCK26" s="22"/>
      <c r="CCL26" s="22"/>
      <c r="CCM26" s="22"/>
      <c r="CCN26" s="22"/>
      <c r="CCO26" s="22"/>
      <c r="CCP26" s="22"/>
      <c r="CCQ26" s="22"/>
      <c r="CCR26" s="22"/>
      <c r="CCS26" s="22"/>
      <c r="CCT26" s="22"/>
      <c r="CCU26" s="22"/>
      <c r="CCV26" s="22"/>
      <c r="CCW26" s="22"/>
      <c r="CCX26" s="22"/>
      <c r="CCY26" s="22"/>
      <c r="CCZ26" s="22"/>
      <c r="CDA26" s="22"/>
      <c r="CDB26" s="22"/>
      <c r="CDC26" s="22"/>
      <c r="CDD26" s="22"/>
      <c r="CDE26" s="22"/>
      <c r="CDF26" s="22"/>
      <c r="CDG26" s="22"/>
      <c r="CDH26" s="22"/>
      <c r="CDI26" s="22"/>
      <c r="CDJ26" s="22"/>
      <c r="CDK26" s="22"/>
      <c r="CDL26" s="22"/>
      <c r="CDM26" s="22"/>
      <c r="CDN26" s="22"/>
      <c r="CDO26" s="22"/>
      <c r="CDP26" s="22"/>
      <c r="CDQ26" s="22"/>
      <c r="CDR26" s="22"/>
      <c r="CDS26" s="22"/>
      <c r="CDT26" s="22"/>
      <c r="CDU26" s="22"/>
      <c r="CDV26" s="22"/>
      <c r="CDW26" s="22"/>
      <c r="CDX26" s="22"/>
      <c r="CDY26" s="22"/>
      <c r="CDZ26" s="22"/>
      <c r="CEA26" s="22"/>
      <c r="CEB26" s="22"/>
      <c r="CEC26" s="22"/>
      <c r="CED26" s="22"/>
      <c r="CEE26" s="22"/>
      <c r="CEF26" s="22"/>
      <c r="CEG26" s="22"/>
      <c r="CEH26" s="22"/>
      <c r="CEI26" s="22"/>
      <c r="CEJ26" s="22"/>
      <c r="CEK26" s="22"/>
      <c r="CEL26" s="22"/>
      <c r="CEM26" s="22"/>
      <c r="CEN26" s="22"/>
      <c r="CEO26" s="22"/>
      <c r="CEP26" s="22"/>
      <c r="CEQ26" s="22"/>
      <c r="CER26" s="22"/>
      <c r="CES26" s="22"/>
      <c r="CET26" s="22"/>
      <c r="CEU26" s="22"/>
      <c r="CEV26" s="22"/>
      <c r="CEW26" s="22"/>
      <c r="CEX26" s="22"/>
      <c r="CEY26" s="22"/>
      <c r="CEZ26" s="22"/>
      <c r="CFA26" s="22"/>
      <c r="CFB26" s="22"/>
      <c r="CFC26" s="22"/>
      <c r="CFD26" s="22"/>
      <c r="CFE26" s="22"/>
      <c r="CFF26" s="22"/>
      <c r="CFG26" s="22"/>
      <c r="CFH26" s="22"/>
      <c r="CFI26" s="22"/>
      <c r="CFJ26" s="22"/>
      <c r="CFK26" s="22"/>
      <c r="CFL26" s="22"/>
      <c r="CFM26" s="22"/>
      <c r="CFN26" s="22"/>
      <c r="CFO26" s="22"/>
      <c r="CFP26" s="22"/>
      <c r="CFQ26" s="22"/>
      <c r="CFR26" s="22"/>
      <c r="CFS26" s="22"/>
      <c r="CFT26" s="22"/>
      <c r="CFU26" s="22"/>
      <c r="CFV26" s="22"/>
      <c r="CFW26" s="22"/>
      <c r="CFX26" s="22"/>
      <c r="CFY26" s="22"/>
      <c r="CFZ26" s="22"/>
      <c r="CGA26" s="22"/>
      <c r="CGB26" s="22"/>
      <c r="CGC26" s="22"/>
      <c r="CGD26" s="22"/>
      <c r="CGE26" s="22"/>
      <c r="CGF26" s="22"/>
      <c r="CGG26" s="22"/>
      <c r="CGH26" s="22"/>
      <c r="CGI26" s="22"/>
      <c r="CGJ26" s="22"/>
      <c r="CGK26" s="22"/>
      <c r="CGL26" s="22"/>
      <c r="CGM26" s="22"/>
      <c r="CGN26" s="22"/>
      <c r="CGO26" s="22"/>
      <c r="CGP26" s="22"/>
      <c r="CGQ26" s="22"/>
      <c r="CGR26" s="22"/>
      <c r="CGS26" s="22"/>
      <c r="CGT26" s="22"/>
      <c r="CGU26" s="22"/>
      <c r="CGV26" s="22"/>
      <c r="CGW26" s="22"/>
      <c r="CGX26" s="22"/>
      <c r="CGY26" s="22"/>
      <c r="CGZ26" s="22"/>
      <c r="CHA26" s="22"/>
      <c r="CHB26" s="22"/>
      <c r="CHC26" s="22"/>
      <c r="CHD26" s="22"/>
      <c r="CHE26" s="22"/>
      <c r="CHF26" s="22"/>
      <c r="CHG26" s="22"/>
      <c r="CHH26" s="22"/>
      <c r="CHI26" s="22"/>
      <c r="CHJ26" s="22"/>
      <c r="CHK26" s="22"/>
      <c r="CHL26" s="22"/>
      <c r="CHM26" s="22"/>
      <c r="CHN26" s="22"/>
      <c r="CHO26" s="22"/>
      <c r="CHP26" s="22"/>
      <c r="CHQ26" s="22"/>
      <c r="CHR26" s="22"/>
      <c r="CHS26" s="22"/>
      <c r="CHT26" s="22"/>
      <c r="CHU26" s="22"/>
      <c r="CHV26" s="22"/>
      <c r="CHW26" s="22"/>
      <c r="CHX26" s="22"/>
      <c r="CHY26" s="22"/>
      <c r="CHZ26" s="22"/>
      <c r="CIA26" s="22"/>
      <c r="CIB26" s="22"/>
      <c r="CIC26" s="22"/>
      <c r="CID26" s="22"/>
      <c r="CIE26" s="22"/>
      <c r="CIF26" s="22"/>
      <c r="CIG26" s="22"/>
      <c r="CIH26" s="22"/>
      <c r="CII26" s="22"/>
      <c r="CIJ26" s="22"/>
      <c r="CIK26" s="22"/>
      <c r="CIL26" s="22"/>
      <c r="CIM26" s="22"/>
      <c r="CIN26" s="22"/>
      <c r="CIO26" s="22"/>
      <c r="CIP26" s="22"/>
      <c r="CIQ26" s="22"/>
      <c r="CIR26" s="22"/>
      <c r="CIS26" s="22"/>
      <c r="CIT26" s="22"/>
      <c r="CIU26" s="22"/>
      <c r="CIV26" s="22"/>
      <c r="CIW26" s="22"/>
      <c r="CIX26" s="22"/>
      <c r="CIY26" s="22"/>
      <c r="CIZ26" s="22"/>
      <c r="CJA26" s="22"/>
      <c r="CJB26" s="22"/>
      <c r="CJC26" s="22"/>
      <c r="CJD26" s="22"/>
      <c r="CJE26" s="22"/>
      <c r="CJF26" s="22"/>
      <c r="CJG26" s="22"/>
      <c r="CJH26" s="22"/>
      <c r="CJI26" s="22"/>
      <c r="CJJ26" s="22"/>
      <c r="CJK26" s="22"/>
      <c r="CJL26" s="22"/>
      <c r="CJM26" s="22"/>
      <c r="CJN26" s="22"/>
      <c r="CJO26" s="22"/>
      <c r="CJP26" s="22"/>
      <c r="CJQ26" s="22"/>
      <c r="CJR26" s="22"/>
      <c r="CJS26" s="22"/>
      <c r="CJT26" s="22"/>
      <c r="CJU26" s="22"/>
      <c r="CJV26" s="22"/>
      <c r="CJW26" s="22"/>
      <c r="CJX26" s="22"/>
      <c r="CJY26" s="22"/>
      <c r="CJZ26" s="22"/>
      <c r="CKA26" s="22"/>
      <c r="CKB26" s="22"/>
      <c r="CKC26" s="22"/>
      <c r="CKD26" s="22"/>
      <c r="CKE26" s="22"/>
      <c r="CKF26" s="22"/>
      <c r="CKG26" s="22"/>
      <c r="CKH26" s="22"/>
      <c r="CKI26" s="22"/>
      <c r="CKJ26" s="22"/>
      <c r="CKK26" s="22"/>
      <c r="CKL26" s="22"/>
      <c r="CKM26" s="22"/>
      <c r="CKN26" s="22"/>
      <c r="CKO26" s="22"/>
      <c r="CKP26" s="22"/>
      <c r="CKQ26" s="22"/>
      <c r="CKR26" s="22"/>
      <c r="CKS26" s="22"/>
      <c r="CKT26" s="22"/>
      <c r="CKU26" s="22"/>
      <c r="CKV26" s="22"/>
      <c r="CKW26" s="22"/>
      <c r="CKX26" s="22"/>
      <c r="CKY26" s="22"/>
      <c r="CKZ26" s="22"/>
      <c r="CLA26" s="22"/>
      <c r="CLB26" s="22"/>
      <c r="CLC26" s="22"/>
      <c r="CLD26" s="22"/>
      <c r="CLE26" s="22"/>
      <c r="CLF26" s="22"/>
      <c r="CLG26" s="22"/>
      <c r="CLH26" s="22"/>
      <c r="CLI26" s="22"/>
      <c r="CLJ26" s="22"/>
      <c r="CLK26" s="22"/>
      <c r="CLL26" s="22"/>
      <c r="CLM26" s="22"/>
      <c r="CLN26" s="22"/>
      <c r="CLO26" s="22"/>
      <c r="CLP26" s="22"/>
      <c r="CLQ26" s="22"/>
      <c r="CLR26" s="22"/>
      <c r="CLS26" s="22"/>
      <c r="CLT26" s="22"/>
      <c r="CLU26" s="22"/>
      <c r="CLV26" s="22"/>
      <c r="CLW26" s="22"/>
      <c r="CLX26" s="22"/>
      <c r="CLY26" s="22"/>
      <c r="CLZ26" s="22"/>
      <c r="CMA26" s="22"/>
      <c r="CMB26" s="22"/>
      <c r="CMC26" s="22"/>
      <c r="CMD26" s="22"/>
      <c r="CME26" s="22"/>
      <c r="CMF26" s="22"/>
      <c r="CMG26" s="22"/>
      <c r="CMH26" s="22"/>
      <c r="CMI26" s="22"/>
      <c r="CMJ26" s="22"/>
      <c r="CMK26" s="22"/>
      <c r="CML26" s="22"/>
      <c r="CMM26" s="22"/>
      <c r="CMN26" s="22"/>
      <c r="CMO26" s="22"/>
      <c r="CMP26" s="22"/>
      <c r="CMQ26" s="22"/>
      <c r="CMR26" s="22"/>
      <c r="CMS26" s="22"/>
      <c r="CMT26" s="22"/>
      <c r="CMU26" s="22"/>
      <c r="CMV26" s="22"/>
      <c r="CMW26" s="22"/>
      <c r="CMX26" s="22"/>
      <c r="CMY26" s="22"/>
      <c r="CMZ26" s="22"/>
      <c r="CNA26" s="22"/>
      <c r="CNB26" s="22"/>
      <c r="CNC26" s="22"/>
      <c r="CND26" s="22"/>
      <c r="CNE26" s="22"/>
      <c r="CNF26" s="22"/>
      <c r="CNG26" s="22"/>
      <c r="CNH26" s="22"/>
      <c r="CNI26" s="22"/>
      <c r="CNJ26" s="22"/>
      <c r="CNK26" s="22"/>
      <c r="CNL26" s="22"/>
      <c r="CNM26" s="22"/>
      <c r="CNN26" s="22"/>
      <c r="CNO26" s="22"/>
      <c r="CNP26" s="22"/>
      <c r="CNQ26" s="22"/>
      <c r="CNR26" s="22"/>
      <c r="CNS26" s="22"/>
      <c r="CNT26" s="22"/>
      <c r="CNU26" s="22"/>
      <c r="CNV26" s="22"/>
      <c r="CNW26" s="22"/>
      <c r="CNX26" s="22"/>
      <c r="CNY26" s="22"/>
      <c r="CNZ26" s="22"/>
      <c r="COA26" s="22"/>
      <c r="COB26" s="22"/>
      <c r="COC26" s="22"/>
      <c r="COD26" s="22"/>
      <c r="COE26" s="22"/>
      <c r="COF26" s="22"/>
      <c r="COG26" s="22"/>
      <c r="COH26" s="22"/>
      <c r="COI26" s="22"/>
      <c r="COJ26" s="22"/>
      <c r="COK26" s="22"/>
      <c r="COL26" s="22"/>
      <c r="COM26" s="22"/>
      <c r="CON26" s="22"/>
      <c r="COO26" s="22"/>
      <c r="COP26" s="22"/>
      <c r="COQ26" s="22"/>
      <c r="COR26" s="22"/>
      <c r="COS26" s="22"/>
      <c r="COT26" s="22"/>
      <c r="COU26" s="22"/>
      <c r="COV26" s="22"/>
      <c r="COW26" s="22"/>
      <c r="COX26" s="22"/>
      <c r="COY26" s="22"/>
      <c r="COZ26" s="22"/>
      <c r="CPA26" s="22"/>
      <c r="CPB26" s="22"/>
      <c r="CPC26" s="22"/>
      <c r="CPD26" s="22"/>
      <c r="CPE26" s="22"/>
      <c r="CPF26" s="22"/>
      <c r="CPG26" s="22"/>
      <c r="CPH26" s="22"/>
      <c r="CPI26" s="22"/>
      <c r="CPJ26" s="22"/>
      <c r="CPK26" s="22"/>
      <c r="CPL26" s="22"/>
      <c r="CPM26" s="22"/>
      <c r="CPN26" s="22"/>
      <c r="CPO26" s="22"/>
      <c r="CPP26" s="22"/>
      <c r="CPQ26" s="22"/>
      <c r="CPR26" s="22"/>
      <c r="CPS26" s="22"/>
      <c r="CPT26" s="22"/>
      <c r="CPU26" s="22"/>
      <c r="CPV26" s="22"/>
      <c r="CPW26" s="22"/>
      <c r="CPX26" s="22"/>
      <c r="CPY26" s="22"/>
      <c r="CPZ26" s="22"/>
      <c r="CQA26" s="22"/>
      <c r="CQB26" s="22"/>
      <c r="CQC26" s="22"/>
      <c r="CQD26" s="22"/>
      <c r="CQE26" s="22"/>
      <c r="CQF26" s="22"/>
      <c r="CQG26" s="22"/>
      <c r="CQH26" s="22"/>
      <c r="CQI26" s="22"/>
      <c r="CQJ26" s="22"/>
      <c r="CQK26" s="22"/>
      <c r="CQL26" s="22"/>
      <c r="CQM26" s="22"/>
      <c r="CQN26" s="22"/>
      <c r="CQO26" s="22"/>
      <c r="CQP26" s="22"/>
      <c r="CQQ26" s="22"/>
      <c r="CQR26" s="22"/>
      <c r="CQS26" s="22"/>
      <c r="CQT26" s="22"/>
      <c r="CQU26" s="22"/>
      <c r="CQV26" s="22"/>
      <c r="CQW26" s="22"/>
      <c r="CQX26" s="22"/>
      <c r="CQY26" s="22"/>
      <c r="CQZ26" s="22"/>
      <c r="CRA26" s="22"/>
      <c r="CRB26" s="22"/>
      <c r="CRC26" s="22"/>
      <c r="CRD26" s="22"/>
      <c r="CRE26" s="22"/>
      <c r="CRF26" s="22"/>
      <c r="CRG26" s="22"/>
      <c r="CRH26" s="22"/>
      <c r="CRI26" s="22"/>
      <c r="CRJ26" s="22"/>
      <c r="CRK26" s="22"/>
      <c r="CRL26" s="22"/>
      <c r="CRM26" s="22"/>
      <c r="CRN26" s="22"/>
      <c r="CRO26" s="22"/>
      <c r="CRP26" s="22"/>
      <c r="CRQ26" s="22"/>
      <c r="CRR26" s="22"/>
      <c r="CRS26" s="22"/>
      <c r="CRT26" s="22"/>
      <c r="CRU26" s="22"/>
      <c r="CRV26" s="22"/>
      <c r="CRW26" s="22"/>
      <c r="CRX26" s="22"/>
      <c r="CRY26" s="22"/>
      <c r="CRZ26" s="22"/>
      <c r="CSA26" s="22"/>
      <c r="CSB26" s="22"/>
      <c r="CSC26" s="22"/>
      <c r="CSD26" s="22"/>
      <c r="CSE26" s="22"/>
      <c r="CSF26" s="22"/>
      <c r="CSG26" s="22"/>
      <c r="CSH26" s="22"/>
      <c r="CSI26" s="22"/>
      <c r="CSJ26" s="22"/>
      <c r="CSK26" s="22"/>
      <c r="CSL26" s="22"/>
      <c r="CSM26" s="22"/>
      <c r="CSN26" s="22"/>
      <c r="CSO26" s="22"/>
      <c r="CSP26" s="22"/>
      <c r="CSQ26" s="22"/>
      <c r="CSR26" s="22"/>
      <c r="CSS26" s="22"/>
      <c r="CST26" s="22"/>
      <c r="CSU26" s="22"/>
      <c r="CSV26" s="22"/>
      <c r="CSW26" s="22"/>
      <c r="CSX26" s="22"/>
      <c r="CSY26" s="22"/>
      <c r="CSZ26" s="22"/>
      <c r="CTA26" s="22"/>
      <c r="CTB26" s="22"/>
      <c r="CTC26" s="22"/>
      <c r="CTD26" s="22"/>
      <c r="CTE26" s="22"/>
      <c r="CTF26" s="22"/>
      <c r="CTG26" s="22"/>
      <c r="CTH26" s="22"/>
      <c r="CTI26" s="22"/>
      <c r="CTJ26" s="22"/>
      <c r="CTK26" s="22"/>
      <c r="CTL26" s="22"/>
      <c r="CTM26" s="22"/>
      <c r="CTN26" s="22"/>
      <c r="CTO26" s="22"/>
      <c r="CTP26" s="22"/>
      <c r="CTQ26" s="22"/>
      <c r="CTR26" s="22"/>
      <c r="CTS26" s="22"/>
      <c r="CTT26" s="22"/>
      <c r="CTU26" s="22"/>
      <c r="CTV26" s="22"/>
      <c r="CTW26" s="22"/>
      <c r="CTX26" s="22"/>
      <c r="CTY26" s="22"/>
      <c r="CTZ26" s="22"/>
      <c r="CUA26" s="22"/>
      <c r="CUB26" s="22"/>
      <c r="CUC26" s="22"/>
      <c r="CUD26" s="22"/>
      <c r="CUE26" s="22"/>
      <c r="CUF26" s="22"/>
      <c r="CUG26" s="22"/>
      <c r="CUH26" s="22"/>
      <c r="CUI26" s="22"/>
      <c r="CUJ26" s="22"/>
      <c r="CUK26" s="22"/>
      <c r="CUL26" s="22"/>
      <c r="CUM26" s="22"/>
      <c r="CUN26" s="22"/>
      <c r="CUO26" s="22"/>
      <c r="CUP26" s="22"/>
      <c r="CUQ26" s="22"/>
      <c r="CUR26" s="22"/>
      <c r="CUS26" s="22"/>
      <c r="CUT26" s="22"/>
      <c r="CUU26" s="22"/>
      <c r="CUV26" s="22"/>
      <c r="CUW26" s="22"/>
      <c r="CUX26" s="22"/>
      <c r="CUY26" s="22"/>
      <c r="CUZ26" s="22"/>
      <c r="CVA26" s="22"/>
      <c r="CVB26" s="22"/>
      <c r="CVC26" s="22"/>
      <c r="CVD26" s="22"/>
      <c r="CVE26" s="22"/>
      <c r="CVF26" s="22"/>
      <c r="CVG26" s="22"/>
      <c r="CVH26" s="22"/>
      <c r="CVI26" s="22"/>
      <c r="CVJ26" s="22"/>
      <c r="CVK26" s="22"/>
      <c r="CVL26" s="22"/>
      <c r="CVM26" s="22"/>
      <c r="CVN26" s="22"/>
      <c r="CVO26" s="22"/>
      <c r="CVP26" s="22"/>
      <c r="CVQ26" s="22"/>
      <c r="CVR26" s="22"/>
      <c r="CVS26" s="22"/>
      <c r="CVT26" s="22"/>
      <c r="CVU26" s="22"/>
      <c r="CVV26" s="22"/>
      <c r="CVW26" s="22"/>
      <c r="CVX26" s="22"/>
      <c r="CVY26" s="22"/>
      <c r="CVZ26" s="22"/>
      <c r="CWA26" s="22"/>
      <c r="CWB26" s="22"/>
      <c r="CWC26" s="22"/>
      <c r="CWD26" s="22"/>
      <c r="CWE26" s="22"/>
      <c r="CWF26" s="22"/>
      <c r="CWG26" s="22"/>
      <c r="CWH26" s="22"/>
      <c r="CWI26" s="22"/>
      <c r="CWJ26" s="22"/>
      <c r="CWK26" s="22"/>
      <c r="CWL26" s="22"/>
      <c r="CWM26" s="22"/>
      <c r="CWN26" s="22"/>
      <c r="CWO26" s="22"/>
      <c r="CWP26" s="22"/>
      <c r="CWQ26" s="22"/>
      <c r="CWR26" s="22"/>
      <c r="CWS26" s="22"/>
      <c r="CWT26" s="22"/>
      <c r="CWU26" s="22"/>
      <c r="CWV26" s="22"/>
      <c r="CWW26" s="22"/>
      <c r="CWX26" s="22"/>
      <c r="CWY26" s="22"/>
      <c r="CWZ26" s="22"/>
      <c r="CXA26" s="22"/>
      <c r="CXB26" s="22"/>
      <c r="CXC26" s="22"/>
      <c r="CXD26" s="22"/>
      <c r="CXE26" s="22"/>
      <c r="CXF26" s="22"/>
      <c r="CXG26" s="22"/>
      <c r="CXH26" s="22"/>
      <c r="CXI26" s="22"/>
      <c r="CXJ26" s="22"/>
      <c r="CXK26" s="22"/>
      <c r="CXL26" s="22"/>
      <c r="CXM26" s="22"/>
      <c r="CXN26" s="22"/>
      <c r="CXO26" s="22"/>
      <c r="CXP26" s="22"/>
      <c r="CXQ26" s="22"/>
      <c r="CXR26" s="22"/>
      <c r="CXS26" s="22"/>
      <c r="CXT26" s="22"/>
      <c r="CXU26" s="22"/>
      <c r="CXV26" s="22"/>
      <c r="CXW26" s="22"/>
      <c r="CXX26" s="22"/>
      <c r="CXY26" s="22"/>
      <c r="CXZ26" s="22"/>
      <c r="CYA26" s="22"/>
      <c r="CYB26" s="22"/>
      <c r="CYC26" s="22"/>
      <c r="CYD26" s="22"/>
      <c r="CYE26" s="22"/>
      <c r="CYF26" s="22"/>
      <c r="CYG26" s="22"/>
      <c r="CYH26" s="22"/>
      <c r="CYI26" s="22"/>
      <c r="CYJ26" s="22"/>
      <c r="CYK26" s="22"/>
      <c r="CYL26" s="22"/>
      <c r="CYM26" s="22"/>
      <c r="CYN26" s="22"/>
      <c r="CYO26" s="22"/>
      <c r="CYP26" s="22"/>
      <c r="CYQ26" s="22"/>
      <c r="CYR26" s="22"/>
      <c r="CYS26" s="22"/>
      <c r="CYT26" s="22"/>
      <c r="CYU26" s="22"/>
      <c r="CYV26" s="22"/>
      <c r="CYW26" s="22"/>
      <c r="CYX26" s="22"/>
      <c r="CYY26" s="22"/>
      <c r="CYZ26" s="22"/>
      <c r="CZA26" s="22"/>
      <c r="CZB26" s="22"/>
      <c r="CZC26" s="22"/>
      <c r="CZD26" s="22"/>
      <c r="CZE26" s="22"/>
      <c r="CZF26" s="22"/>
      <c r="CZG26" s="22"/>
      <c r="CZH26" s="22"/>
      <c r="CZI26" s="22"/>
      <c r="CZJ26" s="22"/>
      <c r="CZK26" s="22"/>
      <c r="CZL26" s="22"/>
      <c r="CZM26" s="22"/>
      <c r="CZN26" s="22"/>
      <c r="CZO26" s="22"/>
      <c r="CZP26" s="22"/>
      <c r="CZQ26" s="22"/>
      <c r="CZR26" s="22"/>
      <c r="CZS26" s="22"/>
      <c r="CZT26" s="22"/>
      <c r="CZU26" s="22"/>
      <c r="CZV26" s="22"/>
      <c r="CZW26" s="22"/>
      <c r="CZX26" s="22"/>
      <c r="CZY26" s="22"/>
      <c r="CZZ26" s="22"/>
      <c r="DAA26" s="22"/>
      <c r="DAB26" s="22"/>
      <c r="DAC26" s="22"/>
      <c r="DAD26" s="22"/>
      <c r="DAE26" s="22"/>
      <c r="DAF26" s="22"/>
      <c r="DAG26" s="22"/>
      <c r="DAH26" s="22"/>
      <c r="DAI26" s="22"/>
      <c r="DAJ26" s="22"/>
      <c r="DAK26" s="22"/>
      <c r="DAL26" s="22"/>
      <c r="DAM26" s="22"/>
      <c r="DAN26" s="22"/>
      <c r="DAO26" s="22"/>
      <c r="DAP26" s="22"/>
      <c r="DAQ26" s="22"/>
      <c r="DAR26" s="22"/>
      <c r="DAS26" s="22"/>
      <c r="DAT26" s="22"/>
      <c r="DAU26" s="22"/>
      <c r="DAV26" s="22"/>
      <c r="DAW26" s="22"/>
      <c r="DAX26" s="22"/>
      <c r="DAY26" s="22"/>
      <c r="DAZ26" s="22"/>
      <c r="DBA26" s="22"/>
      <c r="DBB26" s="22"/>
      <c r="DBC26" s="22"/>
      <c r="DBD26" s="22"/>
      <c r="DBE26" s="22"/>
      <c r="DBF26" s="22"/>
      <c r="DBG26" s="22"/>
      <c r="DBH26" s="22"/>
      <c r="DBI26" s="22"/>
      <c r="DBJ26" s="22"/>
      <c r="DBK26" s="22"/>
      <c r="DBL26" s="22"/>
      <c r="DBM26" s="22"/>
      <c r="DBN26" s="22"/>
      <c r="DBO26" s="22"/>
      <c r="DBP26" s="22"/>
      <c r="DBQ26" s="22"/>
      <c r="DBR26" s="22"/>
      <c r="DBS26" s="22"/>
      <c r="DBT26" s="22"/>
      <c r="DBU26" s="22"/>
      <c r="DBV26" s="22"/>
      <c r="DBW26" s="22"/>
      <c r="DBX26" s="22"/>
      <c r="DBY26" s="22"/>
      <c r="DBZ26" s="22"/>
      <c r="DCA26" s="22"/>
      <c r="DCB26" s="22"/>
      <c r="DCC26" s="22"/>
      <c r="DCD26" s="22"/>
      <c r="DCE26" s="22"/>
      <c r="DCF26" s="22"/>
      <c r="DCG26" s="22"/>
      <c r="DCH26" s="22"/>
      <c r="DCI26" s="22"/>
      <c r="DCJ26" s="22"/>
      <c r="DCK26" s="22"/>
      <c r="DCL26" s="22"/>
      <c r="DCM26" s="22"/>
      <c r="DCN26" s="22"/>
      <c r="DCO26" s="22"/>
      <c r="DCP26" s="22"/>
      <c r="DCQ26" s="22"/>
      <c r="DCR26" s="22"/>
      <c r="DCS26" s="22"/>
      <c r="DCT26" s="22"/>
      <c r="DCU26" s="22"/>
      <c r="DCV26" s="22"/>
      <c r="DCW26" s="22"/>
      <c r="DCX26" s="22"/>
      <c r="DCY26" s="22"/>
      <c r="DCZ26" s="22"/>
      <c r="DDA26" s="22"/>
      <c r="DDB26" s="22"/>
      <c r="DDC26" s="22"/>
      <c r="DDD26" s="22"/>
      <c r="DDE26" s="22"/>
      <c r="DDF26" s="22"/>
      <c r="DDG26" s="22"/>
      <c r="DDH26" s="22"/>
      <c r="DDI26" s="22"/>
      <c r="DDJ26" s="22"/>
      <c r="DDK26" s="22"/>
      <c r="DDL26" s="22"/>
      <c r="DDM26" s="22"/>
      <c r="DDN26" s="22"/>
      <c r="DDO26" s="22"/>
      <c r="DDP26" s="22"/>
      <c r="DDQ26" s="22"/>
      <c r="DDR26" s="22"/>
      <c r="DDS26" s="22"/>
      <c r="DDT26" s="22"/>
      <c r="DDU26" s="22"/>
      <c r="DDV26" s="22"/>
      <c r="DDW26" s="22"/>
      <c r="DDX26" s="22"/>
      <c r="DDY26" s="22"/>
      <c r="DDZ26" s="22"/>
      <c r="DEA26" s="22"/>
      <c r="DEB26" s="22"/>
      <c r="DEC26" s="22"/>
      <c r="DED26" s="22"/>
      <c r="DEE26" s="22"/>
      <c r="DEF26" s="22"/>
      <c r="DEG26" s="22"/>
      <c r="DEH26" s="22"/>
      <c r="DEI26" s="22"/>
      <c r="DEJ26" s="22"/>
      <c r="DEK26" s="22"/>
      <c r="DEL26" s="22"/>
      <c r="DEM26" s="22"/>
      <c r="DEN26" s="22"/>
      <c r="DEO26" s="22"/>
      <c r="DEP26" s="22"/>
      <c r="DEQ26" s="22"/>
      <c r="DER26" s="22"/>
      <c r="DES26" s="22"/>
      <c r="DET26" s="22"/>
      <c r="DEU26" s="22"/>
      <c r="DEV26" s="22"/>
      <c r="DEW26" s="22"/>
      <c r="DEX26" s="22"/>
      <c r="DEY26" s="22"/>
      <c r="DEZ26" s="22"/>
      <c r="DFA26" s="22"/>
      <c r="DFB26" s="22"/>
      <c r="DFC26" s="22"/>
      <c r="DFD26" s="22"/>
      <c r="DFE26" s="22"/>
      <c r="DFF26" s="22"/>
      <c r="DFG26" s="22"/>
      <c r="DFH26" s="22"/>
      <c r="DFI26" s="22"/>
      <c r="DFJ26" s="22"/>
      <c r="DFK26" s="22"/>
      <c r="DFL26" s="22"/>
      <c r="DFM26" s="22"/>
      <c r="DFN26" s="22"/>
      <c r="DFO26" s="22"/>
      <c r="DFP26" s="22"/>
      <c r="DFQ26" s="22"/>
      <c r="DFR26" s="22"/>
      <c r="DFS26" s="22"/>
      <c r="DFT26" s="22"/>
      <c r="DFU26" s="22"/>
      <c r="DFV26" s="22"/>
      <c r="DFW26" s="22"/>
      <c r="DFX26" s="22"/>
      <c r="DFY26" s="22"/>
      <c r="DFZ26" s="22"/>
      <c r="DGA26" s="22"/>
      <c r="DGB26" s="22"/>
      <c r="DGC26" s="22"/>
      <c r="DGD26" s="22"/>
      <c r="DGE26" s="22"/>
      <c r="DGF26" s="22"/>
      <c r="DGG26" s="22"/>
      <c r="DGH26" s="22"/>
      <c r="DGI26" s="22"/>
      <c r="DGJ26" s="22"/>
      <c r="DGK26" s="22"/>
      <c r="DGL26" s="22"/>
      <c r="DGM26" s="22"/>
      <c r="DGN26" s="22"/>
      <c r="DGO26" s="22"/>
      <c r="DGP26" s="22"/>
      <c r="DGQ26" s="22"/>
      <c r="DGR26" s="22"/>
      <c r="DGS26" s="22"/>
      <c r="DGT26" s="22"/>
      <c r="DGU26" s="22"/>
      <c r="DGV26" s="22"/>
      <c r="DGW26" s="22"/>
      <c r="DGX26" s="22"/>
      <c r="DGY26" s="22"/>
      <c r="DGZ26" s="22"/>
      <c r="DHA26" s="22"/>
      <c r="DHB26" s="22"/>
      <c r="DHC26" s="22"/>
      <c r="DHD26" s="22"/>
      <c r="DHE26" s="22"/>
      <c r="DHF26" s="22"/>
      <c r="DHG26" s="22"/>
      <c r="DHH26" s="22"/>
      <c r="DHI26" s="22"/>
      <c r="DHJ26" s="22"/>
      <c r="DHK26" s="22"/>
      <c r="DHL26" s="22"/>
      <c r="DHM26" s="22"/>
      <c r="DHN26" s="22"/>
      <c r="DHO26" s="22"/>
      <c r="DHP26" s="22"/>
      <c r="DHQ26" s="22"/>
      <c r="DHR26" s="22"/>
      <c r="DHS26" s="22"/>
      <c r="DHT26" s="22"/>
      <c r="DHU26" s="22"/>
      <c r="DHV26" s="22"/>
      <c r="DHW26" s="22"/>
      <c r="DHX26" s="22"/>
      <c r="DHY26" s="22"/>
      <c r="DHZ26" s="22"/>
      <c r="DIA26" s="22"/>
      <c r="DIB26" s="22"/>
      <c r="DIC26" s="22"/>
      <c r="DID26" s="22"/>
      <c r="DIE26" s="22"/>
      <c r="DIF26" s="22"/>
      <c r="DIG26" s="22"/>
      <c r="DIH26" s="22"/>
      <c r="DII26" s="22"/>
      <c r="DIJ26" s="22"/>
      <c r="DIK26" s="22"/>
      <c r="DIL26" s="22"/>
      <c r="DIM26" s="22"/>
      <c r="DIN26" s="22"/>
      <c r="DIO26" s="22"/>
      <c r="DIP26" s="22"/>
      <c r="DIQ26" s="22"/>
      <c r="DIR26" s="22"/>
      <c r="DIS26" s="22"/>
      <c r="DIT26" s="22"/>
      <c r="DIU26" s="22"/>
      <c r="DIV26" s="22"/>
      <c r="DIW26" s="22"/>
      <c r="DIX26" s="22"/>
      <c r="DIY26" s="22"/>
      <c r="DIZ26" s="22"/>
      <c r="DJA26" s="22"/>
      <c r="DJB26" s="22"/>
      <c r="DJC26" s="22"/>
      <c r="DJD26" s="22"/>
      <c r="DJE26" s="22"/>
      <c r="DJF26" s="22"/>
      <c r="DJG26" s="22"/>
      <c r="DJH26" s="22"/>
      <c r="DJI26" s="22"/>
      <c r="DJJ26" s="22"/>
      <c r="DJK26" s="22"/>
      <c r="DJL26" s="22"/>
      <c r="DJM26" s="22"/>
      <c r="DJN26" s="22"/>
      <c r="DJO26" s="22"/>
      <c r="DJP26" s="22"/>
      <c r="DJQ26" s="22"/>
      <c r="DJR26" s="22"/>
      <c r="DJS26" s="22"/>
      <c r="DJT26" s="22"/>
      <c r="DJU26" s="22"/>
      <c r="DJV26" s="22"/>
      <c r="DJW26" s="22"/>
      <c r="DJX26" s="22"/>
      <c r="DJY26" s="22"/>
      <c r="DJZ26" s="22"/>
      <c r="DKA26" s="22"/>
      <c r="DKB26" s="22"/>
      <c r="DKC26" s="22"/>
      <c r="DKD26" s="22"/>
      <c r="DKE26" s="22"/>
      <c r="DKF26" s="22"/>
      <c r="DKG26" s="22"/>
      <c r="DKH26" s="22"/>
      <c r="DKI26" s="22"/>
      <c r="DKJ26" s="22"/>
      <c r="DKK26" s="22"/>
      <c r="DKL26" s="22"/>
      <c r="DKM26" s="22"/>
      <c r="DKN26" s="22"/>
      <c r="DKO26" s="22"/>
      <c r="DKP26" s="22"/>
      <c r="DKQ26" s="22"/>
      <c r="DKR26" s="22"/>
      <c r="DKS26" s="22"/>
      <c r="DKT26" s="22"/>
      <c r="DKU26" s="22"/>
      <c r="DKV26" s="22"/>
      <c r="DKW26" s="22"/>
      <c r="DKX26" s="22"/>
      <c r="DKY26" s="22"/>
      <c r="DKZ26" s="22"/>
      <c r="DLA26" s="22"/>
      <c r="DLB26" s="22"/>
      <c r="DLC26" s="22"/>
      <c r="DLD26" s="22"/>
      <c r="DLE26" s="22"/>
      <c r="DLF26" s="22"/>
      <c r="DLG26" s="22"/>
      <c r="DLH26" s="22"/>
      <c r="DLI26" s="22"/>
      <c r="DLJ26" s="22"/>
      <c r="DLK26" s="22"/>
      <c r="DLL26" s="22"/>
      <c r="DLM26" s="22"/>
      <c r="DLN26" s="22"/>
      <c r="DLO26" s="22"/>
      <c r="DLP26" s="22"/>
      <c r="DLQ26" s="22"/>
      <c r="DLR26" s="22"/>
      <c r="DLS26" s="22"/>
      <c r="DLT26" s="22"/>
      <c r="DLU26" s="22"/>
      <c r="DLV26" s="22"/>
      <c r="DLW26" s="22"/>
      <c r="DLX26" s="22"/>
      <c r="DLY26" s="22"/>
      <c r="DLZ26" s="22"/>
      <c r="DMA26" s="22"/>
      <c r="DMB26" s="22"/>
      <c r="DMC26" s="22"/>
      <c r="DMD26" s="22"/>
      <c r="DME26" s="22"/>
      <c r="DMF26" s="22"/>
      <c r="DMG26" s="22"/>
      <c r="DMH26" s="22"/>
      <c r="DMI26" s="22"/>
      <c r="DMJ26" s="22"/>
      <c r="DMK26" s="22"/>
      <c r="DML26" s="22"/>
      <c r="DMM26" s="22"/>
      <c r="DMN26" s="22"/>
      <c r="DMO26" s="22"/>
      <c r="DMP26" s="22"/>
      <c r="DMQ26" s="22"/>
      <c r="DMR26" s="22"/>
      <c r="DMS26" s="22"/>
      <c r="DMT26" s="22"/>
      <c r="DMU26" s="22"/>
      <c r="DMV26" s="22"/>
      <c r="DMW26" s="22"/>
      <c r="DMX26" s="22"/>
      <c r="DMY26" s="22"/>
      <c r="DMZ26" s="22"/>
      <c r="DNA26" s="22"/>
      <c r="DNB26" s="22"/>
      <c r="DNC26" s="22"/>
      <c r="DND26" s="22"/>
      <c r="DNE26" s="22"/>
      <c r="DNF26" s="22"/>
      <c r="DNG26" s="22"/>
      <c r="DNH26" s="22"/>
      <c r="DNI26" s="22"/>
      <c r="DNJ26" s="22"/>
      <c r="DNK26" s="22"/>
      <c r="DNL26" s="22"/>
      <c r="DNM26" s="22"/>
      <c r="DNN26" s="22"/>
      <c r="DNO26" s="22"/>
      <c r="DNP26" s="22"/>
      <c r="DNQ26" s="22"/>
      <c r="DNR26" s="22"/>
      <c r="DNS26" s="22"/>
      <c r="DNT26" s="22"/>
      <c r="DNU26" s="22"/>
      <c r="DNV26" s="22"/>
      <c r="DNW26" s="22"/>
      <c r="DNX26" s="22"/>
      <c r="DNY26" s="22"/>
      <c r="DNZ26" s="22"/>
      <c r="DOA26" s="22"/>
      <c r="DOB26" s="22"/>
      <c r="DOC26" s="22"/>
      <c r="DOD26" s="22"/>
      <c r="DOE26" s="22"/>
      <c r="DOF26" s="22"/>
      <c r="DOG26" s="22"/>
      <c r="DOH26" s="22"/>
      <c r="DOI26" s="22"/>
      <c r="DOJ26" s="22"/>
      <c r="DOK26" s="22"/>
      <c r="DOL26" s="22"/>
      <c r="DOM26" s="22"/>
      <c r="DON26" s="22"/>
      <c r="DOO26" s="22"/>
      <c r="DOP26" s="22"/>
      <c r="DOQ26" s="22"/>
      <c r="DOR26" s="22"/>
      <c r="DOS26" s="22"/>
      <c r="DOT26" s="22"/>
      <c r="DOU26" s="22"/>
      <c r="DOV26" s="22"/>
      <c r="DOW26" s="22"/>
      <c r="DOX26" s="22"/>
      <c r="DOY26" s="22"/>
      <c r="DOZ26" s="22"/>
      <c r="DPA26" s="22"/>
      <c r="DPB26" s="22"/>
      <c r="DPC26" s="22"/>
      <c r="DPD26" s="22"/>
      <c r="DPE26" s="22"/>
      <c r="DPF26" s="22"/>
      <c r="DPG26" s="22"/>
      <c r="DPH26" s="22"/>
      <c r="DPI26" s="22"/>
      <c r="DPJ26" s="22"/>
      <c r="DPK26" s="22"/>
      <c r="DPL26" s="22"/>
      <c r="DPM26" s="22"/>
      <c r="DPN26" s="22"/>
      <c r="DPO26" s="22"/>
      <c r="DPP26" s="22"/>
      <c r="DPQ26" s="22"/>
      <c r="DPR26" s="22"/>
      <c r="DPS26" s="22"/>
      <c r="DPT26" s="22"/>
      <c r="DPU26" s="22"/>
      <c r="DPV26" s="22"/>
      <c r="DPW26" s="22"/>
      <c r="DPX26" s="22"/>
      <c r="DPY26" s="22"/>
      <c r="DPZ26" s="22"/>
      <c r="DQA26" s="22"/>
      <c r="DQB26" s="22"/>
      <c r="DQC26" s="22"/>
      <c r="DQD26" s="22"/>
      <c r="DQE26" s="22"/>
      <c r="DQF26" s="22"/>
      <c r="DQG26" s="22"/>
      <c r="DQH26" s="22"/>
      <c r="DQI26" s="22"/>
      <c r="DQJ26" s="22"/>
      <c r="DQK26" s="22"/>
      <c r="DQL26" s="22"/>
      <c r="DQM26" s="22"/>
      <c r="DQN26" s="22"/>
      <c r="DQO26" s="22"/>
      <c r="DQP26" s="22"/>
      <c r="DQQ26" s="22"/>
      <c r="DQR26" s="22"/>
      <c r="DQS26" s="22"/>
      <c r="DQT26" s="22"/>
      <c r="DQU26" s="22"/>
      <c r="DQV26" s="22"/>
      <c r="DQW26" s="22"/>
      <c r="DQX26" s="22"/>
      <c r="DQY26" s="22"/>
      <c r="DQZ26" s="22"/>
      <c r="DRA26" s="22"/>
      <c r="DRB26" s="22"/>
      <c r="DRC26" s="22"/>
      <c r="DRD26" s="22"/>
      <c r="DRE26" s="22"/>
      <c r="DRF26" s="22"/>
      <c r="DRG26" s="22"/>
      <c r="DRH26" s="22"/>
      <c r="DRI26" s="22"/>
      <c r="DRJ26" s="22"/>
      <c r="DRK26" s="22"/>
      <c r="DRL26" s="22"/>
      <c r="DRM26" s="22"/>
      <c r="DRN26" s="22"/>
      <c r="DRO26" s="22"/>
      <c r="DRP26" s="22"/>
      <c r="DRQ26" s="22"/>
      <c r="DRR26" s="22"/>
      <c r="DRS26" s="22"/>
      <c r="DRT26" s="22"/>
      <c r="DRU26" s="22"/>
      <c r="DRV26" s="22"/>
      <c r="DRW26" s="22"/>
      <c r="DRX26" s="22"/>
      <c r="DRY26" s="22"/>
      <c r="DRZ26" s="22"/>
      <c r="DSA26" s="22"/>
      <c r="DSB26" s="22"/>
      <c r="DSC26" s="22"/>
      <c r="DSD26" s="22"/>
      <c r="DSE26" s="22"/>
      <c r="DSF26" s="22"/>
      <c r="DSG26" s="22"/>
      <c r="DSH26" s="22"/>
      <c r="DSI26" s="22"/>
      <c r="DSJ26" s="22"/>
      <c r="DSK26" s="22"/>
      <c r="DSL26" s="22"/>
      <c r="DSM26" s="22"/>
      <c r="DSN26" s="22"/>
      <c r="DSO26" s="22"/>
      <c r="DSP26" s="22"/>
      <c r="DSQ26" s="22"/>
      <c r="DSR26" s="22"/>
      <c r="DSS26" s="22"/>
      <c r="DST26" s="22"/>
      <c r="DSU26" s="22"/>
      <c r="DSV26" s="22"/>
      <c r="DSW26" s="22"/>
      <c r="DSX26" s="22"/>
      <c r="DSY26" s="22"/>
      <c r="DSZ26" s="22"/>
      <c r="DTA26" s="22"/>
      <c r="DTB26" s="22"/>
      <c r="DTC26" s="22"/>
      <c r="DTD26" s="22"/>
      <c r="DTE26" s="22"/>
      <c r="DTF26" s="22"/>
      <c r="DTG26" s="22"/>
      <c r="DTH26" s="22"/>
      <c r="DTI26" s="22"/>
      <c r="DTJ26" s="22"/>
      <c r="DTK26" s="22"/>
      <c r="DTL26" s="22"/>
      <c r="DTM26" s="22"/>
      <c r="DTN26" s="22"/>
      <c r="DTO26" s="22"/>
      <c r="DTP26" s="22"/>
      <c r="DTQ26" s="22"/>
      <c r="DTR26" s="22"/>
      <c r="DTS26" s="22"/>
      <c r="DTT26" s="22"/>
      <c r="DTU26" s="22"/>
      <c r="DTV26" s="22"/>
      <c r="DTW26" s="22"/>
      <c r="DTX26" s="22"/>
      <c r="DTY26" s="22"/>
      <c r="DTZ26" s="22"/>
      <c r="DUA26" s="22"/>
      <c r="DUB26" s="22"/>
      <c r="DUC26" s="22"/>
      <c r="DUD26" s="22"/>
      <c r="DUE26" s="22"/>
      <c r="DUF26" s="22"/>
      <c r="DUG26" s="22"/>
      <c r="DUH26" s="22"/>
      <c r="DUI26" s="22"/>
      <c r="DUJ26" s="22"/>
      <c r="DUK26" s="22"/>
      <c r="DUL26" s="22"/>
      <c r="DUM26" s="22"/>
      <c r="DUN26" s="22"/>
      <c r="DUO26" s="22"/>
      <c r="DUP26" s="22"/>
      <c r="DUQ26" s="22"/>
      <c r="DUR26" s="22"/>
      <c r="DUS26" s="22"/>
      <c r="DUT26" s="22"/>
      <c r="DUU26" s="22"/>
      <c r="DUV26" s="22"/>
      <c r="DUW26" s="22"/>
      <c r="DUX26" s="22"/>
      <c r="DUY26" s="22"/>
      <c r="DUZ26" s="22"/>
      <c r="DVA26" s="22"/>
      <c r="DVB26" s="22"/>
      <c r="DVC26" s="22"/>
      <c r="DVD26" s="22"/>
      <c r="DVE26" s="22"/>
      <c r="DVF26" s="22"/>
      <c r="DVG26" s="22"/>
      <c r="DVH26" s="22"/>
      <c r="DVI26" s="22"/>
      <c r="DVJ26" s="22"/>
      <c r="DVK26" s="22"/>
      <c r="DVL26" s="22"/>
      <c r="DVM26" s="22"/>
      <c r="DVN26" s="22"/>
      <c r="DVO26" s="22"/>
      <c r="DVP26" s="22"/>
      <c r="DVQ26" s="22"/>
      <c r="DVR26" s="22"/>
      <c r="DVS26" s="22"/>
      <c r="DVT26" s="22"/>
      <c r="DVU26" s="22"/>
      <c r="DVV26" s="22"/>
      <c r="DVW26" s="22"/>
      <c r="DVX26" s="22"/>
      <c r="DVY26" s="22"/>
      <c r="DVZ26" s="22"/>
      <c r="DWA26" s="22"/>
      <c r="DWB26" s="22"/>
      <c r="DWC26" s="22"/>
      <c r="DWD26" s="22"/>
      <c r="DWE26" s="22"/>
      <c r="DWF26" s="22"/>
      <c r="DWG26" s="22"/>
      <c r="DWH26" s="22"/>
      <c r="DWI26" s="22"/>
      <c r="DWJ26" s="22"/>
      <c r="DWK26" s="22"/>
      <c r="DWL26" s="22"/>
      <c r="DWM26" s="22"/>
      <c r="DWN26" s="22"/>
      <c r="DWO26" s="22"/>
      <c r="DWP26" s="22"/>
      <c r="DWQ26" s="22"/>
      <c r="DWR26" s="22"/>
      <c r="DWS26" s="22"/>
      <c r="DWT26" s="22"/>
      <c r="DWU26" s="22"/>
      <c r="DWV26" s="22"/>
      <c r="DWW26" s="22"/>
      <c r="DWX26" s="22"/>
      <c r="DWY26" s="22"/>
      <c r="DWZ26" s="22"/>
      <c r="DXA26" s="22"/>
      <c r="DXB26" s="22"/>
      <c r="DXC26" s="22"/>
      <c r="DXD26" s="22"/>
      <c r="DXE26" s="22"/>
      <c r="DXF26" s="22"/>
      <c r="DXG26" s="22"/>
      <c r="DXH26" s="22"/>
      <c r="DXI26" s="22"/>
      <c r="DXJ26" s="22"/>
      <c r="DXK26" s="22"/>
      <c r="DXL26" s="22"/>
      <c r="DXM26" s="22"/>
      <c r="DXN26" s="22"/>
      <c r="DXO26" s="22"/>
      <c r="DXP26" s="22"/>
      <c r="DXQ26" s="22"/>
      <c r="DXR26" s="22"/>
      <c r="DXS26" s="22"/>
      <c r="DXT26" s="22"/>
      <c r="DXU26" s="22"/>
      <c r="DXV26" s="22"/>
      <c r="DXW26" s="22"/>
      <c r="DXX26" s="22"/>
      <c r="DXY26" s="22"/>
      <c r="DXZ26" s="22"/>
      <c r="DYA26" s="22"/>
      <c r="DYB26" s="22"/>
      <c r="DYC26" s="22"/>
      <c r="DYD26" s="22"/>
      <c r="DYE26" s="22"/>
      <c r="DYF26" s="22"/>
      <c r="DYG26" s="22"/>
      <c r="DYH26" s="22"/>
      <c r="DYI26" s="22"/>
      <c r="DYJ26" s="22"/>
      <c r="DYK26" s="22"/>
      <c r="DYL26" s="22"/>
      <c r="DYM26" s="22"/>
      <c r="DYN26" s="22"/>
      <c r="DYO26" s="22"/>
      <c r="DYP26" s="22"/>
      <c r="DYQ26" s="22"/>
      <c r="DYR26" s="22"/>
      <c r="DYS26" s="22"/>
      <c r="DYT26" s="22"/>
      <c r="DYU26" s="22"/>
      <c r="DYV26" s="22"/>
      <c r="DYW26" s="22"/>
      <c r="DYX26" s="22"/>
      <c r="DYY26" s="22"/>
      <c r="DYZ26" s="22"/>
      <c r="DZA26" s="22"/>
      <c r="DZB26" s="22"/>
      <c r="DZC26" s="22"/>
      <c r="DZD26" s="22"/>
      <c r="DZE26" s="22"/>
      <c r="DZF26" s="22"/>
      <c r="DZG26" s="22"/>
      <c r="DZH26" s="22"/>
      <c r="DZI26" s="22"/>
      <c r="DZJ26" s="22"/>
      <c r="DZK26" s="22"/>
      <c r="DZL26" s="22"/>
      <c r="DZM26" s="22"/>
      <c r="DZN26" s="22"/>
      <c r="DZO26" s="22"/>
      <c r="DZP26" s="22"/>
      <c r="DZQ26" s="22"/>
      <c r="DZR26" s="22"/>
      <c r="DZS26" s="22"/>
      <c r="DZT26" s="22"/>
      <c r="DZU26" s="22"/>
      <c r="DZV26" s="22"/>
      <c r="DZW26" s="22"/>
      <c r="DZX26" s="22"/>
      <c r="DZY26" s="22"/>
      <c r="DZZ26" s="22"/>
      <c r="EAA26" s="22"/>
      <c r="EAB26" s="22"/>
      <c r="EAC26" s="22"/>
      <c r="EAD26" s="22"/>
      <c r="EAE26" s="22"/>
      <c r="EAF26" s="22"/>
      <c r="EAG26" s="22"/>
      <c r="EAH26" s="22"/>
      <c r="EAI26" s="22"/>
      <c r="EAJ26" s="22"/>
      <c r="EAK26" s="22"/>
      <c r="EAL26" s="22"/>
      <c r="EAM26" s="22"/>
      <c r="EAN26" s="22"/>
      <c r="EAO26" s="22"/>
      <c r="EAP26" s="22"/>
      <c r="EAQ26" s="22"/>
      <c r="EAR26" s="22"/>
      <c r="EAS26" s="22"/>
      <c r="EAT26" s="22"/>
      <c r="EAU26" s="22"/>
      <c r="EAV26" s="22"/>
      <c r="EAW26" s="22"/>
      <c r="EAX26" s="22"/>
      <c r="EAY26" s="22"/>
      <c r="EAZ26" s="22"/>
      <c r="EBA26" s="22"/>
      <c r="EBB26" s="22"/>
      <c r="EBC26" s="22"/>
      <c r="EBD26" s="22"/>
      <c r="EBE26" s="22"/>
      <c r="EBF26" s="22"/>
      <c r="EBG26" s="22"/>
      <c r="EBH26" s="22"/>
      <c r="EBI26" s="22"/>
      <c r="EBJ26" s="22"/>
      <c r="EBK26" s="22"/>
      <c r="EBL26" s="22"/>
      <c r="EBM26" s="22"/>
      <c r="EBN26" s="22"/>
      <c r="EBO26" s="22"/>
      <c r="EBP26" s="22"/>
      <c r="EBQ26" s="22"/>
      <c r="EBR26" s="22"/>
      <c r="EBS26" s="22"/>
      <c r="EBT26" s="22"/>
      <c r="EBU26" s="22"/>
      <c r="EBV26" s="22"/>
      <c r="EBW26" s="22"/>
      <c r="EBX26" s="22"/>
      <c r="EBY26" s="22"/>
      <c r="EBZ26" s="22"/>
      <c r="ECA26" s="22"/>
      <c r="ECB26" s="22"/>
      <c r="ECC26" s="22"/>
      <c r="ECD26" s="22"/>
      <c r="ECE26" s="22"/>
      <c r="ECF26" s="22"/>
      <c r="ECG26" s="22"/>
      <c r="ECH26" s="22"/>
      <c r="ECI26" s="22"/>
      <c r="ECJ26" s="22"/>
      <c r="ECK26" s="22"/>
      <c r="ECL26" s="22"/>
      <c r="ECM26" s="22"/>
      <c r="ECN26" s="22"/>
      <c r="ECO26" s="22"/>
      <c r="ECP26" s="22"/>
      <c r="ECQ26" s="22"/>
      <c r="ECR26" s="22"/>
      <c r="ECS26" s="22"/>
      <c r="ECT26" s="22"/>
      <c r="ECU26" s="22"/>
      <c r="ECV26" s="22"/>
      <c r="ECW26" s="22"/>
      <c r="ECX26" s="22"/>
      <c r="ECY26" s="22"/>
      <c r="ECZ26" s="22"/>
      <c r="EDA26" s="22"/>
      <c r="EDB26" s="22"/>
      <c r="EDC26" s="22"/>
      <c r="EDD26" s="22"/>
      <c r="EDE26" s="22"/>
      <c r="EDF26" s="22"/>
      <c r="EDG26" s="22"/>
      <c r="EDH26" s="22"/>
      <c r="EDI26" s="22"/>
      <c r="EDJ26" s="22"/>
      <c r="EDK26" s="22"/>
      <c r="EDL26" s="22"/>
      <c r="EDM26" s="22"/>
      <c r="EDN26" s="22"/>
      <c r="EDO26" s="22"/>
      <c r="EDP26" s="22"/>
      <c r="EDQ26" s="22"/>
      <c r="EDR26" s="22"/>
      <c r="EDS26" s="22"/>
      <c r="EDT26" s="22"/>
      <c r="EDU26" s="22"/>
      <c r="EDV26" s="22"/>
      <c r="EDW26" s="22"/>
      <c r="EDX26" s="22"/>
      <c r="EDY26" s="22"/>
      <c r="EDZ26" s="22"/>
      <c r="EEA26" s="22"/>
      <c r="EEB26" s="22"/>
      <c r="EEC26" s="22"/>
      <c r="EED26" s="22"/>
      <c r="EEE26" s="22"/>
      <c r="EEF26" s="22"/>
      <c r="EEG26" s="22"/>
      <c r="EEH26" s="22"/>
      <c r="EEI26" s="22"/>
      <c r="EEJ26" s="22"/>
      <c r="EEK26" s="22"/>
      <c r="EEL26" s="22"/>
      <c r="EEM26" s="22"/>
      <c r="EEN26" s="22"/>
      <c r="EEO26" s="22"/>
      <c r="EEP26" s="22"/>
      <c r="EEQ26" s="22"/>
      <c r="EER26" s="22"/>
      <c r="EES26" s="22"/>
      <c r="EET26" s="22"/>
      <c r="EEU26" s="22"/>
      <c r="EEV26" s="22"/>
      <c r="EEW26" s="22"/>
      <c r="EEX26" s="22"/>
      <c r="EEY26" s="22"/>
      <c r="EEZ26" s="22"/>
      <c r="EFA26" s="22"/>
      <c r="EFB26" s="22"/>
      <c r="EFC26" s="22"/>
      <c r="EFD26" s="22"/>
      <c r="EFE26" s="22"/>
      <c r="EFF26" s="22"/>
      <c r="EFG26" s="22"/>
      <c r="EFH26" s="22"/>
      <c r="EFI26" s="22"/>
      <c r="EFJ26" s="22"/>
      <c r="EFK26" s="22"/>
      <c r="EFL26" s="22"/>
      <c r="EFM26" s="22"/>
      <c r="EFN26" s="22"/>
      <c r="EFO26" s="22"/>
      <c r="EFP26" s="22"/>
      <c r="EFQ26" s="22"/>
      <c r="EFR26" s="22"/>
      <c r="EFS26" s="22"/>
      <c r="EFT26" s="22"/>
      <c r="EFU26" s="22"/>
      <c r="EFV26" s="22"/>
      <c r="EFW26" s="22"/>
      <c r="EFX26" s="22"/>
      <c r="EFY26" s="22"/>
      <c r="EFZ26" s="22"/>
      <c r="EGA26" s="22"/>
      <c r="EGB26" s="22"/>
      <c r="EGC26" s="22"/>
      <c r="EGD26" s="22"/>
      <c r="EGE26" s="22"/>
      <c r="EGF26" s="22"/>
      <c r="EGG26" s="22"/>
      <c r="EGH26" s="22"/>
      <c r="EGI26" s="22"/>
      <c r="EGJ26" s="22"/>
      <c r="EGK26" s="22"/>
      <c r="EGL26" s="22"/>
      <c r="EGM26" s="22"/>
      <c r="EGN26" s="22"/>
      <c r="EGO26" s="22"/>
      <c r="EGP26" s="22"/>
      <c r="EGQ26" s="22"/>
      <c r="EGR26" s="22"/>
      <c r="EGS26" s="22"/>
      <c r="EGT26" s="22"/>
      <c r="EGU26" s="22"/>
      <c r="EGV26" s="22"/>
      <c r="EGW26" s="22"/>
      <c r="EGX26" s="22"/>
      <c r="EGY26" s="22"/>
      <c r="EGZ26" s="22"/>
      <c r="EHA26" s="22"/>
      <c r="EHB26" s="22"/>
      <c r="EHC26" s="22"/>
      <c r="EHD26" s="22"/>
      <c r="EHE26" s="22"/>
      <c r="EHF26" s="22"/>
      <c r="EHG26" s="22"/>
      <c r="EHH26" s="22"/>
      <c r="EHI26" s="22"/>
      <c r="EHJ26" s="22"/>
      <c r="EHK26" s="22"/>
      <c r="EHL26" s="22"/>
      <c r="EHM26" s="22"/>
      <c r="EHN26" s="22"/>
      <c r="EHO26" s="22"/>
      <c r="EHP26" s="22"/>
      <c r="EHQ26" s="22"/>
      <c r="EHR26" s="22"/>
      <c r="EHS26" s="22"/>
      <c r="EHT26" s="22"/>
      <c r="EHU26" s="22"/>
      <c r="EHV26" s="22"/>
      <c r="EHW26" s="22"/>
      <c r="EHX26" s="22"/>
      <c r="EHY26" s="22"/>
      <c r="EHZ26" s="22"/>
      <c r="EIA26" s="22"/>
      <c r="EIB26" s="22"/>
      <c r="EIC26" s="22"/>
      <c r="EID26" s="22"/>
      <c r="EIE26" s="22"/>
      <c r="EIF26" s="22"/>
      <c r="EIG26" s="22"/>
      <c r="EIH26" s="22"/>
      <c r="EII26" s="22"/>
      <c r="EIJ26" s="22"/>
      <c r="EIK26" s="22"/>
      <c r="EIL26" s="22"/>
      <c r="EIM26" s="22"/>
      <c r="EIN26" s="22"/>
      <c r="EIO26" s="22"/>
      <c r="EIP26" s="22"/>
      <c r="EIQ26" s="22"/>
      <c r="EIR26" s="22"/>
      <c r="EIS26" s="22"/>
      <c r="EIT26" s="22"/>
      <c r="EIU26" s="22"/>
      <c r="EIV26" s="22"/>
      <c r="EIW26" s="22"/>
      <c r="EIX26" s="22"/>
      <c r="EIY26" s="22"/>
      <c r="EIZ26" s="22"/>
      <c r="EJA26" s="22"/>
      <c r="EJB26" s="22"/>
      <c r="EJC26" s="22"/>
      <c r="EJD26" s="22"/>
      <c r="EJE26" s="22"/>
      <c r="EJF26" s="22"/>
      <c r="EJG26" s="22"/>
      <c r="EJH26" s="22"/>
      <c r="EJI26" s="22"/>
      <c r="EJJ26" s="22"/>
      <c r="EJK26" s="22"/>
      <c r="EJL26" s="22"/>
      <c r="EJM26" s="22"/>
      <c r="EJN26" s="22"/>
      <c r="EJO26" s="22"/>
      <c r="EJP26" s="22"/>
      <c r="EJQ26" s="22"/>
      <c r="EJR26" s="22"/>
      <c r="EJS26" s="22"/>
      <c r="EJT26" s="22"/>
      <c r="EJU26" s="22"/>
      <c r="EJV26" s="22"/>
      <c r="EJW26" s="22"/>
      <c r="EJX26" s="22"/>
      <c r="EJY26" s="22"/>
      <c r="EJZ26" s="22"/>
      <c r="EKA26" s="22"/>
      <c r="EKB26" s="22"/>
      <c r="EKC26" s="22"/>
      <c r="EKD26" s="22"/>
      <c r="EKE26" s="22"/>
      <c r="EKF26" s="22"/>
      <c r="EKG26" s="22"/>
      <c r="EKH26" s="22"/>
      <c r="EKI26" s="22"/>
      <c r="EKJ26" s="22"/>
      <c r="EKK26" s="22"/>
      <c r="EKL26" s="22"/>
      <c r="EKM26" s="22"/>
      <c r="EKN26" s="22"/>
      <c r="EKO26" s="22"/>
      <c r="EKP26" s="22"/>
      <c r="EKQ26" s="22"/>
      <c r="EKR26" s="22"/>
      <c r="EKS26" s="22"/>
      <c r="EKT26" s="22"/>
      <c r="EKU26" s="22"/>
      <c r="EKV26" s="22"/>
      <c r="EKW26" s="22"/>
      <c r="EKX26" s="22"/>
      <c r="EKY26" s="22"/>
      <c r="EKZ26" s="22"/>
      <c r="ELA26" s="22"/>
      <c r="ELB26" s="22"/>
      <c r="ELC26" s="22"/>
      <c r="ELD26" s="22"/>
      <c r="ELE26" s="22"/>
      <c r="ELF26" s="22"/>
      <c r="ELG26" s="22"/>
      <c r="ELH26" s="22"/>
      <c r="ELI26" s="22"/>
      <c r="ELJ26" s="22"/>
      <c r="ELK26" s="22"/>
      <c r="ELL26" s="22"/>
      <c r="ELM26" s="22"/>
      <c r="ELN26" s="22"/>
      <c r="ELO26" s="22"/>
      <c r="ELP26" s="22"/>
      <c r="ELQ26" s="22"/>
      <c r="ELR26" s="22"/>
      <c r="ELS26" s="22"/>
      <c r="ELT26" s="22"/>
      <c r="ELU26" s="22"/>
      <c r="ELV26" s="22"/>
      <c r="ELW26" s="22"/>
      <c r="ELX26" s="22"/>
      <c r="ELY26" s="22"/>
      <c r="ELZ26" s="22"/>
      <c r="EMA26" s="22"/>
      <c r="EMB26" s="22"/>
      <c r="EMC26" s="22"/>
      <c r="EMD26" s="22"/>
      <c r="EME26" s="22"/>
      <c r="EMF26" s="22"/>
      <c r="EMG26" s="22"/>
      <c r="EMH26" s="22"/>
      <c r="EMI26" s="22"/>
      <c r="EMJ26" s="22"/>
      <c r="EMK26" s="22"/>
      <c r="EML26" s="22"/>
      <c r="EMM26" s="22"/>
      <c r="EMN26" s="22"/>
      <c r="EMO26" s="22"/>
      <c r="EMP26" s="22"/>
      <c r="EMQ26" s="22"/>
      <c r="EMR26" s="22"/>
      <c r="EMS26" s="22"/>
      <c r="EMT26" s="22"/>
      <c r="EMU26" s="22"/>
      <c r="EMV26" s="22"/>
      <c r="EMW26" s="22"/>
      <c r="EMX26" s="22"/>
      <c r="EMY26" s="22"/>
      <c r="EMZ26" s="22"/>
      <c r="ENA26" s="22"/>
      <c r="ENB26" s="22"/>
      <c r="ENC26" s="22"/>
      <c r="END26" s="22"/>
      <c r="ENE26" s="22"/>
      <c r="ENF26" s="22"/>
      <c r="ENG26" s="22"/>
      <c r="ENH26" s="22"/>
      <c r="ENI26" s="22"/>
      <c r="ENJ26" s="22"/>
      <c r="ENK26" s="22"/>
      <c r="ENL26" s="22"/>
      <c r="ENM26" s="22"/>
      <c r="ENN26" s="22"/>
      <c r="ENO26" s="22"/>
      <c r="ENP26" s="22"/>
      <c r="ENQ26" s="22"/>
      <c r="ENR26" s="22"/>
      <c r="ENS26" s="22"/>
      <c r="ENT26" s="22"/>
      <c r="ENU26" s="22"/>
      <c r="ENV26" s="22"/>
      <c r="ENW26" s="22"/>
      <c r="ENX26" s="22"/>
      <c r="ENY26" s="22"/>
      <c r="ENZ26" s="22"/>
      <c r="EOA26" s="22"/>
      <c r="EOB26" s="22"/>
      <c r="EOC26" s="22"/>
      <c r="EOD26" s="22"/>
      <c r="EOE26" s="22"/>
      <c r="EOF26" s="22"/>
      <c r="EOG26" s="22"/>
      <c r="EOH26" s="22"/>
      <c r="EOI26" s="22"/>
      <c r="EOJ26" s="22"/>
      <c r="EOK26" s="22"/>
      <c r="EOL26" s="22"/>
      <c r="EOM26" s="22"/>
      <c r="EON26" s="22"/>
      <c r="EOO26" s="22"/>
      <c r="EOP26" s="22"/>
      <c r="EOQ26" s="22"/>
      <c r="EOR26" s="22"/>
      <c r="EOS26" s="22"/>
      <c r="EOT26" s="22"/>
      <c r="EOU26" s="22"/>
      <c r="EOV26" s="22"/>
      <c r="EOW26" s="22"/>
      <c r="EOX26" s="22"/>
      <c r="EOY26" s="22"/>
      <c r="EOZ26" s="22"/>
      <c r="EPA26" s="22"/>
      <c r="EPB26" s="22"/>
      <c r="EPC26" s="22"/>
      <c r="EPD26" s="22"/>
      <c r="EPE26" s="22"/>
      <c r="EPF26" s="22"/>
      <c r="EPG26" s="22"/>
      <c r="EPH26" s="22"/>
      <c r="EPI26" s="22"/>
      <c r="EPJ26" s="22"/>
      <c r="EPK26" s="22"/>
      <c r="EPL26" s="22"/>
      <c r="EPM26" s="22"/>
      <c r="EPN26" s="22"/>
      <c r="EPO26" s="22"/>
      <c r="EPP26" s="22"/>
      <c r="EPQ26" s="22"/>
      <c r="EPR26" s="22"/>
      <c r="EPS26" s="22"/>
      <c r="EPT26" s="22"/>
      <c r="EPU26" s="22"/>
      <c r="EPV26" s="22"/>
      <c r="EPW26" s="22"/>
      <c r="EPX26" s="22"/>
      <c r="EPY26" s="22"/>
      <c r="EPZ26" s="22"/>
      <c r="EQA26" s="22"/>
      <c r="EQB26" s="22"/>
      <c r="EQC26" s="22"/>
      <c r="EQD26" s="22"/>
      <c r="EQE26" s="22"/>
      <c r="EQF26" s="22"/>
      <c r="EQG26" s="22"/>
      <c r="EQH26" s="22"/>
      <c r="EQI26" s="22"/>
      <c r="EQJ26" s="22"/>
      <c r="EQK26" s="22"/>
      <c r="EQL26" s="22"/>
      <c r="EQM26" s="22"/>
      <c r="EQN26" s="22"/>
      <c r="EQO26" s="22"/>
      <c r="EQP26" s="22"/>
      <c r="EQQ26" s="22"/>
      <c r="EQR26" s="22"/>
      <c r="EQS26" s="22"/>
      <c r="EQT26" s="22"/>
      <c r="EQU26" s="22"/>
      <c r="EQV26" s="22"/>
      <c r="EQW26" s="22"/>
      <c r="EQX26" s="22"/>
      <c r="EQY26" s="22"/>
      <c r="EQZ26" s="22"/>
      <c r="ERA26" s="22"/>
      <c r="ERB26" s="22"/>
      <c r="ERC26" s="22"/>
      <c r="ERD26" s="22"/>
      <c r="ERE26" s="22"/>
      <c r="ERF26" s="22"/>
      <c r="ERG26" s="22"/>
      <c r="ERH26" s="22"/>
      <c r="ERI26" s="22"/>
      <c r="ERJ26" s="22"/>
      <c r="ERK26" s="22"/>
      <c r="ERL26" s="22"/>
      <c r="ERM26" s="22"/>
      <c r="ERN26" s="22"/>
      <c r="ERO26" s="22"/>
      <c r="ERP26" s="22"/>
      <c r="ERQ26" s="22"/>
      <c r="ERR26" s="22"/>
      <c r="ERS26" s="22"/>
      <c r="ERT26" s="22"/>
      <c r="ERU26" s="22"/>
      <c r="ERV26" s="22"/>
      <c r="ERW26" s="22"/>
      <c r="ERX26" s="22"/>
      <c r="ERY26" s="22"/>
      <c r="ERZ26" s="22"/>
      <c r="ESA26" s="22"/>
      <c r="ESB26" s="22"/>
      <c r="ESC26" s="22"/>
      <c r="ESD26" s="22"/>
      <c r="ESE26" s="22"/>
      <c r="ESF26" s="22"/>
      <c r="ESG26" s="22"/>
      <c r="ESH26" s="22"/>
      <c r="ESI26" s="22"/>
      <c r="ESJ26" s="22"/>
      <c r="ESK26" s="22"/>
      <c r="ESL26" s="22"/>
      <c r="ESM26" s="22"/>
      <c r="ESN26" s="22"/>
      <c r="ESO26" s="22"/>
      <c r="ESP26" s="22"/>
      <c r="ESQ26" s="22"/>
      <c r="ESR26" s="22"/>
      <c r="ESS26" s="22"/>
      <c r="EST26" s="22"/>
      <c r="ESU26" s="22"/>
      <c r="ESV26" s="22"/>
      <c r="ESW26" s="22"/>
      <c r="ESX26" s="22"/>
      <c r="ESY26" s="22"/>
      <c r="ESZ26" s="22"/>
      <c r="ETA26" s="22"/>
      <c r="ETB26" s="22"/>
      <c r="ETC26" s="22"/>
      <c r="ETD26" s="22"/>
      <c r="ETE26" s="22"/>
      <c r="ETF26" s="22"/>
      <c r="ETG26" s="22"/>
      <c r="ETH26" s="22"/>
      <c r="ETI26" s="22"/>
      <c r="ETJ26" s="22"/>
      <c r="ETK26" s="22"/>
      <c r="ETL26" s="22"/>
      <c r="ETM26" s="22"/>
      <c r="ETN26" s="22"/>
      <c r="ETO26" s="22"/>
      <c r="ETP26" s="22"/>
      <c r="ETQ26" s="22"/>
      <c r="ETR26" s="22"/>
      <c r="ETS26" s="22"/>
      <c r="ETT26" s="22"/>
      <c r="ETU26" s="22"/>
      <c r="ETV26" s="22"/>
      <c r="ETW26" s="22"/>
      <c r="ETX26" s="22"/>
      <c r="ETY26" s="22"/>
      <c r="ETZ26" s="22"/>
      <c r="EUA26" s="22"/>
      <c r="EUB26" s="22"/>
      <c r="EUC26" s="22"/>
      <c r="EUD26" s="22"/>
      <c r="EUE26" s="22"/>
      <c r="EUF26" s="22"/>
      <c r="EUG26" s="22"/>
      <c r="EUH26" s="22"/>
      <c r="EUI26" s="22"/>
      <c r="EUJ26" s="22"/>
      <c r="EUK26" s="22"/>
      <c r="EUL26" s="22"/>
      <c r="EUM26" s="22"/>
      <c r="EUN26" s="22"/>
      <c r="EUO26" s="22"/>
      <c r="EUP26" s="22"/>
      <c r="EUQ26" s="22"/>
      <c r="EUR26" s="22"/>
      <c r="EUS26" s="22"/>
      <c r="EUT26" s="22"/>
      <c r="EUU26" s="22"/>
      <c r="EUV26" s="22"/>
      <c r="EUW26" s="22"/>
      <c r="EUX26" s="22"/>
      <c r="EUY26" s="22"/>
      <c r="EUZ26" s="22"/>
      <c r="EVA26" s="22"/>
      <c r="EVB26" s="22"/>
      <c r="EVC26" s="22"/>
      <c r="EVD26" s="22"/>
      <c r="EVE26" s="22"/>
      <c r="EVF26" s="22"/>
      <c r="EVG26" s="22"/>
      <c r="EVH26" s="22"/>
      <c r="EVI26" s="22"/>
      <c r="EVJ26" s="22"/>
      <c r="EVK26" s="22"/>
      <c r="EVL26" s="22"/>
      <c r="EVM26" s="22"/>
      <c r="EVN26" s="22"/>
      <c r="EVO26" s="22"/>
      <c r="EVP26" s="22"/>
      <c r="EVQ26" s="22"/>
      <c r="EVR26" s="22"/>
      <c r="EVS26" s="22"/>
      <c r="EVT26" s="22"/>
      <c r="EVU26" s="22"/>
      <c r="EVV26" s="22"/>
      <c r="EVW26" s="22"/>
      <c r="EVX26" s="22"/>
      <c r="EVY26" s="22"/>
      <c r="EVZ26" s="22"/>
      <c r="EWA26" s="22"/>
      <c r="EWB26" s="22"/>
      <c r="EWC26" s="22"/>
      <c r="EWD26" s="22"/>
      <c r="EWE26" s="22"/>
      <c r="EWF26" s="22"/>
      <c r="EWG26" s="22"/>
      <c r="EWH26" s="22"/>
      <c r="EWI26" s="22"/>
      <c r="EWJ26" s="22"/>
      <c r="EWK26" s="22"/>
      <c r="EWL26" s="22"/>
      <c r="EWM26" s="22"/>
      <c r="EWN26" s="22"/>
      <c r="EWO26" s="22"/>
      <c r="EWP26" s="22"/>
      <c r="EWQ26" s="22"/>
      <c r="EWR26" s="22"/>
      <c r="EWS26" s="22"/>
      <c r="EWT26" s="22"/>
      <c r="EWU26" s="22"/>
      <c r="EWV26" s="22"/>
      <c r="EWW26" s="22"/>
      <c r="EWX26" s="22"/>
      <c r="EWY26" s="22"/>
      <c r="EWZ26" s="22"/>
      <c r="EXA26" s="22"/>
      <c r="EXB26" s="22"/>
      <c r="EXC26" s="22"/>
      <c r="EXD26" s="22"/>
      <c r="EXE26" s="22"/>
      <c r="EXF26" s="22"/>
      <c r="EXG26" s="22"/>
      <c r="EXH26" s="22"/>
      <c r="EXI26" s="22"/>
      <c r="EXJ26" s="22"/>
      <c r="EXK26" s="22"/>
      <c r="EXL26" s="22"/>
      <c r="EXM26" s="22"/>
      <c r="EXN26" s="22"/>
      <c r="EXO26" s="22"/>
      <c r="EXP26" s="22"/>
      <c r="EXQ26" s="22"/>
      <c r="EXR26" s="22"/>
      <c r="EXS26" s="22"/>
      <c r="EXT26" s="22"/>
      <c r="EXU26" s="22"/>
      <c r="EXV26" s="22"/>
      <c r="EXW26" s="22"/>
      <c r="EXX26" s="22"/>
      <c r="EXY26" s="22"/>
      <c r="EXZ26" s="22"/>
      <c r="EYA26" s="22"/>
      <c r="EYB26" s="22"/>
      <c r="EYC26" s="22"/>
      <c r="EYD26" s="22"/>
      <c r="EYE26" s="22"/>
      <c r="EYF26" s="22"/>
      <c r="EYG26" s="22"/>
      <c r="EYH26" s="22"/>
      <c r="EYI26" s="22"/>
      <c r="EYJ26" s="22"/>
      <c r="EYK26" s="22"/>
      <c r="EYL26" s="22"/>
      <c r="EYM26" s="22"/>
      <c r="EYN26" s="22"/>
      <c r="EYO26" s="22"/>
      <c r="EYP26" s="22"/>
      <c r="EYQ26" s="22"/>
      <c r="EYR26" s="22"/>
      <c r="EYS26" s="22"/>
      <c r="EYT26" s="22"/>
      <c r="EYU26" s="22"/>
      <c r="EYV26" s="22"/>
      <c r="EYW26" s="22"/>
      <c r="EYX26" s="22"/>
      <c r="EYY26" s="22"/>
      <c r="EYZ26" s="22"/>
      <c r="EZA26" s="22"/>
      <c r="EZB26" s="22"/>
      <c r="EZC26" s="22"/>
      <c r="EZD26" s="22"/>
      <c r="EZE26" s="22"/>
      <c r="EZF26" s="22"/>
      <c r="EZG26" s="22"/>
      <c r="EZH26" s="22"/>
      <c r="EZI26" s="22"/>
      <c r="EZJ26" s="22"/>
      <c r="EZK26" s="22"/>
      <c r="EZL26" s="22"/>
      <c r="EZM26" s="22"/>
      <c r="EZN26" s="22"/>
      <c r="EZO26" s="22"/>
      <c r="EZP26" s="22"/>
      <c r="EZQ26" s="22"/>
      <c r="EZR26" s="22"/>
      <c r="EZS26" s="22"/>
      <c r="EZT26" s="22"/>
      <c r="EZU26" s="22"/>
      <c r="EZV26" s="22"/>
      <c r="EZW26" s="22"/>
      <c r="EZX26" s="22"/>
      <c r="EZY26" s="22"/>
      <c r="EZZ26" s="22"/>
      <c r="FAA26" s="22"/>
      <c r="FAB26" s="22"/>
      <c r="FAC26" s="22"/>
      <c r="FAD26" s="22"/>
      <c r="FAE26" s="22"/>
      <c r="FAF26" s="22"/>
      <c r="FAG26" s="22"/>
      <c r="FAH26" s="22"/>
      <c r="FAI26" s="22"/>
      <c r="FAJ26" s="22"/>
      <c r="FAK26" s="22"/>
      <c r="FAL26" s="22"/>
      <c r="FAM26" s="22"/>
      <c r="FAN26" s="22"/>
      <c r="FAO26" s="22"/>
      <c r="FAP26" s="22"/>
      <c r="FAQ26" s="22"/>
      <c r="FAR26" s="22"/>
      <c r="FAS26" s="22"/>
      <c r="FAT26" s="22"/>
      <c r="FAU26" s="22"/>
      <c r="FAV26" s="22"/>
      <c r="FAW26" s="22"/>
      <c r="FAX26" s="22"/>
      <c r="FAY26" s="22"/>
      <c r="FAZ26" s="22"/>
      <c r="FBA26" s="22"/>
      <c r="FBB26" s="22"/>
      <c r="FBC26" s="22"/>
      <c r="FBD26" s="22"/>
      <c r="FBE26" s="22"/>
      <c r="FBF26" s="22"/>
      <c r="FBG26" s="22"/>
      <c r="FBH26" s="22"/>
      <c r="FBI26" s="22"/>
      <c r="FBJ26" s="22"/>
      <c r="FBK26" s="22"/>
      <c r="FBL26" s="22"/>
      <c r="FBM26" s="22"/>
      <c r="FBN26" s="22"/>
      <c r="FBO26" s="22"/>
      <c r="FBP26" s="22"/>
      <c r="FBQ26" s="22"/>
      <c r="FBR26" s="22"/>
      <c r="FBS26" s="22"/>
      <c r="FBT26" s="22"/>
      <c r="FBU26" s="22"/>
      <c r="FBV26" s="22"/>
      <c r="FBW26" s="22"/>
      <c r="FBX26" s="22"/>
      <c r="FBY26" s="22"/>
      <c r="FBZ26" s="22"/>
      <c r="FCA26" s="22"/>
      <c r="FCB26" s="22"/>
      <c r="FCC26" s="22"/>
      <c r="FCD26" s="22"/>
      <c r="FCE26" s="22"/>
      <c r="FCF26" s="22"/>
      <c r="FCG26" s="22"/>
      <c r="FCH26" s="22"/>
      <c r="FCI26" s="22"/>
      <c r="FCJ26" s="22"/>
      <c r="FCK26" s="22"/>
      <c r="FCL26" s="22"/>
      <c r="FCM26" s="22"/>
      <c r="FCN26" s="22"/>
      <c r="FCO26" s="22"/>
      <c r="FCP26" s="22"/>
      <c r="FCQ26" s="22"/>
      <c r="FCR26" s="22"/>
      <c r="FCS26" s="22"/>
      <c r="FCT26" s="22"/>
      <c r="FCU26" s="22"/>
      <c r="FCV26" s="22"/>
      <c r="FCW26" s="22"/>
      <c r="FCX26" s="22"/>
      <c r="FCY26" s="22"/>
      <c r="FCZ26" s="22"/>
      <c r="FDA26" s="22"/>
      <c r="FDB26" s="22"/>
      <c r="FDC26" s="22"/>
      <c r="FDD26" s="22"/>
      <c r="FDE26" s="22"/>
      <c r="FDF26" s="22"/>
      <c r="FDG26" s="22"/>
      <c r="FDH26" s="22"/>
      <c r="FDI26" s="22"/>
      <c r="FDJ26" s="22"/>
      <c r="FDK26" s="22"/>
      <c r="FDL26" s="22"/>
      <c r="FDM26" s="22"/>
      <c r="FDN26" s="22"/>
      <c r="FDO26" s="22"/>
      <c r="FDP26" s="22"/>
      <c r="FDQ26" s="22"/>
      <c r="FDR26" s="22"/>
      <c r="FDS26" s="22"/>
      <c r="FDT26" s="22"/>
      <c r="FDU26" s="22"/>
      <c r="FDV26" s="22"/>
      <c r="FDW26" s="22"/>
      <c r="FDX26" s="22"/>
      <c r="FDY26" s="22"/>
      <c r="FDZ26" s="22"/>
      <c r="FEA26" s="22"/>
      <c r="FEB26" s="22"/>
      <c r="FEC26" s="22"/>
      <c r="FED26" s="22"/>
      <c r="FEE26" s="22"/>
      <c r="FEF26" s="22"/>
      <c r="FEG26" s="22"/>
      <c r="FEH26" s="22"/>
      <c r="FEI26" s="22"/>
      <c r="FEJ26" s="22"/>
      <c r="FEK26" s="22"/>
      <c r="FEL26" s="22"/>
      <c r="FEM26" s="22"/>
      <c r="FEN26" s="22"/>
      <c r="FEO26" s="22"/>
      <c r="FEP26" s="22"/>
      <c r="FEQ26" s="22"/>
      <c r="FER26" s="22"/>
      <c r="FES26" s="22"/>
      <c r="FET26" s="22"/>
      <c r="FEU26" s="22"/>
      <c r="FEV26" s="22"/>
      <c r="FEW26" s="22"/>
      <c r="FEX26" s="22"/>
      <c r="FEY26" s="22"/>
      <c r="FEZ26" s="22"/>
      <c r="FFA26" s="22"/>
      <c r="FFB26" s="22"/>
      <c r="FFC26" s="22"/>
      <c r="FFD26" s="22"/>
      <c r="FFE26" s="22"/>
      <c r="FFF26" s="22"/>
      <c r="FFG26" s="22"/>
      <c r="FFH26" s="22"/>
      <c r="FFI26" s="22"/>
      <c r="FFJ26" s="22"/>
      <c r="FFK26" s="22"/>
      <c r="FFL26" s="22"/>
      <c r="FFM26" s="22"/>
      <c r="FFN26" s="22"/>
      <c r="FFO26" s="22"/>
      <c r="FFP26" s="22"/>
      <c r="FFQ26" s="22"/>
      <c r="FFR26" s="22"/>
      <c r="FFS26" s="22"/>
      <c r="FFT26" s="22"/>
      <c r="FFU26" s="22"/>
      <c r="FFV26" s="22"/>
      <c r="FFW26" s="22"/>
      <c r="FFX26" s="22"/>
      <c r="FFY26" s="22"/>
      <c r="FFZ26" s="22"/>
      <c r="FGA26" s="22"/>
      <c r="FGB26" s="22"/>
      <c r="FGC26" s="22"/>
      <c r="FGD26" s="22"/>
      <c r="FGE26" s="22"/>
      <c r="FGF26" s="22"/>
      <c r="FGG26" s="22"/>
      <c r="FGH26" s="22"/>
      <c r="FGI26" s="22"/>
      <c r="FGJ26" s="22"/>
      <c r="FGK26" s="22"/>
      <c r="FGL26" s="22"/>
      <c r="FGM26" s="22"/>
      <c r="FGN26" s="22"/>
      <c r="FGO26" s="22"/>
      <c r="FGP26" s="22"/>
      <c r="FGQ26" s="22"/>
      <c r="FGR26" s="22"/>
      <c r="FGS26" s="22"/>
      <c r="FGT26" s="22"/>
      <c r="FGU26" s="22"/>
      <c r="FGV26" s="22"/>
      <c r="FGW26" s="22"/>
      <c r="FGX26" s="22"/>
      <c r="FGY26" s="22"/>
      <c r="FGZ26" s="22"/>
      <c r="FHA26" s="22"/>
      <c r="FHB26" s="22"/>
      <c r="FHC26" s="22"/>
      <c r="FHD26" s="22"/>
      <c r="FHE26" s="22"/>
      <c r="FHF26" s="22"/>
      <c r="FHG26" s="22"/>
      <c r="FHH26" s="22"/>
      <c r="FHI26" s="22"/>
      <c r="FHJ26" s="22"/>
      <c r="FHK26" s="22"/>
      <c r="FHL26" s="22"/>
      <c r="FHM26" s="22"/>
      <c r="FHN26" s="22"/>
      <c r="FHO26" s="22"/>
      <c r="FHP26" s="22"/>
      <c r="FHQ26" s="22"/>
      <c r="FHR26" s="22"/>
      <c r="FHS26" s="22"/>
      <c r="FHT26" s="22"/>
      <c r="FHU26" s="22"/>
      <c r="FHV26" s="22"/>
      <c r="FHW26" s="22"/>
      <c r="FHX26" s="22"/>
      <c r="FHY26" s="22"/>
      <c r="FHZ26" s="22"/>
      <c r="FIA26" s="22"/>
      <c r="FIB26" s="22"/>
      <c r="FIC26" s="22"/>
      <c r="FID26" s="22"/>
      <c r="FIE26" s="22"/>
      <c r="FIF26" s="22"/>
      <c r="FIG26" s="22"/>
      <c r="FIH26" s="22"/>
      <c r="FII26" s="22"/>
      <c r="FIJ26" s="22"/>
      <c r="FIK26" s="22"/>
      <c r="FIL26" s="22"/>
      <c r="FIM26" s="22"/>
      <c r="FIN26" s="22"/>
      <c r="FIO26" s="22"/>
      <c r="FIP26" s="22"/>
      <c r="FIQ26" s="22"/>
      <c r="FIR26" s="22"/>
      <c r="FIS26" s="22"/>
      <c r="FIT26" s="22"/>
      <c r="FIU26" s="22"/>
      <c r="FIV26" s="22"/>
      <c r="FIW26" s="22"/>
      <c r="FIX26" s="22"/>
      <c r="FIY26" s="22"/>
      <c r="FIZ26" s="22"/>
      <c r="FJA26" s="22"/>
      <c r="FJB26" s="22"/>
      <c r="FJC26" s="22"/>
      <c r="FJD26" s="22"/>
      <c r="FJE26" s="22"/>
      <c r="FJF26" s="22"/>
      <c r="FJG26" s="22"/>
      <c r="FJH26" s="22"/>
      <c r="FJI26" s="22"/>
      <c r="FJJ26" s="22"/>
      <c r="FJK26" s="22"/>
      <c r="FJL26" s="22"/>
      <c r="FJM26" s="22"/>
      <c r="FJN26" s="22"/>
      <c r="FJO26" s="22"/>
      <c r="FJP26" s="22"/>
      <c r="FJQ26" s="22"/>
      <c r="FJR26" s="22"/>
      <c r="FJS26" s="22"/>
      <c r="FJT26" s="22"/>
      <c r="FJU26" s="22"/>
      <c r="FJV26" s="22"/>
      <c r="FJW26" s="22"/>
      <c r="FJX26" s="22"/>
      <c r="FJY26" s="22"/>
      <c r="FJZ26" s="22"/>
      <c r="FKA26" s="22"/>
      <c r="FKB26" s="22"/>
      <c r="FKC26" s="22"/>
      <c r="FKD26" s="22"/>
      <c r="FKE26" s="22"/>
      <c r="FKF26" s="22"/>
      <c r="FKG26" s="22"/>
      <c r="FKH26" s="22"/>
      <c r="FKI26" s="22"/>
      <c r="FKJ26" s="22"/>
      <c r="FKK26" s="22"/>
      <c r="FKL26" s="22"/>
      <c r="FKM26" s="22"/>
      <c r="FKN26" s="22"/>
      <c r="FKO26" s="22"/>
      <c r="FKP26" s="22"/>
      <c r="FKQ26" s="22"/>
      <c r="FKR26" s="22"/>
      <c r="FKS26" s="22"/>
      <c r="FKT26" s="22"/>
      <c r="FKU26" s="22"/>
      <c r="FKV26" s="22"/>
      <c r="FKW26" s="22"/>
      <c r="FKX26" s="22"/>
      <c r="FKY26" s="22"/>
      <c r="FKZ26" s="22"/>
      <c r="FLA26" s="22"/>
      <c r="FLB26" s="22"/>
      <c r="FLC26" s="22"/>
      <c r="FLD26" s="22"/>
      <c r="FLE26" s="22"/>
      <c r="FLF26" s="22"/>
      <c r="FLG26" s="22"/>
      <c r="FLH26" s="22"/>
      <c r="FLI26" s="22"/>
      <c r="FLJ26" s="22"/>
      <c r="FLK26" s="22"/>
      <c r="FLL26" s="22"/>
      <c r="FLM26" s="22"/>
      <c r="FLN26" s="22"/>
      <c r="FLO26" s="22"/>
      <c r="FLP26" s="22"/>
      <c r="FLQ26" s="22"/>
      <c r="FLR26" s="22"/>
      <c r="FLS26" s="22"/>
      <c r="FLT26" s="22"/>
      <c r="FLU26" s="22"/>
      <c r="FLV26" s="22"/>
      <c r="FLW26" s="22"/>
      <c r="FLX26" s="22"/>
      <c r="FLY26" s="22"/>
      <c r="FLZ26" s="22"/>
      <c r="FMA26" s="22"/>
      <c r="FMB26" s="22"/>
      <c r="FMC26" s="22"/>
      <c r="FMD26" s="22"/>
      <c r="FME26" s="22"/>
      <c r="FMF26" s="22"/>
      <c r="FMG26" s="22"/>
      <c r="FMH26" s="22"/>
      <c r="FMI26" s="22"/>
      <c r="FMJ26" s="22"/>
      <c r="FMK26" s="22"/>
      <c r="FML26" s="22"/>
      <c r="FMM26" s="22"/>
      <c r="FMN26" s="22"/>
      <c r="FMO26" s="22"/>
      <c r="FMP26" s="22"/>
      <c r="FMQ26" s="22"/>
      <c r="FMR26" s="22"/>
      <c r="FMS26" s="22"/>
      <c r="FMT26" s="22"/>
      <c r="FMU26" s="22"/>
      <c r="FMV26" s="22"/>
      <c r="FMW26" s="22"/>
      <c r="FMX26" s="22"/>
      <c r="FMY26" s="22"/>
      <c r="FMZ26" s="22"/>
      <c r="FNA26" s="22"/>
      <c r="FNB26" s="22"/>
      <c r="FNC26" s="22"/>
      <c r="FND26" s="22"/>
      <c r="FNE26" s="22"/>
      <c r="FNF26" s="22"/>
      <c r="FNG26" s="22"/>
      <c r="FNH26" s="22"/>
      <c r="FNI26" s="22"/>
      <c r="FNJ26" s="22"/>
      <c r="FNK26" s="22"/>
      <c r="FNL26" s="22"/>
      <c r="FNM26" s="22"/>
      <c r="FNN26" s="22"/>
      <c r="FNO26" s="22"/>
      <c r="FNP26" s="22"/>
      <c r="FNQ26" s="22"/>
      <c r="FNR26" s="22"/>
      <c r="FNS26" s="22"/>
      <c r="FNT26" s="22"/>
      <c r="FNU26" s="22"/>
      <c r="FNV26" s="22"/>
      <c r="FNW26" s="22"/>
      <c r="FNX26" s="22"/>
      <c r="FNY26" s="22"/>
      <c r="FNZ26" s="22"/>
      <c r="FOA26" s="22"/>
      <c r="FOB26" s="22"/>
      <c r="FOC26" s="22"/>
      <c r="FOD26" s="22"/>
      <c r="FOE26" s="22"/>
      <c r="FOF26" s="22"/>
      <c r="FOG26" s="22"/>
      <c r="FOH26" s="22"/>
      <c r="FOI26" s="22"/>
      <c r="FOJ26" s="22"/>
      <c r="FOK26" s="22"/>
      <c r="FOL26" s="22"/>
      <c r="FOM26" s="22"/>
      <c r="FON26" s="22"/>
      <c r="FOO26" s="22"/>
      <c r="FOP26" s="22"/>
      <c r="FOQ26" s="22"/>
      <c r="FOR26" s="22"/>
      <c r="FOS26" s="22"/>
      <c r="FOT26" s="22"/>
      <c r="FOU26" s="22"/>
      <c r="FOV26" s="22"/>
      <c r="FOW26" s="22"/>
      <c r="FOX26" s="22"/>
      <c r="FOY26" s="22"/>
      <c r="FOZ26" s="22"/>
      <c r="FPA26" s="22"/>
      <c r="FPB26" s="22"/>
      <c r="FPC26" s="22"/>
      <c r="FPD26" s="22"/>
      <c r="FPE26" s="22"/>
      <c r="FPF26" s="22"/>
      <c r="FPG26" s="22"/>
      <c r="FPH26" s="22"/>
      <c r="FPI26" s="22"/>
      <c r="FPJ26" s="22"/>
      <c r="FPK26" s="22"/>
      <c r="FPL26" s="22"/>
      <c r="FPM26" s="22"/>
      <c r="FPN26" s="22"/>
      <c r="FPO26" s="22"/>
      <c r="FPP26" s="22"/>
      <c r="FPQ26" s="22"/>
      <c r="FPR26" s="22"/>
      <c r="FPS26" s="22"/>
      <c r="FPT26" s="22"/>
      <c r="FPU26" s="22"/>
      <c r="FPV26" s="22"/>
      <c r="FPW26" s="22"/>
      <c r="FPX26" s="22"/>
      <c r="FPY26" s="22"/>
      <c r="FPZ26" s="22"/>
      <c r="FQA26" s="22"/>
      <c r="FQB26" s="22"/>
      <c r="FQC26" s="22"/>
      <c r="FQD26" s="22"/>
      <c r="FQE26" s="22"/>
      <c r="FQF26" s="22"/>
      <c r="FQG26" s="22"/>
      <c r="FQH26" s="22"/>
      <c r="FQI26" s="22"/>
      <c r="FQJ26" s="22"/>
      <c r="FQK26" s="22"/>
      <c r="FQL26" s="22"/>
      <c r="FQM26" s="22"/>
      <c r="FQN26" s="22"/>
      <c r="FQO26" s="22"/>
      <c r="FQP26" s="22"/>
      <c r="FQQ26" s="22"/>
      <c r="FQR26" s="22"/>
      <c r="FQS26" s="22"/>
      <c r="FQT26" s="22"/>
      <c r="FQU26" s="22"/>
      <c r="FQV26" s="22"/>
      <c r="FQW26" s="22"/>
      <c r="FQX26" s="22"/>
      <c r="FQY26" s="22"/>
      <c r="FQZ26" s="22"/>
      <c r="FRA26" s="22"/>
      <c r="FRB26" s="22"/>
      <c r="FRC26" s="22"/>
      <c r="FRD26" s="22"/>
      <c r="FRE26" s="22"/>
      <c r="FRF26" s="22"/>
      <c r="FRG26" s="22"/>
      <c r="FRH26" s="22"/>
      <c r="FRI26" s="22"/>
      <c r="FRJ26" s="22"/>
      <c r="FRK26" s="22"/>
      <c r="FRL26" s="22"/>
      <c r="FRM26" s="22"/>
      <c r="FRN26" s="22"/>
      <c r="FRO26" s="22"/>
      <c r="FRP26" s="22"/>
      <c r="FRQ26" s="22"/>
      <c r="FRR26" s="22"/>
      <c r="FRS26" s="22"/>
      <c r="FRT26" s="22"/>
      <c r="FRU26" s="22"/>
      <c r="FRV26" s="22"/>
      <c r="FRW26" s="22"/>
      <c r="FRX26" s="22"/>
      <c r="FRY26" s="22"/>
      <c r="FRZ26" s="22"/>
      <c r="FSA26" s="22"/>
      <c r="FSB26" s="22"/>
      <c r="FSC26" s="22"/>
      <c r="FSD26" s="22"/>
      <c r="FSE26" s="22"/>
      <c r="FSF26" s="22"/>
      <c r="FSG26" s="22"/>
      <c r="FSH26" s="22"/>
      <c r="FSI26" s="22"/>
      <c r="FSJ26" s="22"/>
      <c r="FSK26" s="22"/>
      <c r="FSL26" s="22"/>
      <c r="FSM26" s="22"/>
      <c r="FSN26" s="22"/>
      <c r="FSO26" s="22"/>
      <c r="FSP26" s="22"/>
      <c r="FSQ26" s="22"/>
      <c r="FSR26" s="22"/>
      <c r="FSS26" s="22"/>
      <c r="FST26" s="22"/>
      <c r="FSU26" s="22"/>
      <c r="FSV26" s="22"/>
      <c r="FSW26" s="22"/>
      <c r="FSX26" s="22"/>
      <c r="FSY26" s="22"/>
      <c r="FSZ26" s="22"/>
      <c r="FTA26" s="22"/>
      <c r="FTB26" s="22"/>
      <c r="FTC26" s="22"/>
      <c r="FTD26" s="22"/>
      <c r="FTE26" s="22"/>
      <c r="FTF26" s="22"/>
      <c r="FTG26" s="22"/>
      <c r="FTH26" s="22"/>
      <c r="FTI26" s="22"/>
      <c r="FTJ26" s="22"/>
      <c r="FTK26" s="22"/>
      <c r="FTL26" s="22"/>
      <c r="FTM26" s="22"/>
      <c r="FTN26" s="22"/>
      <c r="FTO26" s="22"/>
      <c r="FTP26" s="22"/>
      <c r="FTQ26" s="22"/>
      <c r="FTR26" s="22"/>
      <c r="FTS26" s="22"/>
      <c r="FTT26" s="22"/>
      <c r="FTU26" s="22"/>
      <c r="FTV26" s="22"/>
      <c r="FTW26" s="22"/>
      <c r="FTX26" s="22"/>
      <c r="FTY26" s="22"/>
      <c r="FTZ26" s="22"/>
      <c r="FUA26" s="22"/>
      <c r="FUB26" s="22"/>
      <c r="FUC26" s="22"/>
      <c r="FUD26" s="22"/>
      <c r="FUE26" s="22"/>
      <c r="FUF26" s="22"/>
      <c r="FUG26" s="22"/>
      <c r="FUH26" s="22"/>
      <c r="FUI26" s="22"/>
      <c r="FUJ26" s="22"/>
      <c r="FUK26" s="22"/>
      <c r="FUL26" s="22"/>
      <c r="FUM26" s="22"/>
      <c r="FUN26" s="22"/>
      <c r="FUO26" s="22"/>
      <c r="FUP26" s="22"/>
      <c r="FUQ26" s="22"/>
      <c r="FUR26" s="22"/>
      <c r="FUS26" s="22"/>
      <c r="FUT26" s="22"/>
      <c r="FUU26" s="22"/>
      <c r="FUV26" s="22"/>
      <c r="FUW26" s="22"/>
      <c r="FUX26" s="22"/>
      <c r="FUY26" s="22"/>
      <c r="FUZ26" s="22"/>
      <c r="FVA26" s="22"/>
      <c r="FVB26" s="22"/>
      <c r="FVC26" s="22"/>
      <c r="FVD26" s="22"/>
      <c r="FVE26" s="22"/>
      <c r="FVF26" s="22"/>
      <c r="FVG26" s="22"/>
      <c r="FVH26" s="22"/>
      <c r="FVI26" s="22"/>
      <c r="FVJ26" s="22"/>
      <c r="FVK26" s="22"/>
      <c r="FVL26" s="22"/>
      <c r="FVM26" s="22"/>
      <c r="FVN26" s="22"/>
      <c r="FVO26" s="22"/>
      <c r="FVP26" s="22"/>
      <c r="FVQ26" s="22"/>
      <c r="FVR26" s="22"/>
      <c r="FVS26" s="22"/>
      <c r="FVT26" s="22"/>
      <c r="FVU26" s="22"/>
      <c r="FVV26" s="22"/>
      <c r="FVW26" s="22"/>
      <c r="FVX26" s="22"/>
      <c r="FVY26" s="22"/>
      <c r="FVZ26" s="22"/>
      <c r="FWA26" s="22"/>
      <c r="FWB26" s="22"/>
      <c r="FWC26" s="22"/>
      <c r="FWD26" s="22"/>
      <c r="FWE26" s="22"/>
      <c r="FWF26" s="22"/>
      <c r="FWG26" s="22"/>
      <c r="FWH26" s="22"/>
      <c r="FWI26" s="22"/>
      <c r="FWJ26" s="22"/>
      <c r="FWK26" s="22"/>
      <c r="FWL26" s="22"/>
      <c r="FWM26" s="22"/>
      <c r="FWN26" s="22"/>
      <c r="FWO26" s="22"/>
      <c r="FWP26" s="22"/>
      <c r="FWQ26" s="22"/>
      <c r="FWR26" s="22"/>
      <c r="FWS26" s="22"/>
      <c r="FWT26" s="22"/>
      <c r="FWU26" s="22"/>
      <c r="FWV26" s="22"/>
      <c r="FWW26" s="22"/>
      <c r="FWX26" s="22"/>
      <c r="FWY26" s="22"/>
      <c r="FWZ26" s="22"/>
      <c r="FXA26" s="22"/>
      <c r="FXB26" s="22"/>
      <c r="FXC26" s="22"/>
      <c r="FXD26" s="22"/>
      <c r="FXE26" s="22"/>
      <c r="FXF26" s="22"/>
      <c r="FXG26" s="22"/>
      <c r="FXH26" s="22"/>
      <c r="FXI26" s="22"/>
      <c r="FXJ26" s="22"/>
      <c r="FXK26" s="22"/>
      <c r="FXL26" s="22"/>
      <c r="FXM26" s="22"/>
      <c r="FXN26" s="22"/>
      <c r="FXO26" s="22"/>
      <c r="FXP26" s="22"/>
      <c r="FXQ26" s="22"/>
      <c r="FXR26" s="22"/>
      <c r="FXS26" s="22"/>
      <c r="FXT26" s="22"/>
      <c r="FXU26" s="22"/>
      <c r="FXV26" s="22"/>
      <c r="FXW26" s="22"/>
      <c r="FXX26" s="22"/>
      <c r="FXY26" s="22"/>
      <c r="FXZ26" s="22"/>
      <c r="FYA26" s="22"/>
      <c r="FYB26" s="22"/>
      <c r="FYC26" s="22"/>
      <c r="FYD26" s="22"/>
      <c r="FYE26" s="22"/>
      <c r="FYF26" s="22"/>
      <c r="FYG26" s="22"/>
      <c r="FYH26" s="22"/>
      <c r="FYI26" s="22"/>
      <c r="FYJ26" s="22"/>
      <c r="FYK26" s="22"/>
      <c r="FYL26" s="22"/>
      <c r="FYM26" s="22"/>
      <c r="FYN26" s="22"/>
      <c r="FYO26" s="22"/>
      <c r="FYP26" s="22"/>
      <c r="FYQ26" s="22"/>
      <c r="FYR26" s="22"/>
      <c r="FYS26" s="22"/>
      <c r="FYT26" s="22"/>
      <c r="FYU26" s="22"/>
      <c r="FYV26" s="22"/>
      <c r="FYW26" s="22"/>
      <c r="FYX26" s="22"/>
      <c r="FYY26" s="22"/>
      <c r="FYZ26" s="22"/>
      <c r="FZA26" s="22"/>
      <c r="FZB26" s="22"/>
      <c r="FZC26" s="22"/>
      <c r="FZD26" s="22"/>
      <c r="FZE26" s="22"/>
      <c r="FZF26" s="22"/>
      <c r="FZG26" s="22"/>
      <c r="FZH26" s="22"/>
      <c r="FZI26" s="22"/>
      <c r="FZJ26" s="22"/>
      <c r="FZK26" s="22"/>
      <c r="FZL26" s="22"/>
      <c r="FZM26" s="22"/>
      <c r="FZN26" s="22"/>
      <c r="FZO26" s="22"/>
      <c r="FZP26" s="22"/>
      <c r="FZQ26" s="22"/>
      <c r="FZR26" s="22"/>
      <c r="FZS26" s="22"/>
      <c r="FZT26" s="22"/>
      <c r="FZU26" s="22"/>
      <c r="FZV26" s="22"/>
      <c r="FZW26" s="22"/>
      <c r="FZX26" s="22"/>
      <c r="FZY26" s="22"/>
      <c r="FZZ26" s="22"/>
      <c r="GAA26" s="22"/>
      <c r="GAB26" s="22"/>
      <c r="GAC26" s="22"/>
      <c r="GAD26" s="22"/>
      <c r="GAE26" s="22"/>
      <c r="GAF26" s="22"/>
      <c r="GAG26" s="22"/>
      <c r="GAH26" s="22"/>
      <c r="GAI26" s="22"/>
      <c r="GAJ26" s="22"/>
      <c r="GAK26" s="22"/>
      <c r="GAL26" s="22"/>
      <c r="GAM26" s="22"/>
      <c r="GAN26" s="22"/>
      <c r="GAO26" s="22"/>
      <c r="GAP26" s="22"/>
      <c r="GAQ26" s="22"/>
      <c r="GAR26" s="22"/>
      <c r="GAS26" s="22"/>
      <c r="GAT26" s="22"/>
      <c r="GAU26" s="22"/>
      <c r="GAV26" s="22"/>
      <c r="GAW26" s="22"/>
      <c r="GAX26" s="22"/>
      <c r="GAY26" s="22"/>
      <c r="GAZ26" s="22"/>
      <c r="GBA26" s="22"/>
      <c r="GBB26" s="22"/>
      <c r="GBC26" s="22"/>
      <c r="GBD26" s="22"/>
      <c r="GBE26" s="22"/>
      <c r="GBF26" s="22"/>
      <c r="GBG26" s="22"/>
      <c r="GBH26" s="22"/>
      <c r="GBI26" s="22"/>
      <c r="GBJ26" s="22"/>
      <c r="GBK26" s="22"/>
      <c r="GBL26" s="22"/>
      <c r="GBM26" s="22"/>
      <c r="GBN26" s="22"/>
      <c r="GBO26" s="22"/>
      <c r="GBP26" s="22"/>
      <c r="GBQ26" s="22"/>
      <c r="GBR26" s="22"/>
      <c r="GBS26" s="22"/>
      <c r="GBT26" s="22"/>
      <c r="GBU26" s="22"/>
      <c r="GBV26" s="22"/>
      <c r="GBW26" s="22"/>
      <c r="GBX26" s="22"/>
      <c r="GBY26" s="22"/>
      <c r="GBZ26" s="22"/>
      <c r="GCA26" s="22"/>
      <c r="GCB26" s="22"/>
      <c r="GCC26" s="22"/>
      <c r="GCD26" s="22"/>
      <c r="GCE26" s="22"/>
      <c r="GCF26" s="22"/>
      <c r="GCG26" s="22"/>
      <c r="GCH26" s="22"/>
      <c r="GCI26" s="22"/>
      <c r="GCJ26" s="22"/>
      <c r="GCK26" s="22"/>
      <c r="GCL26" s="22"/>
      <c r="GCM26" s="22"/>
      <c r="GCN26" s="22"/>
      <c r="GCO26" s="22"/>
      <c r="GCP26" s="22"/>
      <c r="GCQ26" s="22"/>
      <c r="GCR26" s="22"/>
      <c r="GCS26" s="22"/>
      <c r="GCT26" s="22"/>
      <c r="GCU26" s="22"/>
      <c r="GCV26" s="22"/>
      <c r="GCW26" s="22"/>
      <c r="GCX26" s="22"/>
      <c r="GCY26" s="22"/>
      <c r="GCZ26" s="22"/>
      <c r="GDA26" s="22"/>
      <c r="GDB26" s="22"/>
      <c r="GDC26" s="22"/>
      <c r="GDD26" s="22"/>
      <c r="GDE26" s="22"/>
      <c r="GDF26" s="22"/>
      <c r="GDG26" s="22"/>
      <c r="GDH26" s="22"/>
      <c r="GDI26" s="22"/>
      <c r="GDJ26" s="22"/>
      <c r="GDK26" s="22"/>
      <c r="GDL26" s="22"/>
      <c r="GDM26" s="22"/>
      <c r="GDN26" s="22"/>
      <c r="GDO26" s="22"/>
      <c r="GDP26" s="22"/>
      <c r="GDQ26" s="22"/>
      <c r="GDR26" s="22"/>
      <c r="GDS26" s="22"/>
      <c r="GDT26" s="22"/>
      <c r="GDU26" s="22"/>
      <c r="GDV26" s="22"/>
      <c r="GDW26" s="22"/>
      <c r="GDX26" s="22"/>
      <c r="GDY26" s="22"/>
      <c r="GDZ26" s="22"/>
      <c r="GEA26" s="22"/>
      <c r="GEB26" s="22"/>
      <c r="GEC26" s="22"/>
      <c r="GED26" s="22"/>
      <c r="GEE26" s="22"/>
      <c r="GEF26" s="22"/>
      <c r="GEG26" s="22"/>
      <c r="GEH26" s="22"/>
      <c r="GEI26" s="22"/>
      <c r="GEJ26" s="22"/>
      <c r="GEK26" s="22"/>
      <c r="GEL26" s="22"/>
      <c r="GEM26" s="22"/>
      <c r="GEN26" s="22"/>
      <c r="GEO26" s="22"/>
      <c r="GEP26" s="22"/>
      <c r="GEQ26" s="22"/>
      <c r="GER26" s="22"/>
      <c r="GES26" s="22"/>
      <c r="GET26" s="22"/>
      <c r="GEU26" s="22"/>
      <c r="GEV26" s="22"/>
      <c r="GEW26" s="22"/>
      <c r="GEX26" s="22"/>
      <c r="GEY26" s="22"/>
      <c r="GEZ26" s="22"/>
      <c r="GFA26" s="22"/>
      <c r="GFB26" s="22"/>
      <c r="GFC26" s="22"/>
      <c r="GFD26" s="22"/>
      <c r="GFE26" s="22"/>
      <c r="GFF26" s="22"/>
      <c r="GFG26" s="22"/>
      <c r="GFH26" s="22"/>
      <c r="GFI26" s="22"/>
      <c r="GFJ26" s="22"/>
      <c r="GFK26" s="22"/>
      <c r="GFL26" s="22"/>
      <c r="GFM26" s="22"/>
      <c r="GFN26" s="22"/>
      <c r="GFO26" s="22"/>
      <c r="GFP26" s="22"/>
      <c r="GFQ26" s="22"/>
      <c r="GFR26" s="22"/>
      <c r="GFS26" s="22"/>
      <c r="GFT26" s="22"/>
      <c r="GFU26" s="22"/>
      <c r="GFV26" s="22"/>
      <c r="GFW26" s="22"/>
      <c r="GFX26" s="22"/>
      <c r="GFY26" s="22"/>
      <c r="GFZ26" s="22"/>
      <c r="GGA26" s="22"/>
      <c r="GGB26" s="22"/>
      <c r="GGC26" s="22"/>
      <c r="GGD26" s="22"/>
      <c r="GGE26" s="22"/>
      <c r="GGF26" s="22"/>
      <c r="GGG26" s="22"/>
      <c r="GGH26" s="22"/>
      <c r="GGI26" s="22"/>
      <c r="GGJ26" s="22"/>
      <c r="GGK26" s="22"/>
      <c r="GGL26" s="22"/>
      <c r="GGM26" s="22"/>
      <c r="GGN26" s="22"/>
      <c r="GGO26" s="22"/>
      <c r="GGP26" s="22"/>
      <c r="GGQ26" s="22"/>
      <c r="GGR26" s="22"/>
      <c r="GGS26" s="22"/>
      <c r="GGT26" s="22"/>
      <c r="GGU26" s="22"/>
      <c r="GGV26" s="22"/>
      <c r="GGW26" s="22"/>
      <c r="GGX26" s="22"/>
      <c r="GGY26" s="22"/>
      <c r="GGZ26" s="22"/>
      <c r="GHA26" s="22"/>
      <c r="GHB26" s="22"/>
      <c r="GHC26" s="22"/>
      <c r="GHD26" s="22"/>
      <c r="GHE26" s="22"/>
      <c r="GHF26" s="22"/>
      <c r="GHG26" s="22"/>
      <c r="GHH26" s="22"/>
      <c r="GHI26" s="22"/>
      <c r="GHJ26" s="22"/>
      <c r="GHK26" s="22"/>
      <c r="GHL26" s="22"/>
      <c r="GHM26" s="22"/>
      <c r="GHN26" s="22"/>
      <c r="GHO26" s="22"/>
      <c r="GHP26" s="22"/>
      <c r="GHQ26" s="22"/>
      <c r="GHR26" s="22"/>
      <c r="GHS26" s="22"/>
      <c r="GHT26" s="22"/>
      <c r="GHU26" s="22"/>
      <c r="GHV26" s="22"/>
      <c r="GHW26" s="22"/>
      <c r="GHX26" s="22"/>
      <c r="GHY26" s="22"/>
      <c r="GHZ26" s="22"/>
      <c r="GIA26" s="22"/>
      <c r="GIB26" s="22"/>
      <c r="GIC26" s="22"/>
      <c r="GID26" s="22"/>
      <c r="GIE26" s="22"/>
      <c r="GIF26" s="22"/>
      <c r="GIG26" s="22"/>
      <c r="GIH26" s="22"/>
      <c r="GII26" s="22"/>
      <c r="GIJ26" s="22"/>
      <c r="GIK26" s="22"/>
      <c r="GIL26" s="22"/>
      <c r="GIM26" s="22"/>
      <c r="GIN26" s="22"/>
      <c r="GIO26" s="22"/>
      <c r="GIP26" s="22"/>
      <c r="GIQ26" s="22"/>
      <c r="GIR26" s="22"/>
      <c r="GIS26" s="22"/>
      <c r="GIT26" s="22"/>
      <c r="GIU26" s="22"/>
      <c r="GIV26" s="22"/>
      <c r="GIW26" s="22"/>
      <c r="GIX26" s="22"/>
      <c r="GIY26" s="22"/>
      <c r="GIZ26" s="22"/>
      <c r="GJA26" s="22"/>
      <c r="GJB26" s="22"/>
      <c r="GJC26" s="22"/>
      <c r="GJD26" s="22"/>
      <c r="GJE26" s="22"/>
      <c r="GJF26" s="22"/>
      <c r="GJG26" s="22"/>
      <c r="GJH26" s="22"/>
      <c r="GJI26" s="22"/>
      <c r="GJJ26" s="22"/>
      <c r="GJK26" s="22"/>
      <c r="GJL26" s="22"/>
      <c r="GJM26" s="22"/>
      <c r="GJN26" s="22"/>
      <c r="GJO26" s="22"/>
      <c r="GJP26" s="22"/>
      <c r="GJQ26" s="22"/>
      <c r="GJR26" s="22"/>
      <c r="GJS26" s="22"/>
      <c r="GJT26" s="22"/>
      <c r="GJU26" s="22"/>
      <c r="GJV26" s="22"/>
      <c r="GJW26" s="22"/>
      <c r="GJX26" s="22"/>
      <c r="GJY26" s="22"/>
      <c r="GJZ26" s="22"/>
      <c r="GKA26" s="22"/>
      <c r="GKB26" s="22"/>
      <c r="GKC26" s="22"/>
      <c r="GKD26" s="22"/>
      <c r="GKE26" s="22"/>
      <c r="GKF26" s="22"/>
      <c r="GKG26" s="22"/>
      <c r="GKH26" s="22"/>
      <c r="GKI26" s="22"/>
      <c r="GKJ26" s="22"/>
      <c r="GKK26" s="22"/>
      <c r="GKL26" s="22"/>
      <c r="GKM26" s="22"/>
      <c r="GKN26" s="22"/>
      <c r="GKO26" s="22"/>
      <c r="GKP26" s="22"/>
      <c r="GKQ26" s="22"/>
      <c r="GKR26" s="22"/>
      <c r="GKS26" s="22"/>
      <c r="GKT26" s="22"/>
      <c r="GKU26" s="22"/>
      <c r="GKV26" s="22"/>
      <c r="GKW26" s="22"/>
      <c r="GKX26" s="22"/>
      <c r="GKY26" s="22"/>
      <c r="GKZ26" s="22"/>
      <c r="GLA26" s="22"/>
      <c r="GLB26" s="22"/>
      <c r="GLC26" s="22"/>
      <c r="GLD26" s="22"/>
      <c r="GLE26" s="22"/>
      <c r="GLF26" s="22"/>
      <c r="GLG26" s="22"/>
      <c r="GLH26" s="22"/>
      <c r="GLI26" s="22"/>
      <c r="GLJ26" s="22"/>
      <c r="GLK26" s="22"/>
      <c r="GLL26" s="22"/>
      <c r="GLM26" s="22"/>
      <c r="GLN26" s="22"/>
      <c r="GLO26" s="22"/>
      <c r="GLP26" s="22"/>
      <c r="GLQ26" s="22"/>
      <c r="GLR26" s="22"/>
      <c r="GLS26" s="22"/>
      <c r="GLT26" s="22"/>
      <c r="GLU26" s="22"/>
      <c r="GLV26" s="22"/>
      <c r="GLW26" s="22"/>
      <c r="GLX26" s="22"/>
      <c r="GLY26" s="22"/>
      <c r="GLZ26" s="22"/>
      <c r="GMA26" s="22"/>
      <c r="GMB26" s="22"/>
      <c r="GMC26" s="22"/>
      <c r="GMD26" s="22"/>
      <c r="GME26" s="22"/>
      <c r="GMF26" s="22"/>
      <c r="GMG26" s="22"/>
      <c r="GMH26" s="22"/>
      <c r="GMI26" s="22"/>
      <c r="GMJ26" s="22"/>
      <c r="GMK26" s="22"/>
      <c r="GML26" s="22"/>
      <c r="GMM26" s="22"/>
      <c r="GMN26" s="22"/>
      <c r="GMO26" s="22"/>
      <c r="GMP26" s="22"/>
      <c r="GMQ26" s="22"/>
      <c r="GMR26" s="22"/>
      <c r="GMS26" s="22"/>
      <c r="GMT26" s="22"/>
      <c r="GMU26" s="22"/>
      <c r="GMV26" s="22"/>
      <c r="GMW26" s="22"/>
      <c r="GMX26" s="22"/>
      <c r="GMY26" s="22"/>
      <c r="GMZ26" s="22"/>
      <c r="GNA26" s="22"/>
      <c r="GNB26" s="22"/>
      <c r="GNC26" s="22"/>
      <c r="GND26" s="22"/>
      <c r="GNE26" s="22"/>
      <c r="GNF26" s="22"/>
      <c r="GNG26" s="22"/>
      <c r="GNH26" s="22"/>
      <c r="GNI26" s="22"/>
      <c r="GNJ26" s="22"/>
      <c r="GNK26" s="22"/>
      <c r="GNL26" s="22"/>
      <c r="GNM26" s="22"/>
      <c r="GNN26" s="22"/>
      <c r="GNO26" s="22"/>
      <c r="GNP26" s="22"/>
      <c r="GNQ26" s="22"/>
      <c r="GNR26" s="22"/>
      <c r="GNS26" s="22"/>
      <c r="GNT26" s="22"/>
      <c r="GNU26" s="22"/>
      <c r="GNV26" s="22"/>
      <c r="GNW26" s="22"/>
      <c r="GNX26" s="22"/>
      <c r="GNY26" s="22"/>
      <c r="GNZ26" s="22"/>
      <c r="GOA26" s="22"/>
      <c r="GOB26" s="22"/>
      <c r="GOC26" s="22"/>
      <c r="GOD26" s="22"/>
      <c r="GOE26" s="22"/>
      <c r="GOF26" s="22"/>
      <c r="GOG26" s="22"/>
      <c r="GOH26" s="22"/>
      <c r="GOI26" s="22"/>
      <c r="GOJ26" s="22"/>
      <c r="GOK26" s="22"/>
      <c r="GOL26" s="22"/>
      <c r="GOM26" s="22"/>
      <c r="GON26" s="22"/>
      <c r="GOO26" s="22"/>
      <c r="GOP26" s="22"/>
      <c r="GOQ26" s="22"/>
      <c r="GOR26" s="22"/>
      <c r="GOS26" s="22"/>
      <c r="GOT26" s="22"/>
      <c r="GOU26" s="22"/>
      <c r="GOV26" s="22"/>
      <c r="GOW26" s="22"/>
      <c r="GOX26" s="22"/>
      <c r="GOY26" s="22"/>
      <c r="GOZ26" s="22"/>
      <c r="GPA26" s="22"/>
      <c r="GPB26" s="22"/>
      <c r="GPC26" s="22"/>
      <c r="GPD26" s="22"/>
      <c r="GPE26" s="22"/>
      <c r="GPF26" s="22"/>
      <c r="GPG26" s="22"/>
      <c r="GPH26" s="22"/>
      <c r="GPI26" s="22"/>
      <c r="GPJ26" s="22"/>
      <c r="GPK26" s="22"/>
      <c r="GPL26" s="22"/>
      <c r="GPM26" s="22"/>
      <c r="GPN26" s="22"/>
      <c r="GPO26" s="22"/>
      <c r="GPP26" s="22"/>
      <c r="GPQ26" s="22"/>
      <c r="GPR26" s="22"/>
      <c r="GPS26" s="22"/>
      <c r="GPT26" s="22"/>
      <c r="GPU26" s="22"/>
      <c r="GPV26" s="22"/>
      <c r="GPW26" s="22"/>
      <c r="GPX26" s="22"/>
      <c r="GPY26" s="22"/>
      <c r="GPZ26" s="22"/>
      <c r="GQA26" s="22"/>
      <c r="GQB26" s="22"/>
      <c r="GQC26" s="22"/>
      <c r="GQD26" s="22"/>
      <c r="GQE26" s="22"/>
      <c r="GQF26" s="22"/>
      <c r="GQG26" s="22"/>
      <c r="GQH26" s="22"/>
      <c r="GQI26" s="22"/>
      <c r="GQJ26" s="22"/>
      <c r="GQK26" s="22"/>
      <c r="GQL26" s="22"/>
      <c r="GQM26" s="22"/>
      <c r="GQN26" s="22"/>
      <c r="GQO26" s="22"/>
      <c r="GQP26" s="22"/>
      <c r="GQQ26" s="22"/>
      <c r="GQR26" s="22"/>
      <c r="GQS26" s="22"/>
      <c r="GQT26" s="22"/>
      <c r="GQU26" s="22"/>
      <c r="GQV26" s="22"/>
      <c r="GQW26" s="22"/>
      <c r="GQX26" s="22"/>
      <c r="GQY26" s="22"/>
      <c r="GQZ26" s="22"/>
      <c r="GRA26" s="22"/>
      <c r="GRB26" s="22"/>
      <c r="GRC26" s="22"/>
      <c r="GRD26" s="22"/>
      <c r="GRE26" s="22"/>
      <c r="GRF26" s="22"/>
      <c r="GRG26" s="22"/>
      <c r="GRH26" s="22"/>
      <c r="GRI26" s="22"/>
      <c r="GRJ26" s="22"/>
      <c r="GRK26" s="22"/>
      <c r="GRL26" s="22"/>
      <c r="GRM26" s="22"/>
      <c r="GRN26" s="22"/>
      <c r="GRO26" s="22"/>
      <c r="GRP26" s="22"/>
      <c r="GRQ26" s="22"/>
      <c r="GRR26" s="22"/>
      <c r="GRS26" s="22"/>
      <c r="GRT26" s="22"/>
      <c r="GRU26" s="22"/>
      <c r="GRV26" s="22"/>
      <c r="GRW26" s="22"/>
      <c r="GRX26" s="22"/>
      <c r="GRY26" s="22"/>
      <c r="GRZ26" s="22"/>
      <c r="GSA26" s="22"/>
      <c r="GSB26" s="22"/>
      <c r="GSC26" s="22"/>
      <c r="GSD26" s="22"/>
      <c r="GSE26" s="22"/>
      <c r="GSF26" s="22"/>
      <c r="GSG26" s="22"/>
      <c r="GSH26" s="22"/>
      <c r="GSI26" s="22"/>
      <c r="GSJ26" s="22"/>
      <c r="GSK26" s="22"/>
      <c r="GSL26" s="22"/>
      <c r="GSM26" s="22"/>
      <c r="GSN26" s="22"/>
      <c r="GSO26" s="22"/>
      <c r="GSP26" s="22"/>
      <c r="GSQ26" s="22"/>
      <c r="GSR26" s="22"/>
      <c r="GSS26" s="22"/>
      <c r="GST26" s="22"/>
      <c r="GSU26" s="22"/>
      <c r="GSV26" s="22"/>
      <c r="GSW26" s="22"/>
      <c r="GSX26" s="22"/>
      <c r="GSY26" s="22"/>
      <c r="GSZ26" s="22"/>
      <c r="GTA26" s="22"/>
      <c r="GTB26" s="22"/>
      <c r="GTC26" s="22"/>
      <c r="GTD26" s="22"/>
      <c r="GTE26" s="22"/>
      <c r="GTF26" s="22"/>
      <c r="GTG26" s="22"/>
      <c r="GTH26" s="22"/>
      <c r="GTI26" s="22"/>
      <c r="GTJ26" s="22"/>
      <c r="GTK26" s="22"/>
      <c r="GTL26" s="22"/>
      <c r="GTM26" s="22"/>
      <c r="GTN26" s="22"/>
      <c r="GTO26" s="22"/>
      <c r="GTP26" s="22"/>
      <c r="GTQ26" s="22"/>
      <c r="GTR26" s="22"/>
      <c r="GTS26" s="22"/>
      <c r="GTT26" s="22"/>
      <c r="GTU26" s="22"/>
      <c r="GTV26" s="22"/>
      <c r="GTW26" s="22"/>
      <c r="GTX26" s="22"/>
      <c r="GTY26" s="22"/>
      <c r="GTZ26" s="22"/>
      <c r="GUA26" s="22"/>
      <c r="GUB26" s="22"/>
      <c r="GUC26" s="22"/>
      <c r="GUD26" s="22"/>
      <c r="GUE26" s="22"/>
      <c r="GUF26" s="22"/>
      <c r="GUG26" s="22"/>
      <c r="GUH26" s="22"/>
      <c r="GUI26" s="22"/>
      <c r="GUJ26" s="22"/>
      <c r="GUK26" s="22"/>
      <c r="GUL26" s="22"/>
      <c r="GUM26" s="22"/>
      <c r="GUN26" s="22"/>
      <c r="GUO26" s="22"/>
      <c r="GUP26" s="22"/>
      <c r="GUQ26" s="22"/>
      <c r="GUR26" s="22"/>
      <c r="GUS26" s="22"/>
      <c r="GUT26" s="22"/>
      <c r="GUU26" s="22"/>
      <c r="GUV26" s="22"/>
      <c r="GUW26" s="22"/>
      <c r="GUX26" s="22"/>
      <c r="GUY26" s="22"/>
      <c r="GUZ26" s="22"/>
      <c r="GVA26" s="22"/>
      <c r="GVB26" s="22"/>
      <c r="GVC26" s="22"/>
      <c r="GVD26" s="22"/>
      <c r="GVE26" s="22"/>
      <c r="GVF26" s="22"/>
      <c r="GVG26" s="22"/>
      <c r="GVH26" s="22"/>
      <c r="GVI26" s="22"/>
      <c r="GVJ26" s="22"/>
      <c r="GVK26" s="22"/>
      <c r="GVL26" s="22"/>
      <c r="GVM26" s="22"/>
      <c r="GVN26" s="22"/>
      <c r="GVO26" s="22"/>
      <c r="GVP26" s="22"/>
      <c r="GVQ26" s="22"/>
      <c r="GVR26" s="22"/>
      <c r="GVS26" s="22"/>
      <c r="GVT26" s="22"/>
      <c r="GVU26" s="22"/>
      <c r="GVV26" s="22"/>
      <c r="GVW26" s="22"/>
      <c r="GVX26" s="22"/>
      <c r="GVY26" s="22"/>
      <c r="GVZ26" s="22"/>
      <c r="GWA26" s="22"/>
      <c r="GWB26" s="22"/>
      <c r="GWC26" s="22"/>
      <c r="GWD26" s="22"/>
      <c r="GWE26" s="22"/>
      <c r="GWF26" s="22"/>
      <c r="GWG26" s="22"/>
      <c r="GWH26" s="22"/>
      <c r="GWI26" s="22"/>
      <c r="GWJ26" s="22"/>
      <c r="GWK26" s="22"/>
      <c r="GWL26" s="22"/>
      <c r="GWM26" s="22"/>
      <c r="GWN26" s="22"/>
      <c r="GWO26" s="22"/>
      <c r="GWP26" s="22"/>
      <c r="GWQ26" s="22"/>
      <c r="GWR26" s="22"/>
      <c r="GWS26" s="22"/>
      <c r="GWT26" s="22"/>
      <c r="GWU26" s="22"/>
      <c r="GWV26" s="22"/>
      <c r="GWW26" s="22"/>
      <c r="GWX26" s="22"/>
      <c r="GWY26" s="22"/>
      <c r="GWZ26" s="22"/>
      <c r="GXA26" s="22"/>
      <c r="GXB26" s="22"/>
      <c r="GXC26" s="22"/>
      <c r="GXD26" s="22"/>
      <c r="GXE26" s="22"/>
      <c r="GXF26" s="22"/>
      <c r="GXG26" s="22"/>
      <c r="GXH26" s="22"/>
      <c r="GXI26" s="22"/>
      <c r="GXJ26" s="22"/>
      <c r="GXK26" s="22"/>
      <c r="GXL26" s="22"/>
      <c r="GXM26" s="22"/>
      <c r="GXN26" s="22"/>
      <c r="GXO26" s="22"/>
      <c r="GXP26" s="22"/>
      <c r="GXQ26" s="22"/>
      <c r="GXR26" s="22"/>
      <c r="GXS26" s="22"/>
      <c r="GXT26" s="22"/>
      <c r="GXU26" s="22"/>
      <c r="GXV26" s="22"/>
      <c r="GXW26" s="22"/>
      <c r="GXX26" s="22"/>
      <c r="GXY26" s="22"/>
      <c r="GXZ26" s="22"/>
      <c r="GYA26" s="22"/>
      <c r="GYB26" s="22"/>
      <c r="GYC26" s="22"/>
      <c r="GYD26" s="22"/>
      <c r="GYE26" s="22"/>
      <c r="GYF26" s="22"/>
      <c r="GYG26" s="22"/>
      <c r="GYH26" s="22"/>
      <c r="GYI26" s="22"/>
      <c r="GYJ26" s="22"/>
      <c r="GYK26" s="22"/>
      <c r="GYL26" s="22"/>
      <c r="GYM26" s="22"/>
      <c r="GYN26" s="22"/>
      <c r="GYO26" s="22"/>
      <c r="GYP26" s="22"/>
      <c r="GYQ26" s="22"/>
      <c r="GYR26" s="22"/>
      <c r="GYS26" s="22"/>
      <c r="GYT26" s="22"/>
      <c r="GYU26" s="22"/>
      <c r="GYV26" s="22"/>
      <c r="GYW26" s="22"/>
      <c r="GYX26" s="22"/>
      <c r="GYY26" s="22"/>
      <c r="GYZ26" s="22"/>
      <c r="GZA26" s="22"/>
      <c r="GZB26" s="22"/>
      <c r="GZC26" s="22"/>
      <c r="GZD26" s="22"/>
      <c r="GZE26" s="22"/>
      <c r="GZF26" s="22"/>
      <c r="GZG26" s="22"/>
      <c r="GZH26" s="22"/>
      <c r="GZI26" s="22"/>
      <c r="GZJ26" s="22"/>
      <c r="GZK26" s="22"/>
      <c r="GZL26" s="22"/>
      <c r="GZM26" s="22"/>
      <c r="GZN26" s="22"/>
      <c r="GZO26" s="22"/>
      <c r="GZP26" s="22"/>
      <c r="GZQ26" s="22"/>
      <c r="GZR26" s="22"/>
      <c r="GZS26" s="22"/>
      <c r="GZT26" s="22"/>
      <c r="GZU26" s="22"/>
      <c r="GZV26" s="22"/>
      <c r="GZW26" s="22"/>
      <c r="GZX26" s="22"/>
      <c r="GZY26" s="22"/>
      <c r="GZZ26" s="22"/>
      <c r="HAA26" s="22"/>
      <c r="HAB26" s="22"/>
      <c r="HAC26" s="22"/>
      <c r="HAD26" s="22"/>
      <c r="HAE26" s="22"/>
      <c r="HAF26" s="22"/>
      <c r="HAG26" s="22"/>
      <c r="HAH26" s="22"/>
      <c r="HAI26" s="22"/>
      <c r="HAJ26" s="22"/>
      <c r="HAK26" s="22"/>
      <c r="HAL26" s="22"/>
      <c r="HAM26" s="22"/>
      <c r="HAN26" s="22"/>
      <c r="HAO26" s="22"/>
      <c r="HAP26" s="22"/>
      <c r="HAQ26" s="22"/>
      <c r="HAR26" s="22"/>
      <c r="HAS26" s="22"/>
      <c r="HAT26" s="22"/>
      <c r="HAU26" s="22"/>
      <c r="HAV26" s="22"/>
      <c r="HAW26" s="22"/>
      <c r="HAX26" s="22"/>
      <c r="HAY26" s="22"/>
      <c r="HAZ26" s="22"/>
      <c r="HBA26" s="22"/>
      <c r="HBB26" s="22"/>
      <c r="HBC26" s="22"/>
      <c r="HBD26" s="22"/>
      <c r="HBE26" s="22"/>
      <c r="HBF26" s="22"/>
      <c r="HBG26" s="22"/>
      <c r="HBH26" s="22"/>
      <c r="HBI26" s="22"/>
      <c r="HBJ26" s="22"/>
      <c r="HBK26" s="22"/>
      <c r="HBL26" s="22"/>
      <c r="HBM26" s="22"/>
      <c r="HBN26" s="22"/>
      <c r="HBO26" s="22"/>
      <c r="HBP26" s="22"/>
      <c r="HBQ26" s="22"/>
      <c r="HBR26" s="22"/>
      <c r="HBS26" s="22"/>
      <c r="HBT26" s="22"/>
      <c r="HBU26" s="22"/>
      <c r="HBV26" s="22"/>
      <c r="HBW26" s="22"/>
      <c r="HBX26" s="22"/>
      <c r="HBY26" s="22"/>
      <c r="HBZ26" s="22"/>
      <c r="HCA26" s="22"/>
      <c r="HCB26" s="22"/>
      <c r="HCC26" s="22"/>
      <c r="HCD26" s="22"/>
      <c r="HCE26" s="22"/>
      <c r="HCF26" s="22"/>
      <c r="HCG26" s="22"/>
      <c r="HCH26" s="22"/>
      <c r="HCI26" s="22"/>
      <c r="HCJ26" s="22"/>
      <c r="HCK26" s="22"/>
      <c r="HCL26" s="22"/>
      <c r="HCM26" s="22"/>
      <c r="HCN26" s="22"/>
      <c r="HCO26" s="22"/>
      <c r="HCP26" s="22"/>
      <c r="HCQ26" s="22"/>
      <c r="HCR26" s="22"/>
      <c r="HCS26" s="22"/>
      <c r="HCT26" s="22"/>
      <c r="HCU26" s="22"/>
      <c r="HCV26" s="22"/>
      <c r="HCW26" s="22"/>
      <c r="HCX26" s="22"/>
      <c r="HCY26" s="22"/>
      <c r="HCZ26" s="22"/>
      <c r="HDA26" s="22"/>
      <c r="HDB26" s="22"/>
      <c r="HDC26" s="22"/>
      <c r="HDD26" s="22"/>
      <c r="HDE26" s="22"/>
      <c r="HDF26" s="22"/>
      <c r="HDG26" s="22"/>
      <c r="HDH26" s="22"/>
      <c r="HDI26" s="22"/>
      <c r="HDJ26" s="22"/>
      <c r="HDK26" s="22"/>
      <c r="HDL26" s="22"/>
      <c r="HDM26" s="22"/>
      <c r="HDN26" s="22"/>
      <c r="HDO26" s="22"/>
      <c r="HDP26" s="22"/>
      <c r="HDQ26" s="22"/>
      <c r="HDR26" s="22"/>
      <c r="HDS26" s="22"/>
      <c r="HDT26" s="22"/>
      <c r="HDU26" s="22"/>
      <c r="HDV26" s="22"/>
      <c r="HDW26" s="22"/>
      <c r="HDX26" s="22"/>
      <c r="HDY26" s="22"/>
      <c r="HDZ26" s="22"/>
      <c r="HEA26" s="22"/>
      <c r="HEB26" s="22"/>
      <c r="HEC26" s="22"/>
      <c r="HED26" s="22"/>
      <c r="HEE26" s="22"/>
      <c r="HEF26" s="22"/>
      <c r="HEG26" s="22"/>
      <c r="HEH26" s="22"/>
      <c r="HEI26" s="22"/>
      <c r="HEJ26" s="22"/>
      <c r="HEK26" s="22"/>
      <c r="HEL26" s="22"/>
      <c r="HEM26" s="22"/>
      <c r="HEN26" s="22"/>
      <c r="HEO26" s="22"/>
      <c r="HEP26" s="22"/>
      <c r="HEQ26" s="22"/>
      <c r="HER26" s="22"/>
      <c r="HES26" s="22"/>
      <c r="HET26" s="22"/>
      <c r="HEU26" s="22"/>
      <c r="HEV26" s="22"/>
      <c r="HEW26" s="22"/>
      <c r="HEX26" s="22"/>
      <c r="HEY26" s="22"/>
      <c r="HEZ26" s="22"/>
      <c r="HFA26" s="22"/>
      <c r="HFB26" s="22"/>
      <c r="HFC26" s="22"/>
      <c r="HFD26" s="22"/>
      <c r="HFE26" s="22"/>
      <c r="HFF26" s="22"/>
      <c r="HFG26" s="22"/>
      <c r="HFH26" s="22"/>
      <c r="HFI26" s="22"/>
      <c r="HFJ26" s="22"/>
      <c r="HFK26" s="22"/>
      <c r="HFL26" s="22"/>
      <c r="HFM26" s="22"/>
      <c r="HFN26" s="22"/>
      <c r="HFO26" s="22"/>
      <c r="HFP26" s="22"/>
      <c r="HFQ26" s="22"/>
      <c r="HFR26" s="22"/>
      <c r="HFS26" s="22"/>
      <c r="HFT26" s="22"/>
      <c r="HFU26" s="22"/>
      <c r="HFV26" s="22"/>
      <c r="HFW26" s="22"/>
      <c r="HFX26" s="22"/>
      <c r="HFY26" s="22"/>
      <c r="HFZ26" s="22"/>
      <c r="HGA26" s="22"/>
      <c r="HGB26" s="22"/>
      <c r="HGC26" s="22"/>
      <c r="HGD26" s="22"/>
      <c r="HGE26" s="22"/>
      <c r="HGF26" s="22"/>
      <c r="HGG26" s="22"/>
      <c r="HGH26" s="22"/>
      <c r="HGI26" s="22"/>
      <c r="HGJ26" s="22"/>
      <c r="HGK26" s="22"/>
      <c r="HGL26" s="22"/>
      <c r="HGM26" s="22"/>
      <c r="HGN26" s="22"/>
      <c r="HGO26" s="22"/>
      <c r="HGP26" s="22"/>
      <c r="HGQ26" s="22"/>
      <c r="HGR26" s="22"/>
      <c r="HGS26" s="22"/>
      <c r="HGT26" s="22"/>
      <c r="HGU26" s="22"/>
      <c r="HGV26" s="22"/>
      <c r="HGW26" s="22"/>
      <c r="HGX26" s="22"/>
      <c r="HGY26" s="22"/>
      <c r="HGZ26" s="22"/>
      <c r="HHA26" s="22"/>
      <c r="HHB26" s="22"/>
      <c r="HHC26" s="22"/>
      <c r="HHD26" s="22"/>
      <c r="HHE26" s="22"/>
      <c r="HHF26" s="22"/>
      <c r="HHG26" s="22"/>
      <c r="HHH26" s="22"/>
      <c r="HHI26" s="22"/>
      <c r="HHJ26" s="22"/>
      <c r="HHK26" s="22"/>
      <c r="HHL26" s="22"/>
      <c r="HHM26" s="22"/>
      <c r="HHN26" s="22"/>
      <c r="HHO26" s="22"/>
      <c r="HHP26" s="22"/>
      <c r="HHQ26" s="22"/>
      <c r="HHR26" s="22"/>
      <c r="HHS26" s="22"/>
      <c r="HHT26" s="22"/>
      <c r="HHU26" s="22"/>
      <c r="HHV26" s="22"/>
      <c r="HHW26" s="22"/>
      <c r="HHX26" s="22"/>
      <c r="HHY26" s="22"/>
      <c r="HHZ26" s="22"/>
      <c r="HIA26" s="22"/>
      <c r="HIB26" s="22"/>
      <c r="HIC26" s="22"/>
      <c r="HID26" s="22"/>
      <c r="HIE26" s="22"/>
      <c r="HIF26" s="22"/>
      <c r="HIG26" s="22"/>
      <c r="HIH26" s="22"/>
      <c r="HII26" s="22"/>
      <c r="HIJ26" s="22"/>
      <c r="HIK26" s="22"/>
      <c r="HIL26" s="22"/>
      <c r="HIM26" s="22"/>
      <c r="HIN26" s="22"/>
      <c r="HIO26" s="22"/>
      <c r="HIP26" s="22"/>
      <c r="HIQ26" s="22"/>
      <c r="HIR26" s="22"/>
      <c r="HIS26" s="22"/>
      <c r="HIT26" s="22"/>
      <c r="HIU26" s="22"/>
      <c r="HIV26" s="22"/>
      <c r="HIW26" s="22"/>
      <c r="HIX26" s="22"/>
      <c r="HIY26" s="22"/>
      <c r="HIZ26" s="22"/>
      <c r="HJA26" s="22"/>
      <c r="HJB26" s="22"/>
      <c r="HJC26" s="22"/>
      <c r="HJD26" s="22"/>
      <c r="HJE26" s="22"/>
      <c r="HJF26" s="22"/>
      <c r="HJG26" s="22"/>
      <c r="HJH26" s="22"/>
      <c r="HJI26" s="22"/>
      <c r="HJJ26" s="22"/>
      <c r="HJK26" s="22"/>
      <c r="HJL26" s="22"/>
      <c r="HJM26" s="22"/>
      <c r="HJN26" s="22"/>
      <c r="HJO26" s="22"/>
      <c r="HJP26" s="22"/>
      <c r="HJQ26" s="22"/>
      <c r="HJR26" s="22"/>
      <c r="HJS26" s="22"/>
      <c r="HJT26" s="22"/>
      <c r="HJU26" s="22"/>
      <c r="HJV26" s="22"/>
      <c r="HJW26" s="22"/>
      <c r="HJX26" s="22"/>
      <c r="HJY26" s="22"/>
      <c r="HJZ26" s="22"/>
      <c r="HKA26" s="22"/>
      <c r="HKB26" s="22"/>
      <c r="HKC26" s="22"/>
      <c r="HKD26" s="22"/>
      <c r="HKE26" s="22"/>
      <c r="HKF26" s="22"/>
      <c r="HKG26" s="22"/>
      <c r="HKH26" s="22"/>
      <c r="HKI26" s="22"/>
      <c r="HKJ26" s="22"/>
      <c r="HKK26" s="22"/>
      <c r="HKL26" s="22"/>
      <c r="HKM26" s="22"/>
      <c r="HKN26" s="22"/>
      <c r="HKO26" s="22"/>
      <c r="HKP26" s="22"/>
      <c r="HKQ26" s="22"/>
      <c r="HKR26" s="22"/>
      <c r="HKS26" s="22"/>
      <c r="HKT26" s="22"/>
      <c r="HKU26" s="22"/>
      <c r="HKV26" s="22"/>
      <c r="HKW26" s="22"/>
      <c r="HKX26" s="22"/>
      <c r="HKY26" s="22"/>
      <c r="HKZ26" s="22"/>
      <c r="HLA26" s="22"/>
      <c r="HLB26" s="22"/>
      <c r="HLC26" s="22"/>
      <c r="HLD26" s="22"/>
      <c r="HLE26" s="22"/>
      <c r="HLF26" s="22"/>
      <c r="HLG26" s="22"/>
      <c r="HLH26" s="22"/>
      <c r="HLI26" s="22"/>
      <c r="HLJ26" s="22"/>
      <c r="HLK26" s="22"/>
      <c r="HLL26" s="22"/>
      <c r="HLM26" s="22"/>
      <c r="HLN26" s="22"/>
      <c r="HLO26" s="22"/>
      <c r="HLP26" s="22"/>
      <c r="HLQ26" s="22"/>
      <c r="HLR26" s="22"/>
      <c r="HLS26" s="22"/>
      <c r="HLT26" s="22"/>
      <c r="HLU26" s="22"/>
      <c r="HLV26" s="22"/>
      <c r="HLW26" s="22"/>
      <c r="HLX26" s="22"/>
      <c r="HLY26" s="22"/>
      <c r="HLZ26" s="22"/>
      <c r="HMA26" s="22"/>
      <c r="HMB26" s="22"/>
      <c r="HMC26" s="22"/>
      <c r="HMD26" s="22"/>
      <c r="HME26" s="22"/>
      <c r="HMF26" s="22"/>
      <c r="HMG26" s="22"/>
      <c r="HMH26" s="22"/>
      <c r="HMI26" s="22"/>
      <c r="HMJ26" s="22"/>
      <c r="HMK26" s="22"/>
      <c r="HML26" s="22"/>
      <c r="HMM26" s="22"/>
      <c r="HMN26" s="22"/>
      <c r="HMO26" s="22"/>
      <c r="HMP26" s="22"/>
      <c r="HMQ26" s="22"/>
      <c r="HMR26" s="22"/>
      <c r="HMS26" s="22"/>
      <c r="HMT26" s="22"/>
      <c r="HMU26" s="22"/>
      <c r="HMV26" s="22"/>
      <c r="HMW26" s="22"/>
      <c r="HMX26" s="22"/>
      <c r="HMY26" s="22"/>
      <c r="HMZ26" s="22"/>
      <c r="HNA26" s="22"/>
      <c r="HNB26" s="22"/>
      <c r="HNC26" s="22"/>
      <c r="HND26" s="22"/>
      <c r="HNE26" s="22"/>
      <c r="HNF26" s="22"/>
      <c r="HNG26" s="22"/>
      <c r="HNH26" s="22"/>
      <c r="HNI26" s="22"/>
      <c r="HNJ26" s="22"/>
      <c r="HNK26" s="22"/>
      <c r="HNL26" s="22"/>
      <c r="HNM26" s="22"/>
      <c r="HNN26" s="22"/>
      <c r="HNO26" s="22"/>
      <c r="HNP26" s="22"/>
      <c r="HNQ26" s="22"/>
      <c r="HNR26" s="22"/>
      <c r="HNS26" s="22"/>
      <c r="HNT26" s="22"/>
      <c r="HNU26" s="22"/>
      <c r="HNV26" s="22"/>
      <c r="HNW26" s="22"/>
      <c r="HNX26" s="22"/>
      <c r="HNY26" s="22"/>
      <c r="HNZ26" s="22"/>
      <c r="HOA26" s="22"/>
      <c r="HOB26" s="22"/>
      <c r="HOC26" s="22"/>
      <c r="HOD26" s="22"/>
      <c r="HOE26" s="22"/>
      <c r="HOF26" s="22"/>
      <c r="HOG26" s="22"/>
      <c r="HOH26" s="22"/>
      <c r="HOI26" s="22"/>
      <c r="HOJ26" s="22"/>
      <c r="HOK26" s="22"/>
      <c r="HOL26" s="22"/>
      <c r="HOM26" s="22"/>
      <c r="HON26" s="22"/>
      <c r="HOO26" s="22"/>
      <c r="HOP26" s="22"/>
      <c r="HOQ26" s="22"/>
      <c r="HOR26" s="22"/>
      <c r="HOS26" s="22"/>
      <c r="HOT26" s="22"/>
      <c r="HOU26" s="22"/>
      <c r="HOV26" s="22"/>
      <c r="HOW26" s="22"/>
      <c r="HOX26" s="22"/>
      <c r="HOY26" s="22"/>
      <c r="HOZ26" s="22"/>
      <c r="HPA26" s="22"/>
      <c r="HPB26" s="22"/>
      <c r="HPC26" s="22"/>
      <c r="HPD26" s="22"/>
      <c r="HPE26" s="22"/>
      <c r="HPF26" s="22"/>
      <c r="HPG26" s="22"/>
      <c r="HPH26" s="22"/>
      <c r="HPI26" s="22"/>
      <c r="HPJ26" s="22"/>
      <c r="HPK26" s="22"/>
      <c r="HPL26" s="22"/>
      <c r="HPM26" s="22"/>
      <c r="HPN26" s="22"/>
      <c r="HPO26" s="22"/>
      <c r="HPP26" s="22"/>
      <c r="HPQ26" s="22"/>
      <c r="HPR26" s="22"/>
      <c r="HPS26" s="22"/>
      <c r="HPT26" s="22"/>
      <c r="HPU26" s="22"/>
      <c r="HPV26" s="22"/>
      <c r="HPW26" s="22"/>
      <c r="HPX26" s="22"/>
      <c r="HPY26" s="22"/>
      <c r="HPZ26" s="22"/>
      <c r="HQA26" s="22"/>
      <c r="HQB26" s="22"/>
      <c r="HQC26" s="22"/>
      <c r="HQD26" s="22"/>
      <c r="HQE26" s="22"/>
      <c r="HQF26" s="22"/>
      <c r="HQG26" s="22"/>
      <c r="HQH26" s="22"/>
      <c r="HQI26" s="22"/>
      <c r="HQJ26" s="22"/>
      <c r="HQK26" s="22"/>
      <c r="HQL26" s="22"/>
      <c r="HQM26" s="22"/>
      <c r="HQN26" s="22"/>
      <c r="HQO26" s="22"/>
      <c r="HQP26" s="22"/>
      <c r="HQQ26" s="22"/>
      <c r="HQR26" s="22"/>
      <c r="HQS26" s="22"/>
      <c r="HQT26" s="22"/>
      <c r="HQU26" s="22"/>
      <c r="HQV26" s="22"/>
      <c r="HQW26" s="22"/>
      <c r="HQX26" s="22"/>
      <c r="HQY26" s="22"/>
      <c r="HQZ26" s="22"/>
      <c r="HRA26" s="22"/>
      <c r="HRB26" s="22"/>
      <c r="HRC26" s="22"/>
      <c r="HRD26" s="22"/>
      <c r="HRE26" s="22"/>
      <c r="HRF26" s="22"/>
      <c r="HRG26" s="22"/>
      <c r="HRH26" s="22"/>
      <c r="HRI26" s="22"/>
      <c r="HRJ26" s="22"/>
      <c r="HRK26" s="22"/>
      <c r="HRL26" s="22"/>
      <c r="HRM26" s="22"/>
      <c r="HRN26" s="22"/>
      <c r="HRO26" s="22"/>
      <c r="HRP26" s="22"/>
      <c r="HRQ26" s="22"/>
      <c r="HRR26" s="22"/>
      <c r="HRS26" s="22"/>
      <c r="HRT26" s="22"/>
      <c r="HRU26" s="22"/>
      <c r="HRV26" s="22"/>
      <c r="HRW26" s="22"/>
      <c r="HRX26" s="22"/>
      <c r="HRY26" s="22"/>
      <c r="HRZ26" s="22"/>
      <c r="HSA26" s="22"/>
      <c r="HSB26" s="22"/>
      <c r="HSC26" s="22"/>
      <c r="HSD26" s="22"/>
      <c r="HSE26" s="22"/>
      <c r="HSF26" s="22"/>
      <c r="HSG26" s="22"/>
      <c r="HSH26" s="22"/>
      <c r="HSI26" s="22"/>
      <c r="HSJ26" s="22"/>
      <c r="HSK26" s="22"/>
      <c r="HSL26" s="22"/>
      <c r="HSM26" s="22"/>
      <c r="HSN26" s="22"/>
      <c r="HSO26" s="22"/>
      <c r="HSP26" s="22"/>
      <c r="HSQ26" s="22"/>
      <c r="HSR26" s="22"/>
      <c r="HSS26" s="22"/>
      <c r="HST26" s="22"/>
      <c r="HSU26" s="22"/>
      <c r="HSV26" s="22"/>
      <c r="HSW26" s="22"/>
      <c r="HSX26" s="22"/>
      <c r="HSY26" s="22"/>
      <c r="HSZ26" s="22"/>
      <c r="HTA26" s="22"/>
      <c r="HTB26" s="22"/>
      <c r="HTC26" s="22"/>
      <c r="HTD26" s="22"/>
      <c r="HTE26" s="22"/>
      <c r="HTF26" s="22"/>
      <c r="HTG26" s="22"/>
      <c r="HTH26" s="22"/>
      <c r="HTI26" s="22"/>
      <c r="HTJ26" s="22"/>
      <c r="HTK26" s="22"/>
      <c r="HTL26" s="22"/>
      <c r="HTM26" s="22"/>
      <c r="HTN26" s="22"/>
      <c r="HTO26" s="22"/>
      <c r="HTP26" s="22"/>
      <c r="HTQ26" s="22"/>
      <c r="HTR26" s="22"/>
      <c r="HTS26" s="22"/>
      <c r="HTT26" s="22"/>
      <c r="HTU26" s="22"/>
      <c r="HTV26" s="22"/>
      <c r="HTW26" s="22"/>
      <c r="HTX26" s="22"/>
      <c r="HTY26" s="22"/>
      <c r="HTZ26" s="22"/>
      <c r="HUA26" s="22"/>
      <c r="HUB26" s="22"/>
      <c r="HUC26" s="22"/>
      <c r="HUD26" s="22"/>
      <c r="HUE26" s="22"/>
      <c r="HUF26" s="22"/>
      <c r="HUG26" s="22"/>
      <c r="HUH26" s="22"/>
      <c r="HUI26" s="22"/>
      <c r="HUJ26" s="22"/>
      <c r="HUK26" s="22"/>
      <c r="HUL26" s="22"/>
      <c r="HUM26" s="22"/>
      <c r="HUN26" s="22"/>
      <c r="HUO26" s="22"/>
      <c r="HUP26" s="22"/>
      <c r="HUQ26" s="22"/>
      <c r="HUR26" s="22"/>
      <c r="HUS26" s="22"/>
      <c r="HUT26" s="22"/>
      <c r="HUU26" s="22"/>
      <c r="HUV26" s="22"/>
      <c r="HUW26" s="22"/>
      <c r="HUX26" s="22"/>
      <c r="HUY26" s="22"/>
      <c r="HUZ26" s="22"/>
      <c r="HVA26" s="22"/>
      <c r="HVB26" s="22"/>
      <c r="HVC26" s="22"/>
      <c r="HVD26" s="22"/>
      <c r="HVE26" s="22"/>
      <c r="HVF26" s="22"/>
      <c r="HVG26" s="22"/>
      <c r="HVH26" s="22"/>
      <c r="HVI26" s="22"/>
      <c r="HVJ26" s="22"/>
      <c r="HVK26" s="22"/>
      <c r="HVL26" s="22"/>
      <c r="HVM26" s="22"/>
      <c r="HVN26" s="22"/>
      <c r="HVO26" s="22"/>
      <c r="HVP26" s="22"/>
      <c r="HVQ26" s="22"/>
      <c r="HVR26" s="22"/>
      <c r="HVS26" s="22"/>
      <c r="HVT26" s="22"/>
      <c r="HVU26" s="22"/>
      <c r="HVV26" s="22"/>
      <c r="HVW26" s="22"/>
      <c r="HVX26" s="22"/>
      <c r="HVY26" s="22"/>
      <c r="HVZ26" s="22"/>
      <c r="HWA26" s="22"/>
      <c r="HWB26" s="22"/>
      <c r="HWC26" s="22"/>
      <c r="HWD26" s="22"/>
      <c r="HWE26" s="22"/>
      <c r="HWF26" s="22"/>
      <c r="HWG26" s="22"/>
      <c r="HWH26" s="22"/>
      <c r="HWI26" s="22"/>
      <c r="HWJ26" s="22"/>
      <c r="HWK26" s="22"/>
      <c r="HWL26" s="22"/>
      <c r="HWM26" s="22"/>
      <c r="HWN26" s="22"/>
      <c r="HWO26" s="22"/>
      <c r="HWP26" s="22"/>
      <c r="HWQ26" s="22"/>
      <c r="HWR26" s="22"/>
      <c r="HWS26" s="22"/>
      <c r="HWT26" s="22"/>
      <c r="HWU26" s="22"/>
      <c r="HWV26" s="22"/>
      <c r="HWW26" s="22"/>
      <c r="HWX26" s="22"/>
      <c r="HWY26" s="22"/>
      <c r="HWZ26" s="22"/>
      <c r="HXA26" s="22"/>
      <c r="HXB26" s="22"/>
      <c r="HXC26" s="22"/>
      <c r="HXD26" s="22"/>
      <c r="HXE26" s="22"/>
      <c r="HXF26" s="22"/>
      <c r="HXG26" s="22"/>
      <c r="HXH26" s="22"/>
      <c r="HXI26" s="22"/>
      <c r="HXJ26" s="22"/>
      <c r="HXK26" s="22"/>
      <c r="HXL26" s="22"/>
      <c r="HXM26" s="22"/>
      <c r="HXN26" s="22"/>
      <c r="HXO26" s="22"/>
      <c r="HXP26" s="22"/>
      <c r="HXQ26" s="22"/>
      <c r="HXR26" s="22"/>
      <c r="HXS26" s="22"/>
      <c r="HXT26" s="22"/>
      <c r="HXU26" s="22"/>
      <c r="HXV26" s="22"/>
      <c r="HXW26" s="22"/>
      <c r="HXX26" s="22"/>
      <c r="HXY26" s="22"/>
      <c r="HXZ26" s="22"/>
      <c r="HYA26" s="22"/>
      <c r="HYB26" s="22"/>
      <c r="HYC26" s="22"/>
      <c r="HYD26" s="22"/>
      <c r="HYE26" s="22"/>
      <c r="HYF26" s="22"/>
      <c r="HYG26" s="22"/>
      <c r="HYH26" s="22"/>
      <c r="HYI26" s="22"/>
      <c r="HYJ26" s="22"/>
      <c r="HYK26" s="22"/>
      <c r="HYL26" s="22"/>
      <c r="HYM26" s="22"/>
      <c r="HYN26" s="22"/>
      <c r="HYO26" s="22"/>
      <c r="HYP26" s="22"/>
      <c r="HYQ26" s="22"/>
      <c r="HYR26" s="22"/>
      <c r="HYS26" s="22"/>
      <c r="HYT26" s="22"/>
      <c r="HYU26" s="22"/>
      <c r="HYV26" s="22"/>
      <c r="HYW26" s="22"/>
      <c r="HYX26" s="22"/>
      <c r="HYY26" s="22"/>
      <c r="HYZ26" s="22"/>
      <c r="HZA26" s="22"/>
      <c r="HZB26" s="22"/>
      <c r="HZC26" s="22"/>
      <c r="HZD26" s="22"/>
      <c r="HZE26" s="22"/>
      <c r="HZF26" s="22"/>
      <c r="HZG26" s="22"/>
      <c r="HZH26" s="22"/>
      <c r="HZI26" s="22"/>
      <c r="HZJ26" s="22"/>
      <c r="HZK26" s="22"/>
      <c r="HZL26" s="22"/>
      <c r="HZM26" s="22"/>
      <c r="HZN26" s="22"/>
      <c r="HZO26" s="22"/>
      <c r="HZP26" s="22"/>
      <c r="HZQ26" s="22"/>
      <c r="HZR26" s="22"/>
      <c r="HZS26" s="22"/>
      <c r="HZT26" s="22"/>
      <c r="HZU26" s="22"/>
      <c r="HZV26" s="22"/>
      <c r="HZW26" s="22"/>
      <c r="HZX26" s="22"/>
      <c r="HZY26" s="22"/>
      <c r="HZZ26" s="22"/>
      <c r="IAA26" s="22"/>
      <c r="IAB26" s="22"/>
      <c r="IAC26" s="22"/>
      <c r="IAD26" s="22"/>
      <c r="IAE26" s="22"/>
      <c r="IAF26" s="22"/>
      <c r="IAG26" s="22"/>
      <c r="IAH26" s="22"/>
      <c r="IAI26" s="22"/>
      <c r="IAJ26" s="22"/>
      <c r="IAK26" s="22"/>
      <c r="IAL26" s="22"/>
      <c r="IAM26" s="22"/>
      <c r="IAN26" s="22"/>
      <c r="IAO26" s="22"/>
      <c r="IAP26" s="22"/>
      <c r="IAQ26" s="22"/>
      <c r="IAR26" s="22"/>
      <c r="IAS26" s="22"/>
      <c r="IAT26" s="22"/>
      <c r="IAU26" s="22"/>
      <c r="IAV26" s="22"/>
      <c r="IAW26" s="22"/>
      <c r="IAX26" s="22"/>
      <c r="IAY26" s="22"/>
      <c r="IAZ26" s="22"/>
      <c r="IBA26" s="22"/>
      <c r="IBB26" s="22"/>
      <c r="IBC26" s="22"/>
      <c r="IBD26" s="22"/>
      <c r="IBE26" s="22"/>
      <c r="IBF26" s="22"/>
      <c r="IBG26" s="22"/>
      <c r="IBH26" s="22"/>
      <c r="IBI26" s="22"/>
      <c r="IBJ26" s="22"/>
      <c r="IBK26" s="22"/>
      <c r="IBL26" s="22"/>
      <c r="IBM26" s="22"/>
      <c r="IBN26" s="22"/>
      <c r="IBO26" s="22"/>
      <c r="IBP26" s="22"/>
      <c r="IBQ26" s="22"/>
      <c r="IBR26" s="22"/>
      <c r="IBS26" s="22"/>
      <c r="IBT26" s="22"/>
      <c r="IBU26" s="22"/>
      <c r="IBV26" s="22"/>
      <c r="IBW26" s="22"/>
      <c r="IBX26" s="22"/>
      <c r="IBY26" s="22"/>
      <c r="IBZ26" s="22"/>
      <c r="ICA26" s="22"/>
      <c r="ICB26" s="22"/>
      <c r="ICC26" s="22"/>
      <c r="ICD26" s="22"/>
      <c r="ICE26" s="22"/>
      <c r="ICF26" s="22"/>
      <c r="ICG26" s="22"/>
      <c r="ICH26" s="22"/>
      <c r="ICI26" s="22"/>
      <c r="ICJ26" s="22"/>
      <c r="ICK26" s="22"/>
      <c r="ICL26" s="22"/>
      <c r="ICM26" s="22"/>
      <c r="ICN26" s="22"/>
      <c r="ICO26" s="22"/>
      <c r="ICP26" s="22"/>
      <c r="ICQ26" s="22"/>
      <c r="ICR26" s="22"/>
      <c r="ICS26" s="22"/>
      <c r="ICT26" s="22"/>
      <c r="ICU26" s="22"/>
      <c r="ICV26" s="22"/>
      <c r="ICW26" s="22"/>
      <c r="ICX26" s="22"/>
      <c r="ICY26" s="22"/>
      <c r="ICZ26" s="22"/>
      <c r="IDA26" s="22"/>
      <c r="IDB26" s="22"/>
      <c r="IDC26" s="22"/>
      <c r="IDD26" s="22"/>
      <c r="IDE26" s="22"/>
      <c r="IDF26" s="22"/>
      <c r="IDG26" s="22"/>
      <c r="IDH26" s="22"/>
      <c r="IDI26" s="22"/>
      <c r="IDJ26" s="22"/>
      <c r="IDK26" s="22"/>
      <c r="IDL26" s="22"/>
      <c r="IDM26" s="22"/>
      <c r="IDN26" s="22"/>
      <c r="IDO26" s="22"/>
      <c r="IDP26" s="22"/>
      <c r="IDQ26" s="22"/>
      <c r="IDR26" s="22"/>
      <c r="IDS26" s="22"/>
      <c r="IDT26" s="22"/>
      <c r="IDU26" s="22"/>
      <c r="IDV26" s="22"/>
      <c r="IDW26" s="22"/>
      <c r="IDX26" s="22"/>
      <c r="IDY26" s="22"/>
      <c r="IDZ26" s="22"/>
      <c r="IEA26" s="22"/>
      <c r="IEB26" s="22"/>
      <c r="IEC26" s="22"/>
      <c r="IED26" s="22"/>
      <c r="IEE26" s="22"/>
      <c r="IEF26" s="22"/>
      <c r="IEG26" s="22"/>
      <c r="IEH26" s="22"/>
      <c r="IEI26" s="22"/>
      <c r="IEJ26" s="22"/>
      <c r="IEK26" s="22"/>
      <c r="IEL26" s="22"/>
      <c r="IEM26" s="22"/>
      <c r="IEN26" s="22"/>
      <c r="IEO26" s="22"/>
      <c r="IEP26" s="22"/>
      <c r="IEQ26" s="22"/>
      <c r="IER26" s="22"/>
      <c r="IES26" s="22"/>
      <c r="IET26" s="22"/>
      <c r="IEU26" s="22"/>
      <c r="IEV26" s="22"/>
      <c r="IEW26" s="22"/>
      <c r="IEX26" s="22"/>
      <c r="IEY26" s="22"/>
      <c r="IEZ26" s="22"/>
      <c r="IFA26" s="22"/>
      <c r="IFB26" s="22"/>
      <c r="IFC26" s="22"/>
      <c r="IFD26" s="22"/>
      <c r="IFE26" s="22"/>
      <c r="IFF26" s="22"/>
      <c r="IFG26" s="22"/>
      <c r="IFH26" s="22"/>
      <c r="IFI26" s="22"/>
      <c r="IFJ26" s="22"/>
      <c r="IFK26" s="22"/>
      <c r="IFL26" s="22"/>
      <c r="IFM26" s="22"/>
      <c r="IFN26" s="22"/>
      <c r="IFO26" s="22"/>
      <c r="IFP26" s="22"/>
      <c r="IFQ26" s="22"/>
      <c r="IFR26" s="22"/>
      <c r="IFS26" s="22"/>
      <c r="IFT26" s="22"/>
      <c r="IFU26" s="22"/>
      <c r="IFV26" s="22"/>
      <c r="IFW26" s="22"/>
      <c r="IFX26" s="22"/>
      <c r="IFY26" s="22"/>
      <c r="IFZ26" s="22"/>
      <c r="IGA26" s="22"/>
      <c r="IGB26" s="22"/>
      <c r="IGC26" s="22"/>
      <c r="IGD26" s="22"/>
      <c r="IGE26" s="22"/>
      <c r="IGF26" s="22"/>
      <c r="IGG26" s="22"/>
      <c r="IGH26" s="22"/>
      <c r="IGI26" s="22"/>
      <c r="IGJ26" s="22"/>
      <c r="IGK26" s="22"/>
      <c r="IGL26" s="22"/>
      <c r="IGM26" s="22"/>
      <c r="IGN26" s="22"/>
      <c r="IGO26" s="22"/>
      <c r="IGP26" s="22"/>
      <c r="IGQ26" s="22"/>
      <c r="IGR26" s="22"/>
      <c r="IGS26" s="22"/>
      <c r="IGT26" s="22"/>
      <c r="IGU26" s="22"/>
      <c r="IGV26" s="22"/>
      <c r="IGW26" s="22"/>
      <c r="IGX26" s="22"/>
      <c r="IGY26" s="22"/>
      <c r="IGZ26" s="22"/>
      <c r="IHA26" s="22"/>
      <c r="IHB26" s="22"/>
      <c r="IHC26" s="22"/>
      <c r="IHD26" s="22"/>
      <c r="IHE26" s="22"/>
      <c r="IHF26" s="22"/>
      <c r="IHG26" s="22"/>
      <c r="IHH26" s="22"/>
      <c r="IHI26" s="22"/>
      <c r="IHJ26" s="22"/>
      <c r="IHK26" s="22"/>
      <c r="IHL26" s="22"/>
      <c r="IHM26" s="22"/>
      <c r="IHN26" s="22"/>
      <c r="IHO26" s="22"/>
      <c r="IHP26" s="22"/>
      <c r="IHQ26" s="22"/>
      <c r="IHR26" s="22"/>
      <c r="IHS26" s="22"/>
      <c r="IHT26" s="22"/>
      <c r="IHU26" s="22"/>
      <c r="IHV26" s="22"/>
      <c r="IHW26" s="22"/>
      <c r="IHX26" s="22"/>
      <c r="IHY26" s="22"/>
      <c r="IHZ26" s="22"/>
      <c r="IIA26" s="22"/>
      <c r="IIB26" s="22"/>
      <c r="IIC26" s="22"/>
      <c r="IID26" s="22"/>
      <c r="IIE26" s="22"/>
      <c r="IIF26" s="22"/>
      <c r="IIG26" s="22"/>
      <c r="IIH26" s="22"/>
      <c r="III26" s="22"/>
      <c r="IIJ26" s="22"/>
      <c r="IIK26" s="22"/>
      <c r="IIL26" s="22"/>
      <c r="IIM26" s="22"/>
      <c r="IIN26" s="22"/>
      <c r="IIO26" s="22"/>
      <c r="IIP26" s="22"/>
      <c r="IIQ26" s="22"/>
      <c r="IIR26" s="22"/>
      <c r="IIS26" s="22"/>
      <c r="IIT26" s="22"/>
      <c r="IIU26" s="22"/>
      <c r="IIV26" s="22"/>
      <c r="IIW26" s="22"/>
      <c r="IIX26" s="22"/>
      <c r="IIY26" s="22"/>
      <c r="IIZ26" s="22"/>
      <c r="IJA26" s="22"/>
      <c r="IJB26" s="22"/>
      <c r="IJC26" s="22"/>
      <c r="IJD26" s="22"/>
      <c r="IJE26" s="22"/>
      <c r="IJF26" s="22"/>
      <c r="IJG26" s="22"/>
      <c r="IJH26" s="22"/>
      <c r="IJI26" s="22"/>
      <c r="IJJ26" s="22"/>
      <c r="IJK26" s="22"/>
      <c r="IJL26" s="22"/>
      <c r="IJM26" s="22"/>
      <c r="IJN26" s="22"/>
      <c r="IJO26" s="22"/>
      <c r="IJP26" s="22"/>
      <c r="IJQ26" s="22"/>
      <c r="IJR26" s="22"/>
      <c r="IJS26" s="22"/>
      <c r="IJT26" s="22"/>
      <c r="IJU26" s="22"/>
      <c r="IJV26" s="22"/>
      <c r="IJW26" s="22"/>
      <c r="IJX26" s="22"/>
      <c r="IJY26" s="22"/>
      <c r="IJZ26" s="22"/>
      <c r="IKA26" s="22"/>
      <c r="IKB26" s="22"/>
      <c r="IKC26" s="22"/>
      <c r="IKD26" s="22"/>
      <c r="IKE26" s="22"/>
      <c r="IKF26" s="22"/>
      <c r="IKG26" s="22"/>
      <c r="IKH26" s="22"/>
      <c r="IKI26" s="22"/>
      <c r="IKJ26" s="22"/>
      <c r="IKK26" s="22"/>
      <c r="IKL26" s="22"/>
      <c r="IKM26" s="22"/>
      <c r="IKN26" s="22"/>
      <c r="IKO26" s="22"/>
      <c r="IKP26" s="22"/>
      <c r="IKQ26" s="22"/>
      <c r="IKR26" s="22"/>
      <c r="IKS26" s="22"/>
      <c r="IKT26" s="22"/>
      <c r="IKU26" s="22"/>
      <c r="IKV26" s="22"/>
      <c r="IKW26" s="22"/>
      <c r="IKX26" s="22"/>
      <c r="IKY26" s="22"/>
      <c r="IKZ26" s="22"/>
      <c r="ILA26" s="22"/>
      <c r="ILB26" s="22"/>
      <c r="ILC26" s="22"/>
      <c r="ILD26" s="22"/>
      <c r="ILE26" s="22"/>
      <c r="ILF26" s="22"/>
      <c r="ILG26" s="22"/>
      <c r="ILH26" s="22"/>
      <c r="ILI26" s="22"/>
      <c r="ILJ26" s="22"/>
      <c r="ILK26" s="22"/>
      <c r="ILL26" s="22"/>
      <c r="ILM26" s="22"/>
      <c r="ILN26" s="22"/>
      <c r="ILO26" s="22"/>
      <c r="ILP26" s="22"/>
      <c r="ILQ26" s="22"/>
      <c r="ILR26" s="22"/>
      <c r="ILS26" s="22"/>
      <c r="ILT26" s="22"/>
      <c r="ILU26" s="22"/>
      <c r="ILV26" s="22"/>
      <c r="ILW26" s="22"/>
      <c r="ILX26" s="22"/>
      <c r="ILY26" s="22"/>
      <c r="ILZ26" s="22"/>
      <c r="IMA26" s="22"/>
      <c r="IMB26" s="22"/>
      <c r="IMC26" s="22"/>
      <c r="IMD26" s="22"/>
      <c r="IME26" s="22"/>
      <c r="IMF26" s="22"/>
      <c r="IMG26" s="22"/>
      <c r="IMH26" s="22"/>
      <c r="IMI26" s="22"/>
      <c r="IMJ26" s="22"/>
      <c r="IMK26" s="22"/>
      <c r="IML26" s="22"/>
      <c r="IMM26" s="22"/>
      <c r="IMN26" s="22"/>
      <c r="IMO26" s="22"/>
      <c r="IMP26" s="22"/>
      <c r="IMQ26" s="22"/>
      <c r="IMR26" s="22"/>
      <c r="IMS26" s="22"/>
      <c r="IMT26" s="22"/>
      <c r="IMU26" s="22"/>
      <c r="IMV26" s="22"/>
      <c r="IMW26" s="22"/>
      <c r="IMX26" s="22"/>
      <c r="IMY26" s="22"/>
      <c r="IMZ26" s="22"/>
      <c r="INA26" s="22"/>
      <c r="INB26" s="22"/>
      <c r="INC26" s="22"/>
      <c r="IND26" s="22"/>
      <c r="INE26" s="22"/>
      <c r="INF26" s="22"/>
      <c r="ING26" s="22"/>
      <c r="INH26" s="22"/>
      <c r="INI26" s="22"/>
      <c r="INJ26" s="22"/>
      <c r="INK26" s="22"/>
      <c r="INL26" s="22"/>
      <c r="INM26" s="22"/>
      <c r="INN26" s="22"/>
      <c r="INO26" s="22"/>
      <c r="INP26" s="22"/>
      <c r="INQ26" s="22"/>
      <c r="INR26" s="22"/>
      <c r="INS26" s="22"/>
      <c r="INT26" s="22"/>
      <c r="INU26" s="22"/>
      <c r="INV26" s="22"/>
      <c r="INW26" s="22"/>
      <c r="INX26" s="22"/>
      <c r="INY26" s="22"/>
      <c r="INZ26" s="22"/>
      <c r="IOA26" s="22"/>
      <c r="IOB26" s="22"/>
      <c r="IOC26" s="22"/>
      <c r="IOD26" s="22"/>
      <c r="IOE26" s="22"/>
      <c r="IOF26" s="22"/>
      <c r="IOG26" s="22"/>
      <c r="IOH26" s="22"/>
      <c r="IOI26" s="22"/>
      <c r="IOJ26" s="22"/>
      <c r="IOK26" s="22"/>
      <c r="IOL26" s="22"/>
      <c r="IOM26" s="22"/>
      <c r="ION26" s="22"/>
      <c r="IOO26" s="22"/>
      <c r="IOP26" s="22"/>
      <c r="IOQ26" s="22"/>
      <c r="IOR26" s="22"/>
      <c r="IOS26" s="22"/>
      <c r="IOT26" s="22"/>
      <c r="IOU26" s="22"/>
      <c r="IOV26" s="22"/>
      <c r="IOW26" s="22"/>
      <c r="IOX26" s="22"/>
      <c r="IOY26" s="22"/>
      <c r="IOZ26" s="22"/>
      <c r="IPA26" s="22"/>
      <c r="IPB26" s="22"/>
      <c r="IPC26" s="22"/>
      <c r="IPD26" s="22"/>
      <c r="IPE26" s="22"/>
      <c r="IPF26" s="22"/>
      <c r="IPG26" s="22"/>
      <c r="IPH26" s="22"/>
      <c r="IPI26" s="22"/>
      <c r="IPJ26" s="22"/>
      <c r="IPK26" s="22"/>
      <c r="IPL26" s="22"/>
      <c r="IPM26" s="22"/>
      <c r="IPN26" s="22"/>
      <c r="IPO26" s="22"/>
      <c r="IPP26" s="22"/>
      <c r="IPQ26" s="22"/>
      <c r="IPR26" s="22"/>
      <c r="IPS26" s="22"/>
      <c r="IPT26" s="22"/>
      <c r="IPU26" s="22"/>
      <c r="IPV26" s="22"/>
      <c r="IPW26" s="22"/>
      <c r="IPX26" s="22"/>
      <c r="IPY26" s="22"/>
      <c r="IPZ26" s="22"/>
      <c r="IQA26" s="22"/>
      <c r="IQB26" s="22"/>
      <c r="IQC26" s="22"/>
      <c r="IQD26" s="22"/>
      <c r="IQE26" s="22"/>
      <c r="IQF26" s="22"/>
      <c r="IQG26" s="22"/>
      <c r="IQH26" s="22"/>
      <c r="IQI26" s="22"/>
      <c r="IQJ26" s="22"/>
      <c r="IQK26" s="22"/>
      <c r="IQL26" s="22"/>
      <c r="IQM26" s="22"/>
      <c r="IQN26" s="22"/>
      <c r="IQO26" s="22"/>
      <c r="IQP26" s="22"/>
      <c r="IQQ26" s="22"/>
      <c r="IQR26" s="22"/>
      <c r="IQS26" s="22"/>
      <c r="IQT26" s="22"/>
      <c r="IQU26" s="22"/>
      <c r="IQV26" s="22"/>
      <c r="IQW26" s="22"/>
      <c r="IQX26" s="22"/>
      <c r="IQY26" s="22"/>
      <c r="IQZ26" s="22"/>
      <c r="IRA26" s="22"/>
      <c r="IRB26" s="22"/>
      <c r="IRC26" s="22"/>
      <c r="IRD26" s="22"/>
      <c r="IRE26" s="22"/>
      <c r="IRF26" s="22"/>
      <c r="IRG26" s="22"/>
      <c r="IRH26" s="22"/>
      <c r="IRI26" s="22"/>
      <c r="IRJ26" s="22"/>
      <c r="IRK26" s="22"/>
      <c r="IRL26" s="22"/>
      <c r="IRM26" s="22"/>
      <c r="IRN26" s="22"/>
      <c r="IRO26" s="22"/>
      <c r="IRP26" s="22"/>
      <c r="IRQ26" s="22"/>
      <c r="IRR26" s="22"/>
      <c r="IRS26" s="22"/>
      <c r="IRT26" s="22"/>
      <c r="IRU26" s="22"/>
      <c r="IRV26" s="22"/>
      <c r="IRW26" s="22"/>
      <c r="IRX26" s="22"/>
      <c r="IRY26" s="22"/>
      <c r="IRZ26" s="22"/>
      <c r="ISA26" s="22"/>
      <c r="ISB26" s="22"/>
      <c r="ISC26" s="22"/>
      <c r="ISD26" s="22"/>
      <c r="ISE26" s="22"/>
      <c r="ISF26" s="22"/>
      <c r="ISG26" s="22"/>
      <c r="ISH26" s="22"/>
      <c r="ISI26" s="22"/>
      <c r="ISJ26" s="22"/>
      <c r="ISK26" s="22"/>
      <c r="ISL26" s="22"/>
      <c r="ISM26" s="22"/>
      <c r="ISN26" s="22"/>
      <c r="ISO26" s="22"/>
      <c r="ISP26" s="22"/>
      <c r="ISQ26" s="22"/>
      <c r="ISR26" s="22"/>
      <c r="ISS26" s="22"/>
      <c r="IST26" s="22"/>
      <c r="ISU26" s="22"/>
      <c r="ISV26" s="22"/>
      <c r="ISW26" s="22"/>
      <c r="ISX26" s="22"/>
      <c r="ISY26" s="22"/>
      <c r="ISZ26" s="22"/>
      <c r="ITA26" s="22"/>
      <c r="ITB26" s="22"/>
      <c r="ITC26" s="22"/>
      <c r="ITD26" s="22"/>
      <c r="ITE26" s="22"/>
      <c r="ITF26" s="22"/>
      <c r="ITG26" s="22"/>
      <c r="ITH26" s="22"/>
      <c r="ITI26" s="22"/>
      <c r="ITJ26" s="22"/>
      <c r="ITK26" s="22"/>
      <c r="ITL26" s="22"/>
      <c r="ITM26" s="22"/>
      <c r="ITN26" s="22"/>
      <c r="ITO26" s="22"/>
      <c r="ITP26" s="22"/>
      <c r="ITQ26" s="22"/>
      <c r="ITR26" s="22"/>
      <c r="ITS26" s="22"/>
      <c r="ITT26" s="22"/>
      <c r="ITU26" s="22"/>
      <c r="ITV26" s="22"/>
      <c r="ITW26" s="22"/>
      <c r="ITX26" s="22"/>
      <c r="ITY26" s="22"/>
      <c r="ITZ26" s="22"/>
      <c r="IUA26" s="22"/>
      <c r="IUB26" s="22"/>
      <c r="IUC26" s="22"/>
      <c r="IUD26" s="22"/>
      <c r="IUE26" s="22"/>
      <c r="IUF26" s="22"/>
      <c r="IUG26" s="22"/>
      <c r="IUH26" s="22"/>
      <c r="IUI26" s="22"/>
      <c r="IUJ26" s="22"/>
      <c r="IUK26" s="22"/>
      <c r="IUL26" s="22"/>
      <c r="IUM26" s="22"/>
      <c r="IUN26" s="22"/>
      <c r="IUO26" s="22"/>
      <c r="IUP26" s="22"/>
      <c r="IUQ26" s="22"/>
      <c r="IUR26" s="22"/>
      <c r="IUS26" s="22"/>
      <c r="IUT26" s="22"/>
      <c r="IUU26" s="22"/>
      <c r="IUV26" s="22"/>
      <c r="IUW26" s="22"/>
      <c r="IUX26" s="22"/>
      <c r="IUY26" s="22"/>
      <c r="IUZ26" s="22"/>
      <c r="IVA26" s="22"/>
      <c r="IVB26" s="22"/>
      <c r="IVC26" s="22"/>
      <c r="IVD26" s="22"/>
      <c r="IVE26" s="22"/>
      <c r="IVF26" s="22"/>
      <c r="IVG26" s="22"/>
      <c r="IVH26" s="22"/>
      <c r="IVI26" s="22"/>
      <c r="IVJ26" s="22"/>
      <c r="IVK26" s="22"/>
      <c r="IVL26" s="22"/>
      <c r="IVM26" s="22"/>
      <c r="IVN26" s="22"/>
      <c r="IVO26" s="22"/>
      <c r="IVP26" s="22"/>
      <c r="IVQ26" s="22"/>
      <c r="IVR26" s="22"/>
      <c r="IVS26" s="22"/>
      <c r="IVT26" s="22"/>
      <c r="IVU26" s="22"/>
      <c r="IVV26" s="22"/>
      <c r="IVW26" s="22"/>
      <c r="IVX26" s="22"/>
      <c r="IVY26" s="22"/>
      <c r="IVZ26" s="22"/>
      <c r="IWA26" s="22"/>
      <c r="IWB26" s="22"/>
      <c r="IWC26" s="22"/>
      <c r="IWD26" s="22"/>
      <c r="IWE26" s="22"/>
      <c r="IWF26" s="22"/>
      <c r="IWG26" s="22"/>
      <c r="IWH26" s="22"/>
      <c r="IWI26" s="22"/>
      <c r="IWJ26" s="22"/>
      <c r="IWK26" s="22"/>
      <c r="IWL26" s="22"/>
      <c r="IWM26" s="22"/>
      <c r="IWN26" s="22"/>
      <c r="IWO26" s="22"/>
      <c r="IWP26" s="22"/>
      <c r="IWQ26" s="22"/>
      <c r="IWR26" s="22"/>
      <c r="IWS26" s="22"/>
      <c r="IWT26" s="22"/>
      <c r="IWU26" s="22"/>
      <c r="IWV26" s="22"/>
      <c r="IWW26" s="22"/>
      <c r="IWX26" s="22"/>
      <c r="IWY26" s="22"/>
      <c r="IWZ26" s="22"/>
      <c r="IXA26" s="22"/>
      <c r="IXB26" s="22"/>
      <c r="IXC26" s="22"/>
      <c r="IXD26" s="22"/>
      <c r="IXE26" s="22"/>
      <c r="IXF26" s="22"/>
      <c r="IXG26" s="22"/>
      <c r="IXH26" s="22"/>
      <c r="IXI26" s="22"/>
      <c r="IXJ26" s="22"/>
      <c r="IXK26" s="22"/>
      <c r="IXL26" s="22"/>
      <c r="IXM26" s="22"/>
      <c r="IXN26" s="22"/>
      <c r="IXO26" s="22"/>
      <c r="IXP26" s="22"/>
      <c r="IXQ26" s="22"/>
      <c r="IXR26" s="22"/>
      <c r="IXS26" s="22"/>
      <c r="IXT26" s="22"/>
      <c r="IXU26" s="22"/>
      <c r="IXV26" s="22"/>
      <c r="IXW26" s="22"/>
      <c r="IXX26" s="22"/>
      <c r="IXY26" s="22"/>
      <c r="IXZ26" s="22"/>
      <c r="IYA26" s="22"/>
      <c r="IYB26" s="22"/>
      <c r="IYC26" s="22"/>
      <c r="IYD26" s="22"/>
      <c r="IYE26" s="22"/>
      <c r="IYF26" s="22"/>
      <c r="IYG26" s="22"/>
      <c r="IYH26" s="22"/>
      <c r="IYI26" s="22"/>
      <c r="IYJ26" s="22"/>
      <c r="IYK26" s="22"/>
      <c r="IYL26" s="22"/>
      <c r="IYM26" s="22"/>
      <c r="IYN26" s="22"/>
      <c r="IYO26" s="22"/>
      <c r="IYP26" s="22"/>
      <c r="IYQ26" s="22"/>
      <c r="IYR26" s="22"/>
      <c r="IYS26" s="22"/>
      <c r="IYT26" s="22"/>
      <c r="IYU26" s="22"/>
      <c r="IYV26" s="22"/>
      <c r="IYW26" s="22"/>
      <c r="IYX26" s="22"/>
      <c r="IYY26" s="22"/>
      <c r="IYZ26" s="22"/>
      <c r="IZA26" s="22"/>
      <c r="IZB26" s="22"/>
      <c r="IZC26" s="22"/>
      <c r="IZD26" s="22"/>
      <c r="IZE26" s="22"/>
      <c r="IZF26" s="22"/>
      <c r="IZG26" s="22"/>
      <c r="IZH26" s="22"/>
      <c r="IZI26" s="22"/>
      <c r="IZJ26" s="22"/>
      <c r="IZK26" s="22"/>
      <c r="IZL26" s="22"/>
      <c r="IZM26" s="22"/>
      <c r="IZN26" s="22"/>
      <c r="IZO26" s="22"/>
      <c r="IZP26" s="22"/>
      <c r="IZQ26" s="22"/>
      <c r="IZR26" s="22"/>
      <c r="IZS26" s="22"/>
      <c r="IZT26" s="22"/>
      <c r="IZU26" s="22"/>
      <c r="IZV26" s="22"/>
      <c r="IZW26" s="22"/>
      <c r="IZX26" s="22"/>
      <c r="IZY26" s="22"/>
      <c r="IZZ26" s="22"/>
      <c r="JAA26" s="22"/>
      <c r="JAB26" s="22"/>
      <c r="JAC26" s="22"/>
      <c r="JAD26" s="22"/>
      <c r="JAE26" s="22"/>
      <c r="JAF26" s="22"/>
      <c r="JAG26" s="22"/>
      <c r="JAH26" s="22"/>
      <c r="JAI26" s="22"/>
      <c r="JAJ26" s="22"/>
      <c r="JAK26" s="22"/>
      <c r="JAL26" s="22"/>
      <c r="JAM26" s="22"/>
      <c r="JAN26" s="22"/>
      <c r="JAO26" s="22"/>
      <c r="JAP26" s="22"/>
      <c r="JAQ26" s="22"/>
      <c r="JAR26" s="22"/>
      <c r="JAS26" s="22"/>
      <c r="JAT26" s="22"/>
      <c r="JAU26" s="22"/>
      <c r="JAV26" s="22"/>
      <c r="JAW26" s="22"/>
      <c r="JAX26" s="22"/>
      <c r="JAY26" s="22"/>
      <c r="JAZ26" s="22"/>
      <c r="JBA26" s="22"/>
      <c r="JBB26" s="22"/>
      <c r="JBC26" s="22"/>
      <c r="JBD26" s="22"/>
      <c r="JBE26" s="22"/>
      <c r="JBF26" s="22"/>
      <c r="JBG26" s="22"/>
      <c r="JBH26" s="22"/>
      <c r="JBI26" s="22"/>
      <c r="JBJ26" s="22"/>
      <c r="JBK26" s="22"/>
      <c r="JBL26" s="22"/>
      <c r="JBM26" s="22"/>
      <c r="JBN26" s="22"/>
      <c r="JBO26" s="22"/>
      <c r="JBP26" s="22"/>
      <c r="JBQ26" s="22"/>
      <c r="JBR26" s="22"/>
      <c r="JBS26" s="22"/>
      <c r="JBT26" s="22"/>
      <c r="JBU26" s="22"/>
      <c r="JBV26" s="22"/>
      <c r="JBW26" s="22"/>
      <c r="JBX26" s="22"/>
      <c r="JBY26" s="22"/>
      <c r="JBZ26" s="22"/>
      <c r="JCA26" s="22"/>
      <c r="JCB26" s="22"/>
      <c r="JCC26" s="22"/>
      <c r="JCD26" s="22"/>
      <c r="JCE26" s="22"/>
      <c r="JCF26" s="22"/>
      <c r="JCG26" s="22"/>
      <c r="JCH26" s="22"/>
      <c r="JCI26" s="22"/>
      <c r="JCJ26" s="22"/>
      <c r="JCK26" s="22"/>
      <c r="JCL26" s="22"/>
      <c r="JCM26" s="22"/>
      <c r="JCN26" s="22"/>
      <c r="JCO26" s="22"/>
      <c r="JCP26" s="22"/>
      <c r="JCQ26" s="22"/>
      <c r="JCR26" s="22"/>
      <c r="JCS26" s="22"/>
      <c r="JCT26" s="22"/>
      <c r="JCU26" s="22"/>
      <c r="JCV26" s="22"/>
      <c r="JCW26" s="22"/>
      <c r="JCX26" s="22"/>
      <c r="JCY26" s="22"/>
      <c r="JCZ26" s="22"/>
      <c r="JDA26" s="22"/>
      <c r="JDB26" s="22"/>
      <c r="JDC26" s="22"/>
      <c r="JDD26" s="22"/>
      <c r="JDE26" s="22"/>
      <c r="JDF26" s="22"/>
      <c r="JDG26" s="22"/>
      <c r="JDH26" s="22"/>
      <c r="JDI26" s="22"/>
      <c r="JDJ26" s="22"/>
      <c r="JDK26" s="22"/>
      <c r="JDL26" s="22"/>
      <c r="JDM26" s="22"/>
      <c r="JDN26" s="22"/>
      <c r="JDO26" s="22"/>
      <c r="JDP26" s="22"/>
      <c r="JDQ26" s="22"/>
      <c r="JDR26" s="22"/>
      <c r="JDS26" s="22"/>
      <c r="JDT26" s="22"/>
      <c r="JDU26" s="22"/>
      <c r="JDV26" s="22"/>
      <c r="JDW26" s="22"/>
      <c r="JDX26" s="22"/>
      <c r="JDY26" s="22"/>
      <c r="JDZ26" s="22"/>
      <c r="JEA26" s="22"/>
      <c r="JEB26" s="22"/>
      <c r="JEC26" s="22"/>
      <c r="JED26" s="22"/>
      <c r="JEE26" s="22"/>
      <c r="JEF26" s="22"/>
      <c r="JEG26" s="22"/>
      <c r="JEH26" s="22"/>
      <c r="JEI26" s="22"/>
      <c r="JEJ26" s="22"/>
      <c r="JEK26" s="22"/>
      <c r="JEL26" s="22"/>
      <c r="JEM26" s="22"/>
      <c r="JEN26" s="22"/>
      <c r="JEO26" s="22"/>
      <c r="JEP26" s="22"/>
      <c r="JEQ26" s="22"/>
      <c r="JER26" s="22"/>
      <c r="JES26" s="22"/>
      <c r="JET26" s="22"/>
      <c r="JEU26" s="22"/>
      <c r="JEV26" s="22"/>
      <c r="JEW26" s="22"/>
      <c r="JEX26" s="22"/>
      <c r="JEY26" s="22"/>
      <c r="JEZ26" s="22"/>
      <c r="JFA26" s="22"/>
      <c r="JFB26" s="22"/>
      <c r="JFC26" s="22"/>
      <c r="JFD26" s="22"/>
      <c r="JFE26" s="22"/>
      <c r="JFF26" s="22"/>
      <c r="JFG26" s="22"/>
      <c r="JFH26" s="22"/>
      <c r="JFI26" s="22"/>
      <c r="JFJ26" s="22"/>
      <c r="JFK26" s="22"/>
      <c r="JFL26" s="22"/>
      <c r="JFM26" s="22"/>
      <c r="JFN26" s="22"/>
      <c r="JFO26" s="22"/>
      <c r="JFP26" s="22"/>
      <c r="JFQ26" s="22"/>
      <c r="JFR26" s="22"/>
      <c r="JFS26" s="22"/>
      <c r="JFT26" s="22"/>
      <c r="JFU26" s="22"/>
      <c r="JFV26" s="22"/>
      <c r="JFW26" s="22"/>
      <c r="JFX26" s="22"/>
      <c r="JFY26" s="22"/>
      <c r="JFZ26" s="22"/>
      <c r="JGA26" s="22"/>
      <c r="JGB26" s="22"/>
      <c r="JGC26" s="22"/>
      <c r="JGD26" s="22"/>
      <c r="JGE26" s="22"/>
      <c r="JGF26" s="22"/>
      <c r="JGG26" s="22"/>
      <c r="JGH26" s="22"/>
      <c r="JGI26" s="22"/>
      <c r="JGJ26" s="22"/>
      <c r="JGK26" s="22"/>
      <c r="JGL26" s="22"/>
      <c r="JGM26" s="22"/>
      <c r="JGN26" s="22"/>
      <c r="JGO26" s="22"/>
      <c r="JGP26" s="22"/>
      <c r="JGQ26" s="22"/>
      <c r="JGR26" s="22"/>
      <c r="JGS26" s="22"/>
      <c r="JGT26" s="22"/>
      <c r="JGU26" s="22"/>
      <c r="JGV26" s="22"/>
      <c r="JGW26" s="22"/>
      <c r="JGX26" s="22"/>
      <c r="JGY26" s="22"/>
      <c r="JGZ26" s="22"/>
      <c r="JHA26" s="22"/>
      <c r="JHB26" s="22"/>
      <c r="JHC26" s="22"/>
      <c r="JHD26" s="22"/>
      <c r="JHE26" s="22"/>
      <c r="JHF26" s="22"/>
      <c r="JHG26" s="22"/>
      <c r="JHH26" s="22"/>
      <c r="JHI26" s="22"/>
      <c r="JHJ26" s="22"/>
      <c r="JHK26" s="22"/>
      <c r="JHL26" s="22"/>
      <c r="JHM26" s="22"/>
      <c r="JHN26" s="22"/>
      <c r="JHO26" s="22"/>
      <c r="JHP26" s="22"/>
      <c r="JHQ26" s="22"/>
      <c r="JHR26" s="22"/>
      <c r="JHS26" s="22"/>
      <c r="JHT26" s="22"/>
      <c r="JHU26" s="22"/>
      <c r="JHV26" s="22"/>
      <c r="JHW26" s="22"/>
      <c r="JHX26" s="22"/>
      <c r="JHY26" s="22"/>
      <c r="JHZ26" s="22"/>
      <c r="JIA26" s="22"/>
      <c r="JIB26" s="22"/>
      <c r="JIC26" s="22"/>
      <c r="JID26" s="22"/>
      <c r="JIE26" s="22"/>
      <c r="JIF26" s="22"/>
      <c r="JIG26" s="22"/>
      <c r="JIH26" s="22"/>
      <c r="JII26" s="22"/>
      <c r="JIJ26" s="22"/>
      <c r="JIK26" s="22"/>
      <c r="JIL26" s="22"/>
      <c r="JIM26" s="22"/>
      <c r="JIN26" s="22"/>
      <c r="JIO26" s="22"/>
      <c r="JIP26" s="22"/>
      <c r="JIQ26" s="22"/>
      <c r="JIR26" s="22"/>
      <c r="JIS26" s="22"/>
      <c r="JIT26" s="22"/>
      <c r="JIU26" s="22"/>
      <c r="JIV26" s="22"/>
      <c r="JIW26" s="22"/>
      <c r="JIX26" s="22"/>
      <c r="JIY26" s="22"/>
      <c r="JIZ26" s="22"/>
      <c r="JJA26" s="22"/>
      <c r="JJB26" s="22"/>
      <c r="JJC26" s="22"/>
      <c r="JJD26" s="22"/>
      <c r="JJE26" s="22"/>
      <c r="JJF26" s="22"/>
      <c r="JJG26" s="22"/>
      <c r="JJH26" s="22"/>
      <c r="JJI26" s="22"/>
      <c r="JJJ26" s="22"/>
      <c r="JJK26" s="22"/>
      <c r="JJL26" s="22"/>
      <c r="JJM26" s="22"/>
      <c r="JJN26" s="22"/>
      <c r="JJO26" s="22"/>
      <c r="JJP26" s="22"/>
      <c r="JJQ26" s="22"/>
      <c r="JJR26" s="22"/>
      <c r="JJS26" s="22"/>
      <c r="JJT26" s="22"/>
      <c r="JJU26" s="22"/>
      <c r="JJV26" s="22"/>
      <c r="JJW26" s="22"/>
      <c r="JJX26" s="22"/>
      <c r="JJY26" s="22"/>
      <c r="JJZ26" s="22"/>
      <c r="JKA26" s="22"/>
      <c r="JKB26" s="22"/>
      <c r="JKC26" s="22"/>
      <c r="JKD26" s="22"/>
      <c r="JKE26" s="22"/>
      <c r="JKF26" s="22"/>
      <c r="JKG26" s="22"/>
      <c r="JKH26" s="22"/>
      <c r="JKI26" s="22"/>
      <c r="JKJ26" s="22"/>
      <c r="JKK26" s="22"/>
      <c r="JKL26" s="22"/>
      <c r="JKM26" s="22"/>
      <c r="JKN26" s="22"/>
      <c r="JKO26" s="22"/>
      <c r="JKP26" s="22"/>
      <c r="JKQ26" s="22"/>
      <c r="JKR26" s="22"/>
      <c r="JKS26" s="22"/>
      <c r="JKT26" s="22"/>
      <c r="JKU26" s="22"/>
      <c r="JKV26" s="22"/>
      <c r="JKW26" s="22"/>
      <c r="JKX26" s="22"/>
      <c r="JKY26" s="22"/>
      <c r="JKZ26" s="22"/>
      <c r="JLA26" s="22"/>
      <c r="JLB26" s="22"/>
      <c r="JLC26" s="22"/>
      <c r="JLD26" s="22"/>
      <c r="JLE26" s="22"/>
      <c r="JLF26" s="22"/>
      <c r="JLG26" s="22"/>
      <c r="JLH26" s="22"/>
      <c r="JLI26" s="22"/>
      <c r="JLJ26" s="22"/>
      <c r="JLK26" s="22"/>
      <c r="JLL26" s="22"/>
      <c r="JLM26" s="22"/>
      <c r="JLN26" s="22"/>
      <c r="JLO26" s="22"/>
      <c r="JLP26" s="22"/>
      <c r="JLQ26" s="22"/>
      <c r="JLR26" s="22"/>
      <c r="JLS26" s="22"/>
      <c r="JLT26" s="22"/>
      <c r="JLU26" s="22"/>
      <c r="JLV26" s="22"/>
      <c r="JLW26" s="22"/>
      <c r="JLX26" s="22"/>
      <c r="JLY26" s="22"/>
      <c r="JLZ26" s="22"/>
      <c r="JMA26" s="22"/>
      <c r="JMB26" s="22"/>
      <c r="JMC26" s="22"/>
      <c r="JMD26" s="22"/>
      <c r="JME26" s="22"/>
      <c r="JMF26" s="22"/>
      <c r="JMG26" s="22"/>
      <c r="JMH26" s="22"/>
      <c r="JMI26" s="22"/>
      <c r="JMJ26" s="22"/>
      <c r="JMK26" s="22"/>
      <c r="JML26" s="22"/>
      <c r="JMM26" s="22"/>
      <c r="JMN26" s="22"/>
      <c r="JMO26" s="22"/>
      <c r="JMP26" s="22"/>
      <c r="JMQ26" s="22"/>
      <c r="JMR26" s="22"/>
      <c r="JMS26" s="22"/>
      <c r="JMT26" s="22"/>
      <c r="JMU26" s="22"/>
      <c r="JMV26" s="22"/>
      <c r="JMW26" s="22"/>
      <c r="JMX26" s="22"/>
      <c r="JMY26" s="22"/>
      <c r="JMZ26" s="22"/>
      <c r="JNA26" s="22"/>
      <c r="JNB26" s="22"/>
      <c r="JNC26" s="22"/>
      <c r="JND26" s="22"/>
      <c r="JNE26" s="22"/>
      <c r="JNF26" s="22"/>
      <c r="JNG26" s="22"/>
      <c r="JNH26" s="22"/>
      <c r="JNI26" s="22"/>
      <c r="JNJ26" s="22"/>
      <c r="JNK26" s="22"/>
      <c r="JNL26" s="22"/>
      <c r="JNM26" s="22"/>
      <c r="JNN26" s="22"/>
      <c r="JNO26" s="22"/>
      <c r="JNP26" s="22"/>
      <c r="JNQ26" s="22"/>
      <c r="JNR26" s="22"/>
      <c r="JNS26" s="22"/>
      <c r="JNT26" s="22"/>
      <c r="JNU26" s="22"/>
      <c r="JNV26" s="22"/>
      <c r="JNW26" s="22"/>
      <c r="JNX26" s="22"/>
      <c r="JNY26" s="22"/>
      <c r="JNZ26" s="22"/>
      <c r="JOA26" s="22"/>
      <c r="JOB26" s="22"/>
      <c r="JOC26" s="22"/>
      <c r="JOD26" s="22"/>
      <c r="JOE26" s="22"/>
      <c r="JOF26" s="22"/>
      <c r="JOG26" s="22"/>
      <c r="JOH26" s="22"/>
      <c r="JOI26" s="22"/>
      <c r="JOJ26" s="22"/>
      <c r="JOK26" s="22"/>
      <c r="JOL26" s="22"/>
      <c r="JOM26" s="22"/>
      <c r="JON26" s="22"/>
      <c r="JOO26" s="22"/>
      <c r="JOP26" s="22"/>
      <c r="JOQ26" s="22"/>
      <c r="JOR26" s="22"/>
      <c r="JOS26" s="22"/>
      <c r="JOT26" s="22"/>
      <c r="JOU26" s="22"/>
      <c r="JOV26" s="22"/>
      <c r="JOW26" s="22"/>
      <c r="JOX26" s="22"/>
      <c r="JOY26" s="22"/>
      <c r="JOZ26" s="22"/>
      <c r="JPA26" s="22"/>
      <c r="JPB26" s="22"/>
      <c r="JPC26" s="22"/>
      <c r="JPD26" s="22"/>
      <c r="JPE26" s="22"/>
      <c r="JPF26" s="22"/>
      <c r="JPG26" s="22"/>
      <c r="JPH26" s="22"/>
      <c r="JPI26" s="22"/>
      <c r="JPJ26" s="22"/>
      <c r="JPK26" s="22"/>
      <c r="JPL26" s="22"/>
      <c r="JPM26" s="22"/>
      <c r="JPN26" s="22"/>
      <c r="JPO26" s="22"/>
      <c r="JPP26" s="22"/>
      <c r="JPQ26" s="22"/>
      <c r="JPR26" s="22"/>
      <c r="JPS26" s="22"/>
      <c r="JPT26" s="22"/>
      <c r="JPU26" s="22"/>
      <c r="JPV26" s="22"/>
      <c r="JPW26" s="22"/>
      <c r="JPX26" s="22"/>
      <c r="JPY26" s="22"/>
      <c r="JPZ26" s="22"/>
      <c r="JQA26" s="22"/>
      <c r="JQB26" s="22"/>
      <c r="JQC26" s="22"/>
      <c r="JQD26" s="22"/>
      <c r="JQE26" s="22"/>
      <c r="JQF26" s="22"/>
      <c r="JQG26" s="22"/>
      <c r="JQH26" s="22"/>
      <c r="JQI26" s="22"/>
      <c r="JQJ26" s="22"/>
      <c r="JQK26" s="22"/>
      <c r="JQL26" s="22"/>
      <c r="JQM26" s="22"/>
      <c r="JQN26" s="22"/>
      <c r="JQO26" s="22"/>
      <c r="JQP26" s="22"/>
      <c r="JQQ26" s="22"/>
      <c r="JQR26" s="22"/>
      <c r="JQS26" s="22"/>
      <c r="JQT26" s="22"/>
      <c r="JQU26" s="22"/>
      <c r="JQV26" s="22"/>
      <c r="JQW26" s="22"/>
      <c r="JQX26" s="22"/>
      <c r="JQY26" s="22"/>
      <c r="JQZ26" s="22"/>
      <c r="JRA26" s="22"/>
      <c r="JRB26" s="22"/>
      <c r="JRC26" s="22"/>
      <c r="JRD26" s="22"/>
      <c r="JRE26" s="22"/>
      <c r="JRF26" s="22"/>
      <c r="JRG26" s="22"/>
      <c r="JRH26" s="22"/>
      <c r="JRI26" s="22"/>
      <c r="JRJ26" s="22"/>
      <c r="JRK26" s="22"/>
      <c r="JRL26" s="22"/>
      <c r="JRM26" s="22"/>
      <c r="JRN26" s="22"/>
      <c r="JRO26" s="22"/>
      <c r="JRP26" s="22"/>
      <c r="JRQ26" s="22"/>
      <c r="JRR26" s="22"/>
      <c r="JRS26" s="22"/>
      <c r="JRT26" s="22"/>
      <c r="JRU26" s="22"/>
      <c r="JRV26" s="22"/>
      <c r="JRW26" s="22"/>
      <c r="JRX26" s="22"/>
      <c r="JRY26" s="22"/>
      <c r="JRZ26" s="22"/>
      <c r="JSA26" s="22"/>
      <c r="JSB26" s="22"/>
      <c r="JSC26" s="22"/>
      <c r="JSD26" s="22"/>
      <c r="JSE26" s="22"/>
      <c r="JSF26" s="22"/>
      <c r="JSG26" s="22"/>
      <c r="JSH26" s="22"/>
      <c r="JSI26" s="22"/>
      <c r="JSJ26" s="22"/>
      <c r="JSK26" s="22"/>
      <c r="JSL26" s="22"/>
      <c r="JSM26" s="22"/>
      <c r="JSN26" s="22"/>
      <c r="JSO26" s="22"/>
      <c r="JSP26" s="22"/>
      <c r="JSQ26" s="22"/>
      <c r="JSR26" s="22"/>
      <c r="JSS26" s="22"/>
      <c r="JST26" s="22"/>
      <c r="JSU26" s="22"/>
      <c r="JSV26" s="22"/>
      <c r="JSW26" s="22"/>
      <c r="JSX26" s="22"/>
      <c r="JSY26" s="22"/>
      <c r="JSZ26" s="22"/>
      <c r="JTA26" s="22"/>
      <c r="JTB26" s="22"/>
      <c r="JTC26" s="22"/>
      <c r="JTD26" s="22"/>
      <c r="JTE26" s="22"/>
      <c r="JTF26" s="22"/>
      <c r="JTG26" s="22"/>
      <c r="JTH26" s="22"/>
      <c r="JTI26" s="22"/>
      <c r="JTJ26" s="22"/>
      <c r="JTK26" s="22"/>
      <c r="JTL26" s="22"/>
      <c r="JTM26" s="22"/>
      <c r="JTN26" s="22"/>
      <c r="JTO26" s="22"/>
      <c r="JTP26" s="22"/>
      <c r="JTQ26" s="22"/>
      <c r="JTR26" s="22"/>
      <c r="JTS26" s="22"/>
      <c r="JTT26" s="22"/>
      <c r="JTU26" s="22"/>
      <c r="JTV26" s="22"/>
      <c r="JTW26" s="22"/>
      <c r="JTX26" s="22"/>
      <c r="JTY26" s="22"/>
      <c r="JTZ26" s="22"/>
      <c r="JUA26" s="22"/>
      <c r="JUB26" s="22"/>
      <c r="JUC26" s="22"/>
      <c r="JUD26" s="22"/>
      <c r="JUE26" s="22"/>
      <c r="JUF26" s="22"/>
      <c r="JUG26" s="22"/>
      <c r="JUH26" s="22"/>
      <c r="JUI26" s="22"/>
      <c r="JUJ26" s="22"/>
      <c r="JUK26" s="22"/>
      <c r="JUL26" s="22"/>
      <c r="JUM26" s="22"/>
      <c r="JUN26" s="22"/>
      <c r="JUO26" s="22"/>
      <c r="JUP26" s="22"/>
      <c r="JUQ26" s="22"/>
      <c r="JUR26" s="22"/>
      <c r="JUS26" s="22"/>
      <c r="JUT26" s="22"/>
      <c r="JUU26" s="22"/>
      <c r="JUV26" s="22"/>
      <c r="JUW26" s="22"/>
      <c r="JUX26" s="22"/>
      <c r="JUY26" s="22"/>
      <c r="JUZ26" s="22"/>
      <c r="JVA26" s="22"/>
      <c r="JVB26" s="22"/>
      <c r="JVC26" s="22"/>
      <c r="JVD26" s="22"/>
      <c r="JVE26" s="22"/>
      <c r="JVF26" s="22"/>
      <c r="JVG26" s="22"/>
      <c r="JVH26" s="22"/>
      <c r="JVI26" s="22"/>
      <c r="JVJ26" s="22"/>
      <c r="JVK26" s="22"/>
      <c r="JVL26" s="22"/>
      <c r="JVM26" s="22"/>
      <c r="JVN26" s="22"/>
      <c r="JVO26" s="22"/>
      <c r="JVP26" s="22"/>
      <c r="JVQ26" s="22"/>
      <c r="JVR26" s="22"/>
      <c r="JVS26" s="22"/>
      <c r="JVT26" s="22"/>
      <c r="JVU26" s="22"/>
      <c r="JVV26" s="22"/>
      <c r="JVW26" s="22"/>
      <c r="JVX26" s="22"/>
      <c r="JVY26" s="22"/>
      <c r="JVZ26" s="22"/>
      <c r="JWA26" s="22"/>
      <c r="JWB26" s="22"/>
      <c r="JWC26" s="22"/>
      <c r="JWD26" s="22"/>
      <c r="JWE26" s="22"/>
      <c r="JWF26" s="22"/>
      <c r="JWG26" s="22"/>
      <c r="JWH26" s="22"/>
      <c r="JWI26" s="22"/>
      <c r="JWJ26" s="22"/>
      <c r="JWK26" s="22"/>
      <c r="JWL26" s="22"/>
      <c r="JWM26" s="22"/>
      <c r="JWN26" s="22"/>
      <c r="JWO26" s="22"/>
      <c r="JWP26" s="22"/>
      <c r="JWQ26" s="22"/>
      <c r="JWR26" s="22"/>
      <c r="JWS26" s="22"/>
      <c r="JWT26" s="22"/>
      <c r="JWU26" s="22"/>
      <c r="JWV26" s="22"/>
      <c r="JWW26" s="22"/>
      <c r="JWX26" s="22"/>
      <c r="JWY26" s="22"/>
      <c r="JWZ26" s="22"/>
      <c r="JXA26" s="22"/>
      <c r="JXB26" s="22"/>
      <c r="JXC26" s="22"/>
      <c r="JXD26" s="22"/>
      <c r="JXE26" s="22"/>
      <c r="JXF26" s="22"/>
      <c r="JXG26" s="22"/>
      <c r="JXH26" s="22"/>
      <c r="JXI26" s="22"/>
      <c r="JXJ26" s="22"/>
      <c r="JXK26" s="22"/>
      <c r="JXL26" s="22"/>
      <c r="JXM26" s="22"/>
      <c r="JXN26" s="22"/>
      <c r="JXO26" s="22"/>
      <c r="JXP26" s="22"/>
      <c r="JXQ26" s="22"/>
      <c r="JXR26" s="22"/>
      <c r="JXS26" s="22"/>
      <c r="JXT26" s="22"/>
      <c r="JXU26" s="22"/>
      <c r="JXV26" s="22"/>
      <c r="JXW26" s="22"/>
      <c r="JXX26" s="22"/>
      <c r="JXY26" s="22"/>
      <c r="JXZ26" s="22"/>
      <c r="JYA26" s="22"/>
      <c r="JYB26" s="22"/>
      <c r="JYC26" s="22"/>
      <c r="JYD26" s="22"/>
      <c r="JYE26" s="22"/>
      <c r="JYF26" s="22"/>
      <c r="JYG26" s="22"/>
      <c r="JYH26" s="22"/>
      <c r="JYI26" s="22"/>
      <c r="JYJ26" s="22"/>
      <c r="JYK26" s="22"/>
      <c r="JYL26" s="22"/>
      <c r="JYM26" s="22"/>
      <c r="JYN26" s="22"/>
      <c r="JYO26" s="22"/>
      <c r="JYP26" s="22"/>
      <c r="JYQ26" s="22"/>
      <c r="JYR26" s="22"/>
      <c r="JYS26" s="22"/>
      <c r="JYT26" s="22"/>
      <c r="JYU26" s="22"/>
      <c r="JYV26" s="22"/>
      <c r="JYW26" s="22"/>
      <c r="JYX26" s="22"/>
      <c r="JYY26" s="22"/>
      <c r="JYZ26" s="22"/>
      <c r="JZA26" s="22"/>
      <c r="JZB26" s="22"/>
      <c r="JZC26" s="22"/>
      <c r="JZD26" s="22"/>
      <c r="JZE26" s="22"/>
      <c r="JZF26" s="22"/>
      <c r="JZG26" s="22"/>
      <c r="JZH26" s="22"/>
      <c r="JZI26" s="22"/>
      <c r="JZJ26" s="22"/>
      <c r="JZK26" s="22"/>
      <c r="JZL26" s="22"/>
      <c r="JZM26" s="22"/>
      <c r="JZN26" s="22"/>
      <c r="JZO26" s="22"/>
      <c r="JZP26" s="22"/>
      <c r="JZQ26" s="22"/>
      <c r="JZR26" s="22"/>
      <c r="JZS26" s="22"/>
      <c r="JZT26" s="22"/>
      <c r="JZU26" s="22"/>
      <c r="JZV26" s="22"/>
      <c r="JZW26" s="22"/>
      <c r="JZX26" s="22"/>
      <c r="JZY26" s="22"/>
      <c r="JZZ26" s="22"/>
      <c r="KAA26" s="22"/>
      <c r="KAB26" s="22"/>
      <c r="KAC26" s="22"/>
      <c r="KAD26" s="22"/>
      <c r="KAE26" s="22"/>
      <c r="KAF26" s="22"/>
      <c r="KAG26" s="22"/>
      <c r="KAH26" s="22"/>
      <c r="KAI26" s="22"/>
      <c r="KAJ26" s="22"/>
      <c r="KAK26" s="22"/>
      <c r="KAL26" s="22"/>
      <c r="KAM26" s="22"/>
      <c r="KAN26" s="22"/>
      <c r="KAO26" s="22"/>
      <c r="KAP26" s="22"/>
      <c r="KAQ26" s="22"/>
      <c r="KAR26" s="22"/>
      <c r="KAS26" s="22"/>
      <c r="KAT26" s="22"/>
      <c r="KAU26" s="22"/>
      <c r="KAV26" s="22"/>
      <c r="KAW26" s="22"/>
      <c r="KAX26" s="22"/>
      <c r="KAY26" s="22"/>
      <c r="KAZ26" s="22"/>
      <c r="KBA26" s="22"/>
      <c r="KBB26" s="22"/>
      <c r="KBC26" s="22"/>
      <c r="KBD26" s="22"/>
      <c r="KBE26" s="22"/>
      <c r="KBF26" s="22"/>
      <c r="KBG26" s="22"/>
      <c r="KBH26" s="22"/>
      <c r="KBI26" s="22"/>
      <c r="KBJ26" s="22"/>
      <c r="KBK26" s="22"/>
      <c r="KBL26" s="22"/>
      <c r="KBM26" s="22"/>
      <c r="KBN26" s="22"/>
      <c r="KBO26" s="22"/>
      <c r="KBP26" s="22"/>
      <c r="KBQ26" s="22"/>
      <c r="KBR26" s="22"/>
      <c r="KBS26" s="22"/>
      <c r="KBT26" s="22"/>
      <c r="KBU26" s="22"/>
      <c r="KBV26" s="22"/>
      <c r="KBW26" s="22"/>
      <c r="KBX26" s="22"/>
      <c r="KBY26" s="22"/>
      <c r="KBZ26" s="22"/>
      <c r="KCA26" s="22"/>
      <c r="KCB26" s="22"/>
      <c r="KCC26" s="22"/>
      <c r="KCD26" s="22"/>
      <c r="KCE26" s="22"/>
      <c r="KCF26" s="22"/>
      <c r="KCG26" s="22"/>
      <c r="KCH26" s="22"/>
      <c r="KCI26" s="22"/>
      <c r="KCJ26" s="22"/>
      <c r="KCK26" s="22"/>
      <c r="KCL26" s="22"/>
      <c r="KCM26" s="22"/>
      <c r="KCN26" s="22"/>
      <c r="KCO26" s="22"/>
      <c r="KCP26" s="22"/>
      <c r="KCQ26" s="22"/>
      <c r="KCR26" s="22"/>
      <c r="KCS26" s="22"/>
      <c r="KCT26" s="22"/>
      <c r="KCU26" s="22"/>
      <c r="KCV26" s="22"/>
      <c r="KCW26" s="22"/>
      <c r="KCX26" s="22"/>
      <c r="KCY26" s="22"/>
      <c r="KCZ26" s="22"/>
      <c r="KDA26" s="22"/>
      <c r="KDB26" s="22"/>
      <c r="KDC26" s="22"/>
      <c r="KDD26" s="22"/>
      <c r="KDE26" s="22"/>
      <c r="KDF26" s="22"/>
      <c r="KDG26" s="22"/>
      <c r="KDH26" s="22"/>
      <c r="KDI26" s="22"/>
      <c r="KDJ26" s="22"/>
      <c r="KDK26" s="22"/>
      <c r="KDL26" s="22"/>
      <c r="KDM26" s="22"/>
      <c r="KDN26" s="22"/>
      <c r="KDO26" s="22"/>
      <c r="KDP26" s="22"/>
      <c r="KDQ26" s="22"/>
      <c r="KDR26" s="22"/>
      <c r="KDS26" s="22"/>
      <c r="KDT26" s="22"/>
      <c r="KDU26" s="22"/>
      <c r="KDV26" s="22"/>
      <c r="KDW26" s="22"/>
      <c r="KDX26" s="22"/>
      <c r="KDY26" s="22"/>
      <c r="KDZ26" s="22"/>
      <c r="KEA26" s="22"/>
      <c r="KEB26" s="22"/>
      <c r="KEC26" s="22"/>
      <c r="KED26" s="22"/>
      <c r="KEE26" s="22"/>
      <c r="KEF26" s="22"/>
      <c r="KEG26" s="22"/>
      <c r="KEH26" s="22"/>
      <c r="KEI26" s="22"/>
      <c r="KEJ26" s="22"/>
      <c r="KEK26" s="22"/>
      <c r="KEL26" s="22"/>
      <c r="KEM26" s="22"/>
      <c r="KEN26" s="22"/>
      <c r="KEO26" s="22"/>
      <c r="KEP26" s="22"/>
      <c r="KEQ26" s="22"/>
      <c r="KER26" s="22"/>
      <c r="KES26" s="22"/>
      <c r="KET26" s="22"/>
      <c r="KEU26" s="22"/>
      <c r="KEV26" s="22"/>
      <c r="KEW26" s="22"/>
      <c r="KEX26" s="22"/>
      <c r="KEY26" s="22"/>
      <c r="KEZ26" s="22"/>
      <c r="KFA26" s="22"/>
      <c r="KFB26" s="22"/>
      <c r="KFC26" s="22"/>
      <c r="KFD26" s="22"/>
      <c r="KFE26" s="22"/>
      <c r="KFF26" s="22"/>
      <c r="KFG26" s="22"/>
      <c r="KFH26" s="22"/>
      <c r="KFI26" s="22"/>
      <c r="KFJ26" s="22"/>
      <c r="KFK26" s="22"/>
      <c r="KFL26" s="22"/>
      <c r="KFM26" s="22"/>
      <c r="KFN26" s="22"/>
      <c r="KFO26" s="22"/>
      <c r="KFP26" s="22"/>
      <c r="KFQ26" s="22"/>
      <c r="KFR26" s="22"/>
      <c r="KFS26" s="22"/>
      <c r="KFT26" s="22"/>
      <c r="KFU26" s="22"/>
      <c r="KFV26" s="22"/>
      <c r="KFW26" s="22"/>
      <c r="KFX26" s="22"/>
      <c r="KFY26" s="22"/>
      <c r="KFZ26" s="22"/>
      <c r="KGA26" s="22"/>
      <c r="KGB26" s="22"/>
      <c r="KGC26" s="22"/>
      <c r="KGD26" s="22"/>
      <c r="KGE26" s="22"/>
      <c r="KGF26" s="22"/>
      <c r="KGG26" s="22"/>
      <c r="KGH26" s="22"/>
      <c r="KGI26" s="22"/>
      <c r="KGJ26" s="22"/>
      <c r="KGK26" s="22"/>
      <c r="KGL26" s="22"/>
      <c r="KGM26" s="22"/>
      <c r="KGN26" s="22"/>
      <c r="KGO26" s="22"/>
      <c r="KGP26" s="22"/>
      <c r="KGQ26" s="22"/>
      <c r="KGR26" s="22"/>
      <c r="KGS26" s="22"/>
      <c r="KGT26" s="22"/>
      <c r="KGU26" s="22"/>
      <c r="KGV26" s="22"/>
      <c r="KGW26" s="22"/>
      <c r="KGX26" s="22"/>
      <c r="KGY26" s="22"/>
      <c r="KGZ26" s="22"/>
      <c r="KHA26" s="22"/>
      <c r="KHB26" s="22"/>
      <c r="KHC26" s="22"/>
      <c r="KHD26" s="22"/>
      <c r="KHE26" s="22"/>
      <c r="KHF26" s="22"/>
      <c r="KHG26" s="22"/>
      <c r="KHH26" s="22"/>
      <c r="KHI26" s="22"/>
      <c r="KHJ26" s="22"/>
      <c r="KHK26" s="22"/>
      <c r="KHL26" s="22"/>
      <c r="KHM26" s="22"/>
      <c r="KHN26" s="22"/>
      <c r="KHO26" s="22"/>
      <c r="KHP26" s="22"/>
      <c r="KHQ26" s="22"/>
      <c r="KHR26" s="22"/>
      <c r="KHS26" s="22"/>
      <c r="KHT26" s="22"/>
      <c r="KHU26" s="22"/>
      <c r="KHV26" s="22"/>
      <c r="KHW26" s="22"/>
      <c r="KHX26" s="22"/>
      <c r="KHY26" s="22"/>
      <c r="KHZ26" s="22"/>
      <c r="KIA26" s="22"/>
      <c r="KIB26" s="22"/>
      <c r="KIC26" s="22"/>
      <c r="KID26" s="22"/>
      <c r="KIE26" s="22"/>
      <c r="KIF26" s="22"/>
      <c r="KIG26" s="22"/>
      <c r="KIH26" s="22"/>
      <c r="KII26" s="22"/>
      <c r="KIJ26" s="22"/>
      <c r="KIK26" s="22"/>
      <c r="KIL26" s="22"/>
      <c r="KIM26" s="22"/>
      <c r="KIN26" s="22"/>
      <c r="KIO26" s="22"/>
      <c r="KIP26" s="22"/>
      <c r="KIQ26" s="22"/>
      <c r="KIR26" s="22"/>
      <c r="KIS26" s="22"/>
      <c r="KIT26" s="22"/>
      <c r="KIU26" s="22"/>
      <c r="KIV26" s="22"/>
      <c r="KIW26" s="22"/>
      <c r="KIX26" s="22"/>
      <c r="KIY26" s="22"/>
      <c r="KIZ26" s="22"/>
      <c r="KJA26" s="22"/>
      <c r="KJB26" s="22"/>
      <c r="KJC26" s="22"/>
      <c r="KJD26" s="22"/>
      <c r="KJE26" s="22"/>
      <c r="KJF26" s="22"/>
      <c r="KJG26" s="22"/>
      <c r="KJH26" s="22"/>
      <c r="KJI26" s="22"/>
      <c r="KJJ26" s="22"/>
      <c r="KJK26" s="22"/>
      <c r="KJL26" s="22"/>
      <c r="KJM26" s="22"/>
      <c r="KJN26" s="22"/>
      <c r="KJO26" s="22"/>
      <c r="KJP26" s="22"/>
      <c r="KJQ26" s="22"/>
      <c r="KJR26" s="22"/>
      <c r="KJS26" s="22"/>
      <c r="KJT26" s="22"/>
      <c r="KJU26" s="22"/>
      <c r="KJV26" s="22"/>
      <c r="KJW26" s="22"/>
      <c r="KJX26" s="22"/>
      <c r="KJY26" s="22"/>
      <c r="KJZ26" s="22"/>
      <c r="KKA26" s="22"/>
      <c r="KKB26" s="22"/>
      <c r="KKC26" s="22"/>
      <c r="KKD26" s="22"/>
      <c r="KKE26" s="22"/>
      <c r="KKF26" s="22"/>
      <c r="KKG26" s="22"/>
      <c r="KKH26" s="22"/>
      <c r="KKI26" s="22"/>
      <c r="KKJ26" s="22"/>
      <c r="KKK26" s="22"/>
      <c r="KKL26" s="22"/>
      <c r="KKM26" s="22"/>
      <c r="KKN26" s="22"/>
      <c r="KKO26" s="22"/>
      <c r="KKP26" s="22"/>
      <c r="KKQ26" s="22"/>
      <c r="KKR26" s="22"/>
      <c r="KKS26" s="22"/>
      <c r="KKT26" s="22"/>
      <c r="KKU26" s="22"/>
      <c r="KKV26" s="22"/>
      <c r="KKW26" s="22"/>
      <c r="KKX26" s="22"/>
      <c r="KKY26" s="22"/>
      <c r="KKZ26" s="22"/>
      <c r="KLA26" s="22"/>
      <c r="KLB26" s="22"/>
      <c r="KLC26" s="22"/>
      <c r="KLD26" s="22"/>
      <c r="KLE26" s="22"/>
      <c r="KLF26" s="22"/>
      <c r="KLG26" s="22"/>
      <c r="KLH26" s="22"/>
      <c r="KLI26" s="22"/>
      <c r="KLJ26" s="22"/>
      <c r="KLK26" s="22"/>
      <c r="KLL26" s="22"/>
      <c r="KLM26" s="22"/>
      <c r="KLN26" s="22"/>
      <c r="KLO26" s="22"/>
      <c r="KLP26" s="22"/>
      <c r="KLQ26" s="22"/>
      <c r="KLR26" s="22"/>
      <c r="KLS26" s="22"/>
      <c r="KLT26" s="22"/>
      <c r="KLU26" s="22"/>
      <c r="KLV26" s="22"/>
      <c r="KLW26" s="22"/>
      <c r="KLX26" s="22"/>
      <c r="KLY26" s="22"/>
      <c r="KLZ26" s="22"/>
      <c r="KMA26" s="22"/>
      <c r="KMB26" s="22"/>
      <c r="KMC26" s="22"/>
      <c r="KMD26" s="22"/>
      <c r="KME26" s="22"/>
      <c r="KMF26" s="22"/>
      <c r="KMG26" s="22"/>
      <c r="KMH26" s="22"/>
      <c r="KMI26" s="22"/>
      <c r="KMJ26" s="22"/>
      <c r="KMK26" s="22"/>
      <c r="KML26" s="22"/>
      <c r="KMM26" s="22"/>
      <c r="KMN26" s="22"/>
      <c r="KMO26" s="22"/>
      <c r="KMP26" s="22"/>
      <c r="KMQ26" s="22"/>
      <c r="KMR26" s="22"/>
      <c r="KMS26" s="22"/>
      <c r="KMT26" s="22"/>
      <c r="KMU26" s="22"/>
      <c r="KMV26" s="22"/>
      <c r="KMW26" s="22"/>
      <c r="KMX26" s="22"/>
      <c r="KMY26" s="22"/>
      <c r="KMZ26" s="22"/>
      <c r="KNA26" s="22"/>
      <c r="KNB26" s="22"/>
      <c r="KNC26" s="22"/>
      <c r="KND26" s="22"/>
      <c r="KNE26" s="22"/>
      <c r="KNF26" s="22"/>
      <c r="KNG26" s="22"/>
      <c r="KNH26" s="22"/>
      <c r="KNI26" s="22"/>
      <c r="KNJ26" s="22"/>
      <c r="KNK26" s="22"/>
      <c r="KNL26" s="22"/>
      <c r="KNM26" s="22"/>
      <c r="KNN26" s="22"/>
      <c r="KNO26" s="22"/>
      <c r="KNP26" s="22"/>
      <c r="KNQ26" s="22"/>
      <c r="KNR26" s="22"/>
      <c r="KNS26" s="22"/>
      <c r="KNT26" s="22"/>
      <c r="KNU26" s="22"/>
      <c r="KNV26" s="22"/>
      <c r="KNW26" s="22"/>
      <c r="KNX26" s="22"/>
      <c r="KNY26" s="22"/>
      <c r="KNZ26" s="22"/>
      <c r="KOA26" s="22"/>
      <c r="KOB26" s="22"/>
      <c r="KOC26" s="22"/>
      <c r="KOD26" s="22"/>
      <c r="KOE26" s="22"/>
      <c r="KOF26" s="22"/>
      <c r="KOG26" s="22"/>
      <c r="KOH26" s="22"/>
      <c r="KOI26" s="22"/>
      <c r="KOJ26" s="22"/>
      <c r="KOK26" s="22"/>
      <c r="KOL26" s="22"/>
      <c r="KOM26" s="22"/>
      <c r="KON26" s="22"/>
      <c r="KOO26" s="22"/>
      <c r="KOP26" s="22"/>
      <c r="KOQ26" s="22"/>
      <c r="KOR26" s="22"/>
      <c r="KOS26" s="22"/>
      <c r="KOT26" s="22"/>
      <c r="KOU26" s="22"/>
      <c r="KOV26" s="22"/>
      <c r="KOW26" s="22"/>
      <c r="KOX26" s="22"/>
      <c r="KOY26" s="22"/>
      <c r="KOZ26" s="22"/>
      <c r="KPA26" s="22"/>
      <c r="KPB26" s="22"/>
      <c r="KPC26" s="22"/>
      <c r="KPD26" s="22"/>
      <c r="KPE26" s="22"/>
      <c r="KPF26" s="22"/>
      <c r="KPG26" s="22"/>
      <c r="KPH26" s="22"/>
      <c r="KPI26" s="22"/>
      <c r="KPJ26" s="22"/>
      <c r="KPK26" s="22"/>
      <c r="KPL26" s="22"/>
      <c r="KPM26" s="22"/>
      <c r="KPN26" s="22"/>
      <c r="KPO26" s="22"/>
      <c r="KPP26" s="22"/>
      <c r="KPQ26" s="22"/>
      <c r="KPR26" s="22"/>
      <c r="KPS26" s="22"/>
      <c r="KPT26" s="22"/>
      <c r="KPU26" s="22"/>
      <c r="KPV26" s="22"/>
      <c r="KPW26" s="22"/>
      <c r="KPX26" s="22"/>
      <c r="KPY26" s="22"/>
      <c r="KPZ26" s="22"/>
      <c r="KQA26" s="22"/>
      <c r="KQB26" s="22"/>
      <c r="KQC26" s="22"/>
      <c r="KQD26" s="22"/>
      <c r="KQE26" s="22"/>
      <c r="KQF26" s="22"/>
      <c r="KQG26" s="22"/>
      <c r="KQH26" s="22"/>
      <c r="KQI26" s="22"/>
      <c r="KQJ26" s="22"/>
      <c r="KQK26" s="22"/>
      <c r="KQL26" s="22"/>
      <c r="KQM26" s="22"/>
      <c r="KQN26" s="22"/>
      <c r="KQO26" s="22"/>
      <c r="KQP26" s="22"/>
      <c r="KQQ26" s="22"/>
      <c r="KQR26" s="22"/>
      <c r="KQS26" s="22"/>
      <c r="KQT26" s="22"/>
      <c r="KQU26" s="22"/>
      <c r="KQV26" s="22"/>
      <c r="KQW26" s="22"/>
      <c r="KQX26" s="22"/>
      <c r="KQY26" s="22"/>
      <c r="KQZ26" s="22"/>
      <c r="KRA26" s="22"/>
      <c r="KRB26" s="22"/>
      <c r="KRC26" s="22"/>
      <c r="KRD26" s="22"/>
      <c r="KRE26" s="22"/>
      <c r="KRF26" s="22"/>
      <c r="KRG26" s="22"/>
      <c r="KRH26" s="22"/>
      <c r="KRI26" s="22"/>
      <c r="KRJ26" s="22"/>
      <c r="KRK26" s="22"/>
      <c r="KRL26" s="22"/>
      <c r="KRM26" s="22"/>
      <c r="KRN26" s="22"/>
      <c r="KRO26" s="22"/>
      <c r="KRP26" s="22"/>
      <c r="KRQ26" s="22"/>
      <c r="KRR26" s="22"/>
      <c r="KRS26" s="22"/>
      <c r="KRT26" s="22"/>
      <c r="KRU26" s="22"/>
      <c r="KRV26" s="22"/>
      <c r="KRW26" s="22"/>
      <c r="KRX26" s="22"/>
      <c r="KRY26" s="22"/>
      <c r="KRZ26" s="22"/>
      <c r="KSA26" s="22"/>
      <c r="KSB26" s="22"/>
      <c r="KSC26" s="22"/>
      <c r="KSD26" s="22"/>
      <c r="KSE26" s="22"/>
      <c r="KSF26" s="22"/>
      <c r="KSG26" s="22"/>
      <c r="KSH26" s="22"/>
      <c r="KSI26" s="22"/>
      <c r="KSJ26" s="22"/>
      <c r="KSK26" s="22"/>
      <c r="KSL26" s="22"/>
      <c r="KSM26" s="22"/>
      <c r="KSN26" s="22"/>
      <c r="KSO26" s="22"/>
      <c r="KSP26" s="22"/>
      <c r="KSQ26" s="22"/>
      <c r="KSR26" s="22"/>
      <c r="KSS26" s="22"/>
      <c r="KST26" s="22"/>
      <c r="KSU26" s="22"/>
      <c r="KSV26" s="22"/>
      <c r="KSW26" s="22"/>
      <c r="KSX26" s="22"/>
      <c r="KSY26" s="22"/>
      <c r="KSZ26" s="22"/>
      <c r="KTA26" s="22"/>
      <c r="KTB26" s="22"/>
      <c r="KTC26" s="22"/>
      <c r="KTD26" s="22"/>
      <c r="KTE26" s="22"/>
      <c r="KTF26" s="22"/>
      <c r="KTG26" s="22"/>
      <c r="KTH26" s="22"/>
      <c r="KTI26" s="22"/>
      <c r="KTJ26" s="22"/>
      <c r="KTK26" s="22"/>
      <c r="KTL26" s="22"/>
      <c r="KTM26" s="22"/>
      <c r="KTN26" s="22"/>
      <c r="KTO26" s="22"/>
      <c r="KTP26" s="22"/>
      <c r="KTQ26" s="22"/>
      <c r="KTR26" s="22"/>
      <c r="KTS26" s="22"/>
      <c r="KTT26" s="22"/>
      <c r="KTU26" s="22"/>
      <c r="KTV26" s="22"/>
      <c r="KTW26" s="22"/>
      <c r="KTX26" s="22"/>
      <c r="KTY26" s="22"/>
      <c r="KTZ26" s="22"/>
      <c r="KUA26" s="22"/>
      <c r="KUB26" s="22"/>
      <c r="KUC26" s="22"/>
      <c r="KUD26" s="22"/>
      <c r="KUE26" s="22"/>
      <c r="KUF26" s="22"/>
      <c r="KUG26" s="22"/>
      <c r="KUH26" s="22"/>
      <c r="KUI26" s="22"/>
      <c r="KUJ26" s="22"/>
      <c r="KUK26" s="22"/>
      <c r="KUL26" s="22"/>
      <c r="KUM26" s="22"/>
      <c r="KUN26" s="22"/>
      <c r="KUO26" s="22"/>
      <c r="KUP26" s="22"/>
      <c r="KUQ26" s="22"/>
      <c r="KUR26" s="22"/>
      <c r="KUS26" s="22"/>
      <c r="KUT26" s="22"/>
      <c r="KUU26" s="22"/>
      <c r="KUV26" s="22"/>
      <c r="KUW26" s="22"/>
      <c r="KUX26" s="22"/>
      <c r="KUY26" s="22"/>
      <c r="KUZ26" s="22"/>
      <c r="KVA26" s="22"/>
      <c r="KVB26" s="22"/>
      <c r="KVC26" s="22"/>
      <c r="KVD26" s="22"/>
      <c r="KVE26" s="22"/>
      <c r="KVF26" s="22"/>
      <c r="KVG26" s="22"/>
      <c r="KVH26" s="22"/>
      <c r="KVI26" s="22"/>
      <c r="KVJ26" s="22"/>
      <c r="KVK26" s="22"/>
      <c r="KVL26" s="22"/>
      <c r="KVM26" s="22"/>
      <c r="KVN26" s="22"/>
      <c r="KVO26" s="22"/>
      <c r="KVP26" s="22"/>
      <c r="KVQ26" s="22"/>
      <c r="KVR26" s="22"/>
      <c r="KVS26" s="22"/>
      <c r="KVT26" s="22"/>
      <c r="KVU26" s="22"/>
      <c r="KVV26" s="22"/>
      <c r="KVW26" s="22"/>
      <c r="KVX26" s="22"/>
      <c r="KVY26" s="22"/>
      <c r="KVZ26" s="22"/>
      <c r="KWA26" s="22"/>
      <c r="KWB26" s="22"/>
      <c r="KWC26" s="22"/>
      <c r="KWD26" s="22"/>
      <c r="KWE26" s="22"/>
      <c r="KWF26" s="22"/>
      <c r="KWG26" s="22"/>
      <c r="KWH26" s="22"/>
      <c r="KWI26" s="22"/>
      <c r="KWJ26" s="22"/>
      <c r="KWK26" s="22"/>
      <c r="KWL26" s="22"/>
      <c r="KWM26" s="22"/>
      <c r="KWN26" s="22"/>
      <c r="KWO26" s="22"/>
      <c r="KWP26" s="22"/>
      <c r="KWQ26" s="22"/>
      <c r="KWR26" s="22"/>
      <c r="KWS26" s="22"/>
      <c r="KWT26" s="22"/>
      <c r="KWU26" s="22"/>
      <c r="KWV26" s="22"/>
      <c r="KWW26" s="22"/>
      <c r="KWX26" s="22"/>
      <c r="KWY26" s="22"/>
      <c r="KWZ26" s="22"/>
      <c r="KXA26" s="22"/>
      <c r="KXB26" s="22"/>
      <c r="KXC26" s="22"/>
      <c r="KXD26" s="22"/>
      <c r="KXE26" s="22"/>
      <c r="KXF26" s="22"/>
      <c r="KXG26" s="22"/>
      <c r="KXH26" s="22"/>
      <c r="KXI26" s="22"/>
      <c r="KXJ26" s="22"/>
      <c r="KXK26" s="22"/>
      <c r="KXL26" s="22"/>
      <c r="KXM26" s="22"/>
      <c r="KXN26" s="22"/>
      <c r="KXO26" s="22"/>
      <c r="KXP26" s="22"/>
      <c r="KXQ26" s="22"/>
      <c r="KXR26" s="22"/>
      <c r="KXS26" s="22"/>
      <c r="KXT26" s="22"/>
      <c r="KXU26" s="22"/>
      <c r="KXV26" s="22"/>
      <c r="KXW26" s="22"/>
      <c r="KXX26" s="22"/>
      <c r="KXY26" s="22"/>
      <c r="KXZ26" s="22"/>
      <c r="KYA26" s="22"/>
      <c r="KYB26" s="22"/>
      <c r="KYC26" s="22"/>
      <c r="KYD26" s="22"/>
      <c r="KYE26" s="22"/>
      <c r="KYF26" s="22"/>
      <c r="KYG26" s="22"/>
      <c r="KYH26" s="22"/>
      <c r="KYI26" s="22"/>
      <c r="KYJ26" s="22"/>
      <c r="KYK26" s="22"/>
      <c r="KYL26" s="22"/>
      <c r="KYM26" s="22"/>
      <c r="KYN26" s="22"/>
      <c r="KYO26" s="22"/>
      <c r="KYP26" s="22"/>
      <c r="KYQ26" s="22"/>
      <c r="KYR26" s="22"/>
      <c r="KYS26" s="22"/>
      <c r="KYT26" s="22"/>
      <c r="KYU26" s="22"/>
      <c r="KYV26" s="22"/>
      <c r="KYW26" s="22"/>
      <c r="KYX26" s="22"/>
      <c r="KYY26" s="22"/>
      <c r="KYZ26" s="22"/>
      <c r="KZA26" s="22"/>
      <c r="KZB26" s="22"/>
      <c r="KZC26" s="22"/>
      <c r="KZD26" s="22"/>
      <c r="KZE26" s="22"/>
      <c r="KZF26" s="22"/>
      <c r="KZG26" s="22"/>
      <c r="KZH26" s="22"/>
      <c r="KZI26" s="22"/>
      <c r="KZJ26" s="22"/>
      <c r="KZK26" s="22"/>
      <c r="KZL26" s="22"/>
      <c r="KZM26" s="22"/>
      <c r="KZN26" s="22"/>
      <c r="KZO26" s="22"/>
      <c r="KZP26" s="22"/>
      <c r="KZQ26" s="22"/>
      <c r="KZR26" s="22"/>
      <c r="KZS26" s="22"/>
      <c r="KZT26" s="22"/>
      <c r="KZU26" s="22"/>
      <c r="KZV26" s="22"/>
      <c r="KZW26" s="22"/>
      <c r="KZX26" s="22"/>
      <c r="KZY26" s="22"/>
      <c r="KZZ26" s="22"/>
      <c r="LAA26" s="22"/>
      <c r="LAB26" s="22"/>
      <c r="LAC26" s="22"/>
      <c r="LAD26" s="22"/>
      <c r="LAE26" s="22"/>
      <c r="LAF26" s="22"/>
      <c r="LAG26" s="22"/>
      <c r="LAH26" s="22"/>
      <c r="LAI26" s="22"/>
      <c r="LAJ26" s="22"/>
      <c r="LAK26" s="22"/>
      <c r="LAL26" s="22"/>
      <c r="LAM26" s="22"/>
      <c r="LAN26" s="22"/>
      <c r="LAO26" s="22"/>
      <c r="LAP26" s="22"/>
      <c r="LAQ26" s="22"/>
      <c r="LAR26" s="22"/>
      <c r="LAS26" s="22"/>
      <c r="LAT26" s="22"/>
      <c r="LAU26" s="22"/>
      <c r="LAV26" s="22"/>
      <c r="LAW26" s="22"/>
      <c r="LAX26" s="22"/>
      <c r="LAY26" s="22"/>
      <c r="LAZ26" s="22"/>
      <c r="LBA26" s="22"/>
      <c r="LBB26" s="22"/>
      <c r="LBC26" s="22"/>
      <c r="LBD26" s="22"/>
      <c r="LBE26" s="22"/>
      <c r="LBF26" s="22"/>
      <c r="LBG26" s="22"/>
      <c r="LBH26" s="22"/>
      <c r="LBI26" s="22"/>
      <c r="LBJ26" s="22"/>
      <c r="LBK26" s="22"/>
      <c r="LBL26" s="22"/>
      <c r="LBM26" s="22"/>
      <c r="LBN26" s="22"/>
      <c r="LBO26" s="22"/>
      <c r="LBP26" s="22"/>
      <c r="LBQ26" s="22"/>
      <c r="LBR26" s="22"/>
      <c r="LBS26" s="22"/>
      <c r="LBT26" s="22"/>
      <c r="LBU26" s="22"/>
      <c r="LBV26" s="22"/>
      <c r="LBW26" s="22"/>
      <c r="LBX26" s="22"/>
      <c r="LBY26" s="22"/>
      <c r="LBZ26" s="22"/>
      <c r="LCA26" s="22"/>
      <c r="LCB26" s="22"/>
      <c r="LCC26" s="22"/>
      <c r="LCD26" s="22"/>
      <c r="LCE26" s="22"/>
      <c r="LCF26" s="22"/>
      <c r="LCG26" s="22"/>
      <c r="LCH26" s="22"/>
      <c r="LCI26" s="22"/>
      <c r="LCJ26" s="22"/>
      <c r="LCK26" s="22"/>
      <c r="LCL26" s="22"/>
      <c r="LCM26" s="22"/>
      <c r="LCN26" s="22"/>
      <c r="LCO26" s="22"/>
      <c r="LCP26" s="22"/>
      <c r="LCQ26" s="22"/>
      <c r="LCR26" s="22"/>
      <c r="LCS26" s="22"/>
      <c r="LCT26" s="22"/>
      <c r="LCU26" s="22"/>
      <c r="LCV26" s="22"/>
      <c r="LCW26" s="22"/>
      <c r="LCX26" s="22"/>
      <c r="LCY26" s="22"/>
      <c r="LCZ26" s="22"/>
      <c r="LDA26" s="22"/>
      <c r="LDB26" s="22"/>
      <c r="LDC26" s="22"/>
      <c r="LDD26" s="22"/>
      <c r="LDE26" s="22"/>
      <c r="LDF26" s="22"/>
      <c r="LDG26" s="22"/>
      <c r="LDH26" s="22"/>
      <c r="LDI26" s="22"/>
      <c r="LDJ26" s="22"/>
      <c r="LDK26" s="22"/>
      <c r="LDL26" s="22"/>
      <c r="LDM26" s="22"/>
      <c r="LDN26" s="22"/>
      <c r="LDO26" s="22"/>
      <c r="LDP26" s="22"/>
      <c r="LDQ26" s="22"/>
      <c r="LDR26" s="22"/>
      <c r="LDS26" s="22"/>
      <c r="LDT26" s="22"/>
      <c r="LDU26" s="22"/>
      <c r="LDV26" s="22"/>
      <c r="LDW26" s="22"/>
      <c r="LDX26" s="22"/>
      <c r="LDY26" s="22"/>
      <c r="LDZ26" s="22"/>
      <c r="LEA26" s="22"/>
      <c r="LEB26" s="22"/>
      <c r="LEC26" s="22"/>
      <c r="LED26" s="22"/>
      <c r="LEE26" s="22"/>
      <c r="LEF26" s="22"/>
      <c r="LEG26" s="22"/>
      <c r="LEH26" s="22"/>
      <c r="LEI26" s="22"/>
      <c r="LEJ26" s="22"/>
      <c r="LEK26" s="22"/>
      <c r="LEL26" s="22"/>
      <c r="LEM26" s="22"/>
      <c r="LEN26" s="22"/>
      <c r="LEO26" s="22"/>
      <c r="LEP26" s="22"/>
      <c r="LEQ26" s="22"/>
      <c r="LER26" s="22"/>
      <c r="LES26" s="22"/>
      <c r="LET26" s="22"/>
      <c r="LEU26" s="22"/>
      <c r="LEV26" s="22"/>
      <c r="LEW26" s="22"/>
      <c r="LEX26" s="22"/>
      <c r="LEY26" s="22"/>
      <c r="LEZ26" s="22"/>
      <c r="LFA26" s="22"/>
      <c r="LFB26" s="22"/>
      <c r="LFC26" s="22"/>
      <c r="LFD26" s="22"/>
      <c r="LFE26" s="22"/>
      <c r="LFF26" s="22"/>
      <c r="LFG26" s="22"/>
      <c r="LFH26" s="22"/>
      <c r="LFI26" s="22"/>
      <c r="LFJ26" s="22"/>
      <c r="LFK26" s="22"/>
      <c r="LFL26" s="22"/>
      <c r="LFM26" s="22"/>
      <c r="LFN26" s="22"/>
      <c r="LFO26" s="22"/>
      <c r="LFP26" s="22"/>
      <c r="LFQ26" s="22"/>
      <c r="LFR26" s="22"/>
      <c r="LFS26" s="22"/>
      <c r="LFT26" s="22"/>
      <c r="LFU26" s="22"/>
      <c r="LFV26" s="22"/>
      <c r="LFW26" s="22"/>
      <c r="LFX26" s="22"/>
      <c r="LFY26" s="22"/>
      <c r="LFZ26" s="22"/>
      <c r="LGA26" s="22"/>
      <c r="LGB26" s="22"/>
      <c r="LGC26" s="22"/>
      <c r="LGD26" s="22"/>
      <c r="LGE26" s="22"/>
      <c r="LGF26" s="22"/>
      <c r="LGG26" s="22"/>
      <c r="LGH26" s="22"/>
      <c r="LGI26" s="22"/>
      <c r="LGJ26" s="22"/>
      <c r="LGK26" s="22"/>
      <c r="LGL26" s="22"/>
      <c r="LGM26" s="22"/>
      <c r="LGN26" s="22"/>
      <c r="LGO26" s="22"/>
      <c r="LGP26" s="22"/>
      <c r="LGQ26" s="22"/>
      <c r="LGR26" s="22"/>
      <c r="LGS26" s="22"/>
      <c r="LGT26" s="22"/>
      <c r="LGU26" s="22"/>
      <c r="LGV26" s="22"/>
      <c r="LGW26" s="22"/>
      <c r="LGX26" s="22"/>
      <c r="LGY26" s="22"/>
      <c r="LGZ26" s="22"/>
      <c r="LHA26" s="22"/>
      <c r="LHB26" s="22"/>
      <c r="LHC26" s="22"/>
      <c r="LHD26" s="22"/>
      <c r="LHE26" s="22"/>
      <c r="LHF26" s="22"/>
      <c r="LHG26" s="22"/>
      <c r="LHH26" s="22"/>
      <c r="LHI26" s="22"/>
      <c r="LHJ26" s="22"/>
      <c r="LHK26" s="22"/>
      <c r="LHL26" s="22"/>
      <c r="LHM26" s="22"/>
      <c r="LHN26" s="22"/>
      <c r="LHO26" s="22"/>
      <c r="LHP26" s="22"/>
      <c r="LHQ26" s="22"/>
      <c r="LHR26" s="22"/>
      <c r="LHS26" s="22"/>
      <c r="LHT26" s="22"/>
      <c r="LHU26" s="22"/>
      <c r="LHV26" s="22"/>
      <c r="LHW26" s="22"/>
      <c r="LHX26" s="22"/>
      <c r="LHY26" s="22"/>
      <c r="LHZ26" s="22"/>
      <c r="LIA26" s="22"/>
      <c r="LIB26" s="22"/>
      <c r="LIC26" s="22"/>
      <c r="LID26" s="22"/>
      <c r="LIE26" s="22"/>
      <c r="LIF26" s="22"/>
      <c r="LIG26" s="22"/>
      <c r="LIH26" s="22"/>
      <c r="LII26" s="22"/>
      <c r="LIJ26" s="22"/>
      <c r="LIK26" s="22"/>
      <c r="LIL26" s="22"/>
      <c r="LIM26" s="22"/>
      <c r="LIN26" s="22"/>
      <c r="LIO26" s="22"/>
      <c r="LIP26" s="22"/>
      <c r="LIQ26" s="22"/>
      <c r="LIR26" s="22"/>
      <c r="LIS26" s="22"/>
      <c r="LIT26" s="22"/>
      <c r="LIU26" s="22"/>
      <c r="LIV26" s="22"/>
      <c r="LIW26" s="22"/>
      <c r="LIX26" s="22"/>
      <c r="LIY26" s="22"/>
      <c r="LIZ26" s="22"/>
      <c r="LJA26" s="22"/>
      <c r="LJB26" s="22"/>
      <c r="LJC26" s="22"/>
      <c r="LJD26" s="22"/>
      <c r="LJE26" s="22"/>
      <c r="LJF26" s="22"/>
      <c r="LJG26" s="22"/>
      <c r="LJH26" s="22"/>
      <c r="LJI26" s="22"/>
      <c r="LJJ26" s="22"/>
      <c r="LJK26" s="22"/>
      <c r="LJL26" s="22"/>
      <c r="LJM26" s="22"/>
      <c r="LJN26" s="22"/>
      <c r="LJO26" s="22"/>
      <c r="LJP26" s="22"/>
      <c r="LJQ26" s="22"/>
      <c r="LJR26" s="22"/>
      <c r="LJS26" s="22"/>
      <c r="LJT26" s="22"/>
      <c r="LJU26" s="22"/>
      <c r="LJV26" s="22"/>
      <c r="LJW26" s="22"/>
      <c r="LJX26" s="22"/>
      <c r="LJY26" s="22"/>
      <c r="LJZ26" s="22"/>
      <c r="LKA26" s="22"/>
      <c r="LKB26" s="22"/>
      <c r="LKC26" s="22"/>
      <c r="LKD26" s="22"/>
      <c r="LKE26" s="22"/>
      <c r="LKF26" s="22"/>
      <c r="LKG26" s="22"/>
      <c r="LKH26" s="22"/>
      <c r="LKI26" s="22"/>
      <c r="LKJ26" s="22"/>
      <c r="LKK26" s="22"/>
      <c r="LKL26" s="22"/>
      <c r="LKM26" s="22"/>
      <c r="LKN26" s="22"/>
      <c r="LKO26" s="22"/>
      <c r="LKP26" s="22"/>
      <c r="LKQ26" s="22"/>
      <c r="LKR26" s="22"/>
      <c r="LKS26" s="22"/>
      <c r="LKT26" s="22"/>
      <c r="LKU26" s="22"/>
      <c r="LKV26" s="22"/>
      <c r="LKW26" s="22"/>
      <c r="LKX26" s="22"/>
      <c r="LKY26" s="22"/>
      <c r="LKZ26" s="22"/>
      <c r="LLA26" s="22"/>
      <c r="LLB26" s="22"/>
      <c r="LLC26" s="22"/>
      <c r="LLD26" s="22"/>
      <c r="LLE26" s="22"/>
      <c r="LLF26" s="22"/>
      <c r="LLG26" s="22"/>
      <c r="LLH26" s="22"/>
      <c r="LLI26" s="22"/>
      <c r="LLJ26" s="22"/>
      <c r="LLK26" s="22"/>
      <c r="LLL26" s="22"/>
      <c r="LLM26" s="22"/>
      <c r="LLN26" s="22"/>
      <c r="LLO26" s="22"/>
      <c r="LLP26" s="22"/>
      <c r="LLQ26" s="22"/>
      <c r="LLR26" s="22"/>
      <c r="LLS26" s="22"/>
      <c r="LLT26" s="22"/>
      <c r="LLU26" s="22"/>
      <c r="LLV26" s="22"/>
      <c r="LLW26" s="22"/>
      <c r="LLX26" s="22"/>
      <c r="LLY26" s="22"/>
      <c r="LLZ26" s="22"/>
      <c r="LMA26" s="22"/>
      <c r="LMB26" s="22"/>
      <c r="LMC26" s="22"/>
      <c r="LMD26" s="22"/>
      <c r="LME26" s="22"/>
      <c r="LMF26" s="22"/>
      <c r="LMG26" s="22"/>
      <c r="LMH26" s="22"/>
      <c r="LMI26" s="22"/>
      <c r="LMJ26" s="22"/>
      <c r="LMK26" s="22"/>
      <c r="LML26" s="22"/>
      <c r="LMM26" s="22"/>
      <c r="LMN26" s="22"/>
      <c r="LMO26" s="22"/>
      <c r="LMP26" s="22"/>
      <c r="LMQ26" s="22"/>
      <c r="LMR26" s="22"/>
      <c r="LMS26" s="22"/>
      <c r="LMT26" s="22"/>
      <c r="LMU26" s="22"/>
      <c r="LMV26" s="22"/>
      <c r="LMW26" s="22"/>
      <c r="LMX26" s="22"/>
      <c r="LMY26" s="22"/>
      <c r="LMZ26" s="22"/>
      <c r="LNA26" s="22"/>
      <c r="LNB26" s="22"/>
      <c r="LNC26" s="22"/>
      <c r="LND26" s="22"/>
      <c r="LNE26" s="22"/>
      <c r="LNF26" s="22"/>
      <c r="LNG26" s="22"/>
      <c r="LNH26" s="22"/>
      <c r="LNI26" s="22"/>
      <c r="LNJ26" s="22"/>
      <c r="LNK26" s="22"/>
      <c r="LNL26" s="22"/>
      <c r="LNM26" s="22"/>
      <c r="LNN26" s="22"/>
      <c r="LNO26" s="22"/>
      <c r="LNP26" s="22"/>
      <c r="LNQ26" s="22"/>
      <c r="LNR26" s="22"/>
      <c r="LNS26" s="22"/>
      <c r="LNT26" s="22"/>
      <c r="LNU26" s="22"/>
      <c r="LNV26" s="22"/>
      <c r="LNW26" s="22"/>
      <c r="LNX26" s="22"/>
      <c r="LNY26" s="22"/>
      <c r="LNZ26" s="22"/>
      <c r="LOA26" s="22"/>
      <c r="LOB26" s="22"/>
      <c r="LOC26" s="22"/>
      <c r="LOD26" s="22"/>
      <c r="LOE26" s="22"/>
      <c r="LOF26" s="22"/>
      <c r="LOG26" s="22"/>
      <c r="LOH26" s="22"/>
      <c r="LOI26" s="22"/>
      <c r="LOJ26" s="22"/>
      <c r="LOK26" s="22"/>
      <c r="LOL26" s="22"/>
      <c r="LOM26" s="22"/>
      <c r="LON26" s="22"/>
      <c r="LOO26" s="22"/>
      <c r="LOP26" s="22"/>
      <c r="LOQ26" s="22"/>
      <c r="LOR26" s="22"/>
      <c r="LOS26" s="22"/>
      <c r="LOT26" s="22"/>
      <c r="LOU26" s="22"/>
      <c r="LOV26" s="22"/>
      <c r="LOW26" s="22"/>
      <c r="LOX26" s="22"/>
      <c r="LOY26" s="22"/>
      <c r="LOZ26" s="22"/>
      <c r="LPA26" s="22"/>
      <c r="LPB26" s="22"/>
      <c r="LPC26" s="22"/>
      <c r="LPD26" s="22"/>
      <c r="LPE26" s="22"/>
      <c r="LPF26" s="22"/>
      <c r="LPG26" s="22"/>
      <c r="LPH26" s="22"/>
      <c r="LPI26" s="22"/>
      <c r="LPJ26" s="22"/>
      <c r="LPK26" s="22"/>
      <c r="LPL26" s="22"/>
      <c r="LPM26" s="22"/>
      <c r="LPN26" s="22"/>
      <c r="LPO26" s="22"/>
      <c r="LPP26" s="22"/>
      <c r="LPQ26" s="22"/>
      <c r="LPR26" s="22"/>
      <c r="LPS26" s="22"/>
      <c r="LPT26" s="22"/>
      <c r="LPU26" s="22"/>
      <c r="LPV26" s="22"/>
      <c r="LPW26" s="22"/>
      <c r="LPX26" s="22"/>
      <c r="LPY26" s="22"/>
      <c r="LPZ26" s="22"/>
      <c r="LQA26" s="22"/>
      <c r="LQB26" s="22"/>
      <c r="LQC26" s="22"/>
      <c r="LQD26" s="22"/>
      <c r="LQE26" s="22"/>
      <c r="LQF26" s="22"/>
      <c r="LQG26" s="22"/>
      <c r="LQH26" s="22"/>
      <c r="LQI26" s="22"/>
      <c r="LQJ26" s="22"/>
      <c r="LQK26" s="22"/>
      <c r="LQL26" s="22"/>
      <c r="LQM26" s="22"/>
      <c r="LQN26" s="22"/>
      <c r="LQO26" s="22"/>
      <c r="LQP26" s="22"/>
      <c r="LQQ26" s="22"/>
      <c r="LQR26" s="22"/>
      <c r="LQS26" s="22"/>
      <c r="LQT26" s="22"/>
      <c r="LQU26" s="22"/>
      <c r="LQV26" s="22"/>
      <c r="LQW26" s="22"/>
      <c r="LQX26" s="22"/>
      <c r="LQY26" s="22"/>
      <c r="LQZ26" s="22"/>
      <c r="LRA26" s="22"/>
      <c r="LRB26" s="22"/>
      <c r="LRC26" s="22"/>
      <c r="LRD26" s="22"/>
      <c r="LRE26" s="22"/>
      <c r="LRF26" s="22"/>
      <c r="LRG26" s="22"/>
      <c r="LRH26" s="22"/>
      <c r="LRI26" s="22"/>
      <c r="LRJ26" s="22"/>
      <c r="LRK26" s="22"/>
      <c r="LRL26" s="22"/>
      <c r="LRM26" s="22"/>
      <c r="LRN26" s="22"/>
      <c r="LRO26" s="22"/>
      <c r="LRP26" s="22"/>
      <c r="LRQ26" s="22"/>
      <c r="LRR26" s="22"/>
      <c r="LRS26" s="22"/>
      <c r="LRT26" s="22"/>
      <c r="LRU26" s="22"/>
      <c r="LRV26" s="22"/>
      <c r="LRW26" s="22"/>
      <c r="LRX26" s="22"/>
      <c r="LRY26" s="22"/>
      <c r="LRZ26" s="22"/>
      <c r="LSA26" s="22"/>
      <c r="LSB26" s="22"/>
      <c r="LSC26" s="22"/>
      <c r="LSD26" s="22"/>
      <c r="LSE26" s="22"/>
      <c r="LSF26" s="22"/>
      <c r="LSG26" s="22"/>
      <c r="LSH26" s="22"/>
      <c r="LSI26" s="22"/>
      <c r="LSJ26" s="22"/>
      <c r="LSK26" s="22"/>
      <c r="LSL26" s="22"/>
      <c r="LSM26" s="22"/>
      <c r="LSN26" s="22"/>
      <c r="LSO26" s="22"/>
      <c r="LSP26" s="22"/>
      <c r="LSQ26" s="22"/>
      <c r="LSR26" s="22"/>
      <c r="LSS26" s="22"/>
      <c r="LST26" s="22"/>
      <c r="LSU26" s="22"/>
      <c r="LSV26" s="22"/>
      <c r="LSW26" s="22"/>
      <c r="LSX26" s="22"/>
      <c r="LSY26" s="22"/>
      <c r="LSZ26" s="22"/>
      <c r="LTA26" s="22"/>
      <c r="LTB26" s="22"/>
      <c r="LTC26" s="22"/>
      <c r="LTD26" s="22"/>
      <c r="LTE26" s="22"/>
      <c r="LTF26" s="22"/>
      <c r="LTG26" s="22"/>
      <c r="LTH26" s="22"/>
      <c r="LTI26" s="22"/>
      <c r="LTJ26" s="22"/>
      <c r="LTK26" s="22"/>
      <c r="LTL26" s="22"/>
      <c r="LTM26" s="22"/>
      <c r="LTN26" s="22"/>
      <c r="LTO26" s="22"/>
      <c r="LTP26" s="22"/>
      <c r="LTQ26" s="22"/>
      <c r="LTR26" s="22"/>
      <c r="LTS26" s="22"/>
      <c r="LTT26" s="22"/>
      <c r="LTU26" s="22"/>
      <c r="LTV26" s="22"/>
      <c r="LTW26" s="22"/>
      <c r="LTX26" s="22"/>
      <c r="LTY26" s="22"/>
      <c r="LTZ26" s="22"/>
      <c r="LUA26" s="22"/>
      <c r="LUB26" s="22"/>
      <c r="LUC26" s="22"/>
      <c r="LUD26" s="22"/>
      <c r="LUE26" s="22"/>
      <c r="LUF26" s="22"/>
      <c r="LUG26" s="22"/>
      <c r="LUH26" s="22"/>
      <c r="LUI26" s="22"/>
      <c r="LUJ26" s="22"/>
      <c r="LUK26" s="22"/>
      <c r="LUL26" s="22"/>
      <c r="LUM26" s="22"/>
      <c r="LUN26" s="22"/>
      <c r="LUO26" s="22"/>
      <c r="LUP26" s="22"/>
      <c r="LUQ26" s="22"/>
      <c r="LUR26" s="22"/>
      <c r="LUS26" s="22"/>
      <c r="LUT26" s="22"/>
      <c r="LUU26" s="22"/>
      <c r="LUV26" s="22"/>
      <c r="LUW26" s="22"/>
      <c r="LUX26" s="22"/>
      <c r="LUY26" s="22"/>
      <c r="LUZ26" s="22"/>
      <c r="LVA26" s="22"/>
      <c r="LVB26" s="22"/>
      <c r="LVC26" s="22"/>
      <c r="LVD26" s="22"/>
      <c r="LVE26" s="22"/>
      <c r="LVF26" s="22"/>
      <c r="LVG26" s="22"/>
      <c r="LVH26" s="22"/>
      <c r="LVI26" s="22"/>
      <c r="LVJ26" s="22"/>
      <c r="LVK26" s="22"/>
      <c r="LVL26" s="22"/>
      <c r="LVM26" s="22"/>
      <c r="LVN26" s="22"/>
      <c r="LVO26" s="22"/>
      <c r="LVP26" s="22"/>
      <c r="LVQ26" s="22"/>
      <c r="LVR26" s="22"/>
      <c r="LVS26" s="22"/>
      <c r="LVT26" s="22"/>
      <c r="LVU26" s="22"/>
      <c r="LVV26" s="22"/>
      <c r="LVW26" s="22"/>
      <c r="LVX26" s="22"/>
      <c r="LVY26" s="22"/>
      <c r="LVZ26" s="22"/>
      <c r="LWA26" s="22"/>
      <c r="LWB26" s="22"/>
      <c r="LWC26" s="22"/>
      <c r="LWD26" s="22"/>
      <c r="LWE26" s="22"/>
      <c r="LWF26" s="22"/>
      <c r="LWG26" s="22"/>
      <c r="LWH26" s="22"/>
      <c r="LWI26" s="22"/>
      <c r="LWJ26" s="22"/>
      <c r="LWK26" s="22"/>
      <c r="LWL26" s="22"/>
      <c r="LWM26" s="22"/>
      <c r="LWN26" s="22"/>
      <c r="LWO26" s="22"/>
      <c r="LWP26" s="22"/>
      <c r="LWQ26" s="22"/>
      <c r="LWR26" s="22"/>
      <c r="LWS26" s="22"/>
      <c r="LWT26" s="22"/>
      <c r="LWU26" s="22"/>
      <c r="LWV26" s="22"/>
      <c r="LWW26" s="22"/>
      <c r="LWX26" s="22"/>
      <c r="LWY26" s="22"/>
      <c r="LWZ26" s="22"/>
      <c r="LXA26" s="22"/>
      <c r="LXB26" s="22"/>
      <c r="LXC26" s="22"/>
      <c r="LXD26" s="22"/>
      <c r="LXE26" s="22"/>
      <c r="LXF26" s="22"/>
      <c r="LXG26" s="22"/>
      <c r="LXH26" s="22"/>
      <c r="LXI26" s="22"/>
      <c r="LXJ26" s="22"/>
      <c r="LXK26" s="22"/>
      <c r="LXL26" s="22"/>
      <c r="LXM26" s="22"/>
      <c r="LXN26" s="22"/>
      <c r="LXO26" s="22"/>
      <c r="LXP26" s="22"/>
      <c r="LXQ26" s="22"/>
      <c r="LXR26" s="22"/>
      <c r="LXS26" s="22"/>
      <c r="LXT26" s="22"/>
      <c r="LXU26" s="22"/>
      <c r="LXV26" s="22"/>
      <c r="LXW26" s="22"/>
      <c r="LXX26" s="22"/>
      <c r="LXY26" s="22"/>
      <c r="LXZ26" s="22"/>
      <c r="LYA26" s="22"/>
      <c r="LYB26" s="22"/>
      <c r="LYC26" s="22"/>
      <c r="LYD26" s="22"/>
      <c r="LYE26" s="22"/>
      <c r="LYF26" s="22"/>
      <c r="LYG26" s="22"/>
      <c r="LYH26" s="22"/>
      <c r="LYI26" s="22"/>
      <c r="LYJ26" s="22"/>
      <c r="LYK26" s="22"/>
      <c r="LYL26" s="22"/>
      <c r="LYM26" s="22"/>
      <c r="LYN26" s="22"/>
      <c r="LYO26" s="22"/>
      <c r="LYP26" s="22"/>
      <c r="LYQ26" s="22"/>
      <c r="LYR26" s="22"/>
      <c r="LYS26" s="22"/>
      <c r="LYT26" s="22"/>
      <c r="LYU26" s="22"/>
      <c r="LYV26" s="22"/>
      <c r="LYW26" s="22"/>
      <c r="LYX26" s="22"/>
      <c r="LYY26" s="22"/>
      <c r="LYZ26" s="22"/>
      <c r="LZA26" s="22"/>
      <c r="LZB26" s="22"/>
      <c r="LZC26" s="22"/>
      <c r="LZD26" s="22"/>
      <c r="LZE26" s="22"/>
      <c r="LZF26" s="22"/>
      <c r="LZG26" s="22"/>
      <c r="LZH26" s="22"/>
      <c r="LZI26" s="22"/>
      <c r="LZJ26" s="22"/>
      <c r="LZK26" s="22"/>
      <c r="LZL26" s="22"/>
      <c r="LZM26" s="22"/>
      <c r="LZN26" s="22"/>
      <c r="LZO26" s="22"/>
      <c r="LZP26" s="22"/>
      <c r="LZQ26" s="22"/>
      <c r="LZR26" s="22"/>
      <c r="LZS26" s="22"/>
      <c r="LZT26" s="22"/>
      <c r="LZU26" s="22"/>
      <c r="LZV26" s="22"/>
      <c r="LZW26" s="22"/>
      <c r="LZX26" s="22"/>
      <c r="LZY26" s="22"/>
      <c r="LZZ26" s="22"/>
      <c r="MAA26" s="22"/>
      <c r="MAB26" s="22"/>
      <c r="MAC26" s="22"/>
      <c r="MAD26" s="22"/>
      <c r="MAE26" s="22"/>
      <c r="MAF26" s="22"/>
      <c r="MAG26" s="22"/>
      <c r="MAH26" s="22"/>
      <c r="MAI26" s="22"/>
      <c r="MAJ26" s="22"/>
      <c r="MAK26" s="22"/>
      <c r="MAL26" s="22"/>
      <c r="MAM26" s="22"/>
      <c r="MAN26" s="22"/>
      <c r="MAO26" s="22"/>
      <c r="MAP26" s="22"/>
      <c r="MAQ26" s="22"/>
      <c r="MAR26" s="22"/>
      <c r="MAS26" s="22"/>
      <c r="MAT26" s="22"/>
      <c r="MAU26" s="22"/>
      <c r="MAV26" s="22"/>
      <c r="MAW26" s="22"/>
      <c r="MAX26" s="22"/>
      <c r="MAY26" s="22"/>
      <c r="MAZ26" s="22"/>
      <c r="MBA26" s="22"/>
      <c r="MBB26" s="22"/>
      <c r="MBC26" s="22"/>
      <c r="MBD26" s="22"/>
      <c r="MBE26" s="22"/>
      <c r="MBF26" s="22"/>
      <c r="MBG26" s="22"/>
      <c r="MBH26" s="22"/>
      <c r="MBI26" s="22"/>
      <c r="MBJ26" s="22"/>
      <c r="MBK26" s="22"/>
      <c r="MBL26" s="22"/>
      <c r="MBM26" s="22"/>
      <c r="MBN26" s="22"/>
      <c r="MBO26" s="22"/>
      <c r="MBP26" s="22"/>
      <c r="MBQ26" s="22"/>
      <c r="MBR26" s="22"/>
      <c r="MBS26" s="22"/>
      <c r="MBT26" s="22"/>
      <c r="MBU26" s="22"/>
      <c r="MBV26" s="22"/>
      <c r="MBW26" s="22"/>
      <c r="MBX26" s="22"/>
      <c r="MBY26" s="22"/>
      <c r="MBZ26" s="22"/>
      <c r="MCA26" s="22"/>
      <c r="MCB26" s="22"/>
      <c r="MCC26" s="22"/>
      <c r="MCD26" s="22"/>
      <c r="MCE26" s="22"/>
      <c r="MCF26" s="22"/>
      <c r="MCG26" s="22"/>
      <c r="MCH26" s="22"/>
      <c r="MCI26" s="22"/>
      <c r="MCJ26" s="22"/>
      <c r="MCK26" s="22"/>
      <c r="MCL26" s="22"/>
      <c r="MCM26" s="22"/>
      <c r="MCN26" s="22"/>
      <c r="MCO26" s="22"/>
      <c r="MCP26" s="22"/>
      <c r="MCQ26" s="22"/>
      <c r="MCR26" s="22"/>
      <c r="MCS26" s="22"/>
      <c r="MCT26" s="22"/>
      <c r="MCU26" s="22"/>
      <c r="MCV26" s="22"/>
      <c r="MCW26" s="22"/>
      <c r="MCX26" s="22"/>
      <c r="MCY26" s="22"/>
      <c r="MCZ26" s="22"/>
      <c r="MDA26" s="22"/>
      <c r="MDB26" s="22"/>
      <c r="MDC26" s="22"/>
      <c r="MDD26" s="22"/>
      <c r="MDE26" s="22"/>
      <c r="MDF26" s="22"/>
      <c r="MDG26" s="22"/>
      <c r="MDH26" s="22"/>
      <c r="MDI26" s="22"/>
      <c r="MDJ26" s="22"/>
      <c r="MDK26" s="22"/>
      <c r="MDL26" s="22"/>
      <c r="MDM26" s="22"/>
      <c r="MDN26" s="22"/>
      <c r="MDO26" s="22"/>
      <c r="MDP26" s="22"/>
      <c r="MDQ26" s="22"/>
      <c r="MDR26" s="22"/>
      <c r="MDS26" s="22"/>
      <c r="MDT26" s="22"/>
      <c r="MDU26" s="22"/>
      <c r="MDV26" s="22"/>
      <c r="MDW26" s="22"/>
      <c r="MDX26" s="22"/>
      <c r="MDY26" s="22"/>
      <c r="MDZ26" s="22"/>
      <c r="MEA26" s="22"/>
      <c r="MEB26" s="22"/>
      <c r="MEC26" s="22"/>
      <c r="MED26" s="22"/>
      <c r="MEE26" s="22"/>
      <c r="MEF26" s="22"/>
      <c r="MEG26" s="22"/>
      <c r="MEH26" s="22"/>
      <c r="MEI26" s="22"/>
      <c r="MEJ26" s="22"/>
      <c r="MEK26" s="22"/>
      <c r="MEL26" s="22"/>
      <c r="MEM26" s="22"/>
      <c r="MEN26" s="22"/>
      <c r="MEO26" s="22"/>
      <c r="MEP26" s="22"/>
      <c r="MEQ26" s="22"/>
      <c r="MER26" s="22"/>
      <c r="MES26" s="22"/>
      <c r="MET26" s="22"/>
      <c r="MEU26" s="22"/>
      <c r="MEV26" s="22"/>
      <c r="MEW26" s="22"/>
      <c r="MEX26" s="22"/>
      <c r="MEY26" s="22"/>
      <c r="MEZ26" s="22"/>
      <c r="MFA26" s="22"/>
      <c r="MFB26" s="22"/>
      <c r="MFC26" s="22"/>
      <c r="MFD26" s="22"/>
      <c r="MFE26" s="22"/>
      <c r="MFF26" s="22"/>
      <c r="MFG26" s="22"/>
      <c r="MFH26" s="22"/>
      <c r="MFI26" s="22"/>
      <c r="MFJ26" s="22"/>
      <c r="MFK26" s="22"/>
      <c r="MFL26" s="22"/>
      <c r="MFM26" s="22"/>
      <c r="MFN26" s="22"/>
      <c r="MFO26" s="22"/>
      <c r="MFP26" s="22"/>
      <c r="MFQ26" s="22"/>
      <c r="MFR26" s="22"/>
      <c r="MFS26" s="22"/>
      <c r="MFT26" s="22"/>
      <c r="MFU26" s="22"/>
      <c r="MFV26" s="22"/>
      <c r="MFW26" s="22"/>
      <c r="MFX26" s="22"/>
      <c r="MFY26" s="22"/>
      <c r="MFZ26" s="22"/>
      <c r="MGA26" s="22"/>
      <c r="MGB26" s="22"/>
      <c r="MGC26" s="22"/>
      <c r="MGD26" s="22"/>
      <c r="MGE26" s="22"/>
      <c r="MGF26" s="22"/>
      <c r="MGG26" s="22"/>
      <c r="MGH26" s="22"/>
      <c r="MGI26" s="22"/>
      <c r="MGJ26" s="22"/>
      <c r="MGK26" s="22"/>
      <c r="MGL26" s="22"/>
      <c r="MGM26" s="22"/>
      <c r="MGN26" s="22"/>
      <c r="MGO26" s="22"/>
      <c r="MGP26" s="22"/>
      <c r="MGQ26" s="22"/>
      <c r="MGR26" s="22"/>
      <c r="MGS26" s="22"/>
      <c r="MGT26" s="22"/>
      <c r="MGU26" s="22"/>
      <c r="MGV26" s="22"/>
      <c r="MGW26" s="22"/>
      <c r="MGX26" s="22"/>
      <c r="MGY26" s="22"/>
      <c r="MGZ26" s="22"/>
      <c r="MHA26" s="22"/>
      <c r="MHB26" s="22"/>
      <c r="MHC26" s="22"/>
      <c r="MHD26" s="22"/>
      <c r="MHE26" s="22"/>
      <c r="MHF26" s="22"/>
      <c r="MHG26" s="22"/>
      <c r="MHH26" s="22"/>
      <c r="MHI26" s="22"/>
      <c r="MHJ26" s="22"/>
      <c r="MHK26" s="22"/>
      <c r="MHL26" s="22"/>
      <c r="MHM26" s="22"/>
      <c r="MHN26" s="22"/>
      <c r="MHO26" s="22"/>
      <c r="MHP26" s="22"/>
      <c r="MHQ26" s="22"/>
      <c r="MHR26" s="22"/>
      <c r="MHS26" s="22"/>
      <c r="MHT26" s="22"/>
      <c r="MHU26" s="22"/>
      <c r="MHV26" s="22"/>
      <c r="MHW26" s="22"/>
      <c r="MHX26" s="22"/>
      <c r="MHY26" s="22"/>
      <c r="MHZ26" s="22"/>
      <c r="MIA26" s="22"/>
      <c r="MIB26" s="22"/>
      <c r="MIC26" s="22"/>
      <c r="MID26" s="22"/>
      <c r="MIE26" s="22"/>
      <c r="MIF26" s="22"/>
      <c r="MIG26" s="22"/>
      <c r="MIH26" s="22"/>
      <c r="MII26" s="22"/>
      <c r="MIJ26" s="22"/>
      <c r="MIK26" s="22"/>
      <c r="MIL26" s="22"/>
      <c r="MIM26" s="22"/>
      <c r="MIN26" s="22"/>
      <c r="MIO26" s="22"/>
      <c r="MIP26" s="22"/>
      <c r="MIQ26" s="22"/>
      <c r="MIR26" s="22"/>
      <c r="MIS26" s="22"/>
      <c r="MIT26" s="22"/>
      <c r="MIU26" s="22"/>
      <c r="MIV26" s="22"/>
      <c r="MIW26" s="22"/>
      <c r="MIX26" s="22"/>
      <c r="MIY26" s="22"/>
      <c r="MIZ26" s="22"/>
      <c r="MJA26" s="22"/>
      <c r="MJB26" s="22"/>
      <c r="MJC26" s="22"/>
      <c r="MJD26" s="22"/>
      <c r="MJE26" s="22"/>
      <c r="MJF26" s="22"/>
      <c r="MJG26" s="22"/>
      <c r="MJH26" s="22"/>
      <c r="MJI26" s="22"/>
      <c r="MJJ26" s="22"/>
      <c r="MJK26" s="22"/>
      <c r="MJL26" s="22"/>
      <c r="MJM26" s="22"/>
      <c r="MJN26" s="22"/>
      <c r="MJO26" s="22"/>
      <c r="MJP26" s="22"/>
      <c r="MJQ26" s="22"/>
      <c r="MJR26" s="22"/>
      <c r="MJS26" s="22"/>
      <c r="MJT26" s="22"/>
      <c r="MJU26" s="22"/>
      <c r="MJV26" s="22"/>
      <c r="MJW26" s="22"/>
      <c r="MJX26" s="22"/>
      <c r="MJY26" s="22"/>
      <c r="MJZ26" s="22"/>
      <c r="MKA26" s="22"/>
      <c r="MKB26" s="22"/>
      <c r="MKC26" s="22"/>
      <c r="MKD26" s="22"/>
      <c r="MKE26" s="22"/>
      <c r="MKF26" s="22"/>
      <c r="MKG26" s="22"/>
      <c r="MKH26" s="22"/>
      <c r="MKI26" s="22"/>
      <c r="MKJ26" s="22"/>
      <c r="MKK26" s="22"/>
      <c r="MKL26" s="22"/>
      <c r="MKM26" s="22"/>
      <c r="MKN26" s="22"/>
      <c r="MKO26" s="22"/>
      <c r="MKP26" s="22"/>
      <c r="MKQ26" s="22"/>
      <c r="MKR26" s="22"/>
      <c r="MKS26" s="22"/>
      <c r="MKT26" s="22"/>
      <c r="MKU26" s="22"/>
      <c r="MKV26" s="22"/>
      <c r="MKW26" s="22"/>
      <c r="MKX26" s="22"/>
      <c r="MKY26" s="22"/>
      <c r="MKZ26" s="22"/>
      <c r="MLA26" s="22"/>
      <c r="MLB26" s="22"/>
      <c r="MLC26" s="22"/>
      <c r="MLD26" s="22"/>
      <c r="MLE26" s="22"/>
      <c r="MLF26" s="22"/>
      <c r="MLG26" s="22"/>
      <c r="MLH26" s="22"/>
      <c r="MLI26" s="22"/>
      <c r="MLJ26" s="22"/>
      <c r="MLK26" s="22"/>
      <c r="MLL26" s="22"/>
      <c r="MLM26" s="22"/>
      <c r="MLN26" s="22"/>
      <c r="MLO26" s="22"/>
      <c r="MLP26" s="22"/>
      <c r="MLQ26" s="22"/>
      <c r="MLR26" s="22"/>
      <c r="MLS26" s="22"/>
      <c r="MLT26" s="22"/>
      <c r="MLU26" s="22"/>
      <c r="MLV26" s="22"/>
      <c r="MLW26" s="22"/>
      <c r="MLX26" s="22"/>
      <c r="MLY26" s="22"/>
      <c r="MLZ26" s="22"/>
      <c r="MMA26" s="22"/>
      <c r="MMB26" s="22"/>
      <c r="MMC26" s="22"/>
      <c r="MMD26" s="22"/>
      <c r="MME26" s="22"/>
      <c r="MMF26" s="22"/>
      <c r="MMG26" s="22"/>
      <c r="MMH26" s="22"/>
      <c r="MMI26" s="22"/>
      <c r="MMJ26" s="22"/>
      <c r="MMK26" s="22"/>
      <c r="MML26" s="22"/>
      <c r="MMM26" s="22"/>
      <c r="MMN26" s="22"/>
      <c r="MMO26" s="22"/>
      <c r="MMP26" s="22"/>
      <c r="MMQ26" s="22"/>
      <c r="MMR26" s="22"/>
      <c r="MMS26" s="22"/>
      <c r="MMT26" s="22"/>
      <c r="MMU26" s="22"/>
      <c r="MMV26" s="22"/>
      <c r="MMW26" s="22"/>
      <c r="MMX26" s="22"/>
      <c r="MMY26" s="22"/>
      <c r="MMZ26" s="22"/>
      <c r="MNA26" s="22"/>
      <c r="MNB26" s="22"/>
      <c r="MNC26" s="22"/>
      <c r="MND26" s="22"/>
      <c r="MNE26" s="22"/>
      <c r="MNF26" s="22"/>
      <c r="MNG26" s="22"/>
      <c r="MNH26" s="22"/>
      <c r="MNI26" s="22"/>
      <c r="MNJ26" s="22"/>
      <c r="MNK26" s="22"/>
      <c r="MNL26" s="22"/>
      <c r="MNM26" s="22"/>
      <c r="MNN26" s="22"/>
      <c r="MNO26" s="22"/>
      <c r="MNP26" s="22"/>
      <c r="MNQ26" s="22"/>
      <c r="MNR26" s="22"/>
      <c r="MNS26" s="22"/>
      <c r="MNT26" s="22"/>
      <c r="MNU26" s="22"/>
      <c r="MNV26" s="22"/>
      <c r="MNW26" s="22"/>
      <c r="MNX26" s="22"/>
      <c r="MNY26" s="22"/>
      <c r="MNZ26" s="22"/>
      <c r="MOA26" s="22"/>
      <c r="MOB26" s="22"/>
      <c r="MOC26" s="22"/>
      <c r="MOD26" s="22"/>
      <c r="MOE26" s="22"/>
      <c r="MOF26" s="22"/>
      <c r="MOG26" s="22"/>
      <c r="MOH26" s="22"/>
      <c r="MOI26" s="22"/>
      <c r="MOJ26" s="22"/>
      <c r="MOK26" s="22"/>
      <c r="MOL26" s="22"/>
      <c r="MOM26" s="22"/>
      <c r="MON26" s="22"/>
      <c r="MOO26" s="22"/>
      <c r="MOP26" s="22"/>
      <c r="MOQ26" s="22"/>
      <c r="MOR26" s="22"/>
      <c r="MOS26" s="22"/>
      <c r="MOT26" s="22"/>
      <c r="MOU26" s="22"/>
      <c r="MOV26" s="22"/>
      <c r="MOW26" s="22"/>
      <c r="MOX26" s="22"/>
      <c r="MOY26" s="22"/>
      <c r="MOZ26" s="22"/>
      <c r="MPA26" s="22"/>
      <c r="MPB26" s="22"/>
      <c r="MPC26" s="22"/>
      <c r="MPD26" s="22"/>
      <c r="MPE26" s="22"/>
      <c r="MPF26" s="22"/>
      <c r="MPG26" s="22"/>
      <c r="MPH26" s="22"/>
      <c r="MPI26" s="22"/>
      <c r="MPJ26" s="22"/>
      <c r="MPK26" s="22"/>
      <c r="MPL26" s="22"/>
      <c r="MPM26" s="22"/>
      <c r="MPN26" s="22"/>
      <c r="MPO26" s="22"/>
      <c r="MPP26" s="22"/>
      <c r="MPQ26" s="22"/>
      <c r="MPR26" s="22"/>
      <c r="MPS26" s="22"/>
      <c r="MPT26" s="22"/>
      <c r="MPU26" s="22"/>
      <c r="MPV26" s="22"/>
      <c r="MPW26" s="22"/>
      <c r="MPX26" s="22"/>
      <c r="MPY26" s="22"/>
      <c r="MPZ26" s="22"/>
      <c r="MQA26" s="22"/>
      <c r="MQB26" s="22"/>
      <c r="MQC26" s="22"/>
      <c r="MQD26" s="22"/>
      <c r="MQE26" s="22"/>
      <c r="MQF26" s="22"/>
      <c r="MQG26" s="22"/>
      <c r="MQH26" s="22"/>
      <c r="MQI26" s="22"/>
      <c r="MQJ26" s="22"/>
      <c r="MQK26" s="22"/>
      <c r="MQL26" s="22"/>
      <c r="MQM26" s="22"/>
      <c r="MQN26" s="22"/>
      <c r="MQO26" s="22"/>
      <c r="MQP26" s="22"/>
      <c r="MQQ26" s="22"/>
      <c r="MQR26" s="22"/>
      <c r="MQS26" s="22"/>
      <c r="MQT26" s="22"/>
      <c r="MQU26" s="22"/>
      <c r="MQV26" s="22"/>
      <c r="MQW26" s="22"/>
      <c r="MQX26" s="22"/>
      <c r="MQY26" s="22"/>
      <c r="MQZ26" s="22"/>
      <c r="MRA26" s="22"/>
      <c r="MRB26" s="22"/>
      <c r="MRC26" s="22"/>
      <c r="MRD26" s="22"/>
      <c r="MRE26" s="22"/>
      <c r="MRF26" s="22"/>
      <c r="MRG26" s="22"/>
      <c r="MRH26" s="22"/>
      <c r="MRI26" s="22"/>
      <c r="MRJ26" s="22"/>
      <c r="MRK26" s="22"/>
      <c r="MRL26" s="22"/>
      <c r="MRM26" s="22"/>
      <c r="MRN26" s="22"/>
      <c r="MRO26" s="22"/>
      <c r="MRP26" s="22"/>
      <c r="MRQ26" s="22"/>
      <c r="MRR26" s="22"/>
      <c r="MRS26" s="22"/>
      <c r="MRT26" s="22"/>
      <c r="MRU26" s="22"/>
      <c r="MRV26" s="22"/>
      <c r="MRW26" s="22"/>
      <c r="MRX26" s="22"/>
      <c r="MRY26" s="22"/>
      <c r="MRZ26" s="22"/>
      <c r="MSA26" s="22"/>
      <c r="MSB26" s="22"/>
      <c r="MSC26" s="22"/>
      <c r="MSD26" s="22"/>
      <c r="MSE26" s="22"/>
      <c r="MSF26" s="22"/>
      <c r="MSG26" s="22"/>
      <c r="MSH26" s="22"/>
      <c r="MSI26" s="22"/>
      <c r="MSJ26" s="22"/>
      <c r="MSK26" s="22"/>
      <c r="MSL26" s="22"/>
      <c r="MSM26" s="22"/>
      <c r="MSN26" s="22"/>
      <c r="MSO26" s="22"/>
      <c r="MSP26" s="22"/>
      <c r="MSQ26" s="22"/>
      <c r="MSR26" s="22"/>
      <c r="MSS26" s="22"/>
      <c r="MST26" s="22"/>
      <c r="MSU26" s="22"/>
      <c r="MSV26" s="22"/>
      <c r="MSW26" s="22"/>
      <c r="MSX26" s="22"/>
      <c r="MSY26" s="22"/>
      <c r="MSZ26" s="22"/>
      <c r="MTA26" s="22"/>
      <c r="MTB26" s="22"/>
      <c r="MTC26" s="22"/>
      <c r="MTD26" s="22"/>
      <c r="MTE26" s="22"/>
      <c r="MTF26" s="22"/>
      <c r="MTG26" s="22"/>
      <c r="MTH26" s="22"/>
      <c r="MTI26" s="22"/>
      <c r="MTJ26" s="22"/>
      <c r="MTK26" s="22"/>
      <c r="MTL26" s="22"/>
      <c r="MTM26" s="22"/>
      <c r="MTN26" s="22"/>
      <c r="MTO26" s="22"/>
      <c r="MTP26" s="22"/>
      <c r="MTQ26" s="22"/>
      <c r="MTR26" s="22"/>
      <c r="MTS26" s="22"/>
      <c r="MTT26" s="22"/>
      <c r="MTU26" s="22"/>
      <c r="MTV26" s="22"/>
      <c r="MTW26" s="22"/>
      <c r="MTX26" s="22"/>
      <c r="MTY26" s="22"/>
      <c r="MTZ26" s="22"/>
      <c r="MUA26" s="22"/>
      <c r="MUB26" s="22"/>
      <c r="MUC26" s="22"/>
      <c r="MUD26" s="22"/>
      <c r="MUE26" s="22"/>
      <c r="MUF26" s="22"/>
      <c r="MUG26" s="22"/>
      <c r="MUH26" s="22"/>
      <c r="MUI26" s="22"/>
      <c r="MUJ26" s="22"/>
      <c r="MUK26" s="22"/>
      <c r="MUL26" s="22"/>
      <c r="MUM26" s="22"/>
      <c r="MUN26" s="22"/>
      <c r="MUO26" s="22"/>
      <c r="MUP26" s="22"/>
      <c r="MUQ26" s="22"/>
      <c r="MUR26" s="22"/>
      <c r="MUS26" s="22"/>
      <c r="MUT26" s="22"/>
      <c r="MUU26" s="22"/>
      <c r="MUV26" s="22"/>
      <c r="MUW26" s="22"/>
      <c r="MUX26" s="22"/>
      <c r="MUY26" s="22"/>
      <c r="MUZ26" s="22"/>
      <c r="MVA26" s="22"/>
      <c r="MVB26" s="22"/>
      <c r="MVC26" s="22"/>
      <c r="MVD26" s="22"/>
      <c r="MVE26" s="22"/>
      <c r="MVF26" s="22"/>
      <c r="MVG26" s="22"/>
      <c r="MVH26" s="22"/>
      <c r="MVI26" s="22"/>
      <c r="MVJ26" s="22"/>
      <c r="MVK26" s="22"/>
      <c r="MVL26" s="22"/>
      <c r="MVM26" s="22"/>
      <c r="MVN26" s="22"/>
      <c r="MVO26" s="22"/>
      <c r="MVP26" s="22"/>
      <c r="MVQ26" s="22"/>
      <c r="MVR26" s="22"/>
      <c r="MVS26" s="22"/>
      <c r="MVT26" s="22"/>
      <c r="MVU26" s="22"/>
      <c r="MVV26" s="22"/>
      <c r="MVW26" s="22"/>
      <c r="MVX26" s="22"/>
      <c r="MVY26" s="22"/>
      <c r="MVZ26" s="22"/>
      <c r="MWA26" s="22"/>
      <c r="MWB26" s="22"/>
      <c r="MWC26" s="22"/>
      <c r="MWD26" s="22"/>
      <c r="MWE26" s="22"/>
      <c r="MWF26" s="22"/>
      <c r="MWG26" s="22"/>
      <c r="MWH26" s="22"/>
      <c r="MWI26" s="22"/>
      <c r="MWJ26" s="22"/>
      <c r="MWK26" s="22"/>
      <c r="MWL26" s="22"/>
      <c r="MWM26" s="22"/>
      <c r="MWN26" s="22"/>
      <c r="MWO26" s="22"/>
      <c r="MWP26" s="22"/>
      <c r="MWQ26" s="22"/>
      <c r="MWR26" s="22"/>
      <c r="MWS26" s="22"/>
      <c r="MWT26" s="22"/>
      <c r="MWU26" s="22"/>
      <c r="MWV26" s="22"/>
      <c r="MWW26" s="22"/>
      <c r="MWX26" s="22"/>
      <c r="MWY26" s="22"/>
      <c r="MWZ26" s="22"/>
      <c r="MXA26" s="22"/>
      <c r="MXB26" s="22"/>
      <c r="MXC26" s="22"/>
      <c r="MXD26" s="22"/>
      <c r="MXE26" s="22"/>
      <c r="MXF26" s="22"/>
      <c r="MXG26" s="22"/>
      <c r="MXH26" s="22"/>
      <c r="MXI26" s="22"/>
      <c r="MXJ26" s="22"/>
      <c r="MXK26" s="22"/>
      <c r="MXL26" s="22"/>
      <c r="MXM26" s="22"/>
      <c r="MXN26" s="22"/>
      <c r="MXO26" s="22"/>
      <c r="MXP26" s="22"/>
      <c r="MXQ26" s="22"/>
      <c r="MXR26" s="22"/>
      <c r="MXS26" s="22"/>
      <c r="MXT26" s="22"/>
      <c r="MXU26" s="22"/>
      <c r="MXV26" s="22"/>
      <c r="MXW26" s="22"/>
      <c r="MXX26" s="22"/>
      <c r="MXY26" s="22"/>
      <c r="MXZ26" s="22"/>
      <c r="MYA26" s="22"/>
      <c r="MYB26" s="22"/>
      <c r="MYC26" s="22"/>
      <c r="MYD26" s="22"/>
      <c r="MYE26" s="22"/>
      <c r="MYF26" s="22"/>
      <c r="MYG26" s="22"/>
      <c r="MYH26" s="22"/>
      <c r="MYI26" s="22"/>
      <c r="MYJ26" s="22"/>
      <c r="MYK26" s="22"/>
      <c r="MYL26" s="22"/>
      <c r="MYM26" s="22"/>
      <c r="MYN26" s="22"/>
      <c r="MYO26" s="22"/>
      <c r="MYP26" s="22"/>
      <c r="MYQ26" s="22"/>
      <c r="MYR26" s="22"/>
      <c r="MYS26" s="22"/>
      <c r="MYT26" s="22"/>
      <c r="MYU26" s="22"/>
      <c r="MYV26" s="22"/>
      <c r="MYW26" s="22"/>
      <c r="MYX26" s="22"/>
      <c r="MYY26" s="22"/>
      <c r="MYZ26" s="22"/>
      <c r="MZA26" s="22"/>
      <c r="MZB26" s="22"/>
      <c r="MZC26" s="22"/>
      <c r="MZD26" s="22"/>
      <c r="MZE26" s="22"/>
      <c r="MZF26" s="22"/>
      <c r="MZG26" s="22"/>
      <c r="MZH26" s="22"/>
      <c r="MZI26" s="22"/>
      <c r="MZJ26" s="22"/>
      <c r="MZK26" s="22"/>
      <c r="MZL26" s="22"/>
      <c r="MZM26" s="22"/>
      <c r="MZN26" s="22"/>
      <c r="MZO26" s="22"/>
      <c r="MZP26" s="22"/>
      <c r="MZQ26" s="22"/>
      <c r="MZR26" s="22"/>
      <c r="MZS26" s="22"/>
      <c r="MZT26" s="22"/>
      <c r="MZU26" s="22"/>
      <c r="MZV26" s="22"/>
      <c r="MZW26" s="22"/>
      <c r="MZX26" s="22"/>
      <c r="MZY26" s="22"/>
      <c r="MZZ26" s="22"/>
      <c r="NAA26" s="22"/>
      <c r="NAB26" s="22"/>
      <c r="NAC26" s="22"/>
      <c r="NAD26" s="22"/>
      <c r="NAE26" s="22"/>
      <c r="NAF26" s="22"/>
      <c r="NAG26" s="22"/>
      <c r="NAH26" s="22"/>
      <c r="NAI26" s="22"/>
      <c r="NAJ26" s="22"/>
      <c r="NAK26" s="22"/>
      <c r="NAL26" s="22"/>
      <c r="NAM26" s="22"/>
      <c r="NAN26" s="22"/>
      <c r="NAO26" s="22"/>
      <c r="NAP26" s="22"/>
      <c r="NAQ26" s="22"/>
      <c r="NAR26" s="22"/>
      <c r="NAS26" s="22"/>
      <c r="NAT26" s="22"/>
      <c r="NAU26" s="22"/>
      <c r="NAV26" s="22"/>
      <c r="NAW26" s="22"/>
      <c r="NAX26" s="22"/>
      <c r="NAY26" s="22"/>
      <c r="NAZ26" s="22"/>
      <c r="NBA26" s="22"/>
      <c r="NBB26" s="22"/>
      <c r="NBC26" s="22"/>
      <c r="NBD26" s="22"/>
      <c r="NBE26" s="22"/>
      <c r="NBF26" s="22"/>
      <c r="NBG26" s="22"/>
      <c r="NBH26" s="22"/>
      <c r="NBI26" s="22"/>
      <c r="NBJ26" s="22"/>
      <c r="NBK26" s="22"/>
      <c r="NBL26" s="22"/>
      <c r="NBM26" s="22"/>
      <c r="NBN26" s="22"/>
      <c r="NBO26" s="22"/>
      <c r="NBP26" s="22"/>
      <c r="NBQ26" s="22"/>
      <c r="NBR26" s="22"/>
      <c r="NBS26" s="22"/>
      <c r="NBT26" s="22"/>
      <c r="NBU26" s="22"/>
      <c r="NBV26" s="22"/>
      <c r="NBW26" s="22"/>
      <c r="NBX26" s="22"/>
      <c r="NBY26" s="22"/>
      <c r="NBZ26" s="22"/>
      <c r="NCA26" s="22"/>
      <c r="NCB26" s="22"/>
      <c r="NCC26" s="22"/>
      <c r="NCD26" s="22"/>
      <c r="NCE26" s="22"/>
      <c r="NCF26" s="22"/>
      <c r="NCG26" s="22"/>
      <c r="NCH26" s="22"/>
      <c r="NCI26" s="22"/>
      <c r="NCJ26" s="22"/>
      <c r="NCK26" s="22"/>
      <c r="NCL26" s="22"/>
      <c r="NCM26" s="22"/>
      <c r="NCN26" s="22"/>
      <c r="NCO26" s="22"/>
      <c r="NCP26" s="22"/>
      <c r="NCQ26" s="22"/>
      <c r="NCR26" s="22"/>
      <c r="NCS26" s="22"/>
      <c r="NCT26" s="22"/>
      <c r="NCU26" s="22"/>
      <c r="NCV26" s="22"/>
      <c r="NCW26" s="22"/>
      <c r="NCX26" s="22"/>
      <c r="NCY26" s="22"/>
      <c r="NCZ26" s="22"/>
      <c r="NDA26" s="22"/>
      <c r="NDB26" s="22"/>
      <c r="NDC26" s="22"/>
      <c r="NDD26" s="22"/>
      <c r="NDE26" s="22"/>
      <c r="NDF26" s="22"/>
      <c r="NDG26" s="22"/>
      <c r="NDH26" s="22"/>
      <c r="NDI26" s="22"/>
      <c r="NDJ26" s="22"/>
      <c r="NDK26" s="22"/>
      <c r="NDL26" s="22"/>
      <c r="NDM26" s="22"/>
      <c r="NDN26" s="22"/>
      <c r="NDO26" s="22"/>
      <c r="NDP26" s="22"/>
      <c r="NDQ26" s="22"/>
      <c r="NDR26" s="22"/>
      <c r="NDS26" s="22"/>
      <c r="NDT26" s="22"/>
      <c r="NDU26" s="22"/>
      <c r="NDV26" s="22"/>
      <c r="NDW26" s="22"/>
      <c r="NDX26" s="22"/>
      <c r="NDY26" s="22"/>
      <c r="NDZ26" s="22"/>
      <c r="NEA26" s="22"/>
      <c r="NEB26" s="22"/>
      <c r="NEC26" s="22"/>
      <c r="NED26" s="22"/>
      <c r="NEE26" s="22"/>
      <c r="NEF26" s="22"/>
      <c r="NEG26" s="22"/>
      <c r="NEH26" s="22"/>
      <c r="NEI26" s="22"/>
      <c r="NEJ26" s="22"/>
      <c r="NEK26" s="22"/>
      <c r="NEL26" s="22"/>
      <c r="NEM26" s="22"/>
      <c r="NEN26" s="22"/>
      <c r="NEO26" s="22"/>
      <c r="NEP26" s="22"/>
      <c r="NEQ26" s="22"/>
      <c r="NER26" s="22"/>
      <c r="NES26" s="22"/>
      <c r="NET26" s="22"/>
      <c r="NEU26" s="22"/>
      <c r="NEV26" s="22"/>
      <c r="NEW26" s="22"/>
      <c r="NEX26" s="22"/>
      <c r="NEY26" s="22"/>
      <c r="NEZ26" s="22"/>
      <c r="NFA26" s="22"/>
      <c r="NFB26" s="22"/>
      <c r="NFC26" s="22"/>
      <c r="NFD26" s="22"/>
      <c r="NFE26" s="22"/>
      <c r="NFF26" s="22"/>
      <c r="NFG26" s="22"/>
      <c r="NFH26" s="22"/>
      <c r="NFI26" s="22"/>
      <c r="NFJ26" s="22"/>
      <c r="NFK26" s="22"/>
      <c r="NFL26" s="22"/>
      <c r="NFM26" s="22"/>
      <c r="NFN26" s="22"/>
      <c r="NFO26" s="22"/>
      <c r="NFP26" s="22"/>
      <c r="NFQ26" s="22"/>
      <c r="NFR26" s="22"/>
      <c r="NFS26" s="22"/>
      <c r="NFT26" s="22"/>
      <c r="NFU26" s="22"/>
      <c r="NFV26" s="22"/>
      <c r="NFW26" s="22"/>
      <c r="NFX26" s="22"/>
      <c r="NFY26" s="22"/>
      <c r="NFZ26" s="22"/>
      <c r="NGA26" s="22"/>
      <c r="NGB26" s="22"/>
      <c r="NGC26" s="22"/>
      <c r="NGD26" s="22"/>
      <c r="NGE26" s="22"/>
      <c r="NGF26" s="22"/>
      <c r="NGG26" s="22"/>
      <c r="NGH26" s="22"/>
      <c r="NGI26" s="22"/>
      <c r="NGJ26" s="22"/>
      <c r="NGK26" s="22"/>
      <c r="NGL26" s="22"/>
      <c r="NGM26" s="22"/>
      <c r="NGN26" s="22"/>
      <c r="NGO26" s="22"/>
      <c r="NGP26" s="22"/>
      <c r="NGQ26" s="22"/>
      <c r="NGR26" s="22"/>
      <c r="NGS26" s="22"/>
      <c r="NGT26" s="22"/>
      <c r="NGU26" s="22"/>
      <c r="NGV26" s="22"/>
      <c r="NGW26" s="22"/>
      <c r="NGX26" s="22"/>
      <c r="NGY26" s="22"/>
      <c r="NGZ26" s="22"/>
      <c r="NHA26" s="22"/>
      <c r="NHB26" s="22"/>
      <c r="NHC26" s="22"/>
      <c r="NHD26" s="22"/>
      <c r="NHE26" s="22"/>
      <c r="NHF26" s="22"/>
      <c r="NHG26" s="22"/>
      <c r="NHH26" s="22"/>
      <c r="NHI26" s="22"/>
      <c r="NHJ26" s="22"/>
      <c r="NHK26" s="22"/>
      <c r="NHL26" s="22"/>
      <c r="NHM26" s="22"/>
      <c r="NHN26" s="22"/>
      <c r="NHO26" s="22"/>
      <c r="NHP26" s="22"/>
      <c r="NHQ26" s="22"/>
      <c r="NHR26" s="22"/>
      <c r="NHS26" s="22"/>
      <c r="NHT26" s="22"/>
      <c r="NHU26" s="22"/>
      <c r="NHV26" s="22"/>
      <c r="NHW26" s="22"/>
      <c r="NHX26" s="22"/>
      <c r="NHY26" s="22"/>
      <c r="NHZ26" s="22"/>
      <c r="NIA26" s="22"/>
      <c r="NIB26" s="22"/>
      <c r="NIC26" s="22"/>
      <c r="NID26" s="22"/>
      <c r="NIE26" s="22"/>
      <c r="NIF26" s="22"/>
      <c r="NIG26" s="22"/>
      <c r="NIH26" s="22"/>
      <c r="NII26" s="22"/>
      <c r="NIJ26" s="22"/>
      <c r="NIK26" s="22"/>
      <c r="NIL26" s="22"/>
      <c r="NIM26" s="22"/>
      <c r="NIN26" s="22"/>
      <c r="NIO26" s="22"/>
      <c r="NIP26" s="22"/>
      <c r="NIQ26" s="22"/>
      <c r="NIR26" s="22"/>
      <c r="NIS26" s="22"/>
      <c r="NIT26" s="22"/>
      <c r="NIU26" s="22"/>
      <c r="NIV26" s="22"/>
      <c r="NIW26" s="22"/>
      <c r="NIX26" s="22"/>
      <c r="NIY26" s="22"/>
      <c r="NIZ26" s="22"/>
      <c r="NJA26" s="22"/>
      <c r="NJB26" s="22"/>
      <c r="NJC26" s="22"/>
      <c r="NJD26" s="22"/>
      <c r="NJE26" s="22"/>
      <c r="NJF26" s="22"/>
      <c r="NJG26" s="22"/>
      <c r="NJH26" s="22"/>
      <c r="NJI26" s="22"/>
      <c r="NJJ26" s="22"/>
      <c r="NJK26" s="22"/>
      <c r="NJL26" s="22"/>
      <c r="NJM26" s="22"/>
      <c r="NJN26" s="22"/>
      <c r="NJO26" s="22"/>
      <c r="NJP26" s="22"/>
      <c r="NJQ26" s="22"/>
      <c r="NJR26" s="22"/>
      <c r="NJS26" s="22"/>
      <c r="NJT26" s="22"/>
      <c r="NJU26" s="22"/>
      <c r="NJV26" s="22"/>
      <c r="NJW26" s="22"/>
      <c r="NJX26" s="22"/>
      <c r="NJY26" s="22"/>
      <c r="NJZ26" s="22"/>
      <c r="NKA26" s="22"/>
      <c r="NKB26" s="22"/>
      <c r="NKC26" s="22"/>
      <c r="NKD26" s="22"/>
      <c r="NKE26" s="22"/>
      <c r="NKF26" s="22"/>
      <c r="NKG26" s="22"/>
      <c r="NKH26" s="22"/>
      <c r="NKI26" s="22"/>
      <c r="NKJ26" s="22"/>
      <c r="NKK26" s="22"/>
      <c r="NKL26" s="22"/>
      <c r="NKM26" s="22"/>
      <c r="NKN26" s="22"/>
      <c r="NKO26" s="22"/>
      <c r="NKP26" s="22"/>
      <c r="NKQ26" s="22"/>
      <c r="NKR26" s="22"/>
      <c r="NKS26" s="22"/>
      <c r="NKT26" s="22"/>
      <c r="NKU26" s="22"/>
      <c r="NKV26" s="22"/>
      <c r="NKW26" s="22"/>
      <c r="NKX26" s="22"/>
      <c r="NKY26" s="22"/>
      <c r="NKZ26" s="22"/>
      <c r="NLA26" s="22"/>
      <c r="NLB26" s="22"/>
      <c r="NLC26" s="22"/>
      <c r="NLD26" s="22"/>
      <c r="NLE26" s="22"/>
      <c r="NLF26" s="22"/>
      <c r="NLG26" s="22"/>
      <c r="NLH26" s="22"/>
      <c r="NLI26" s="22"/>
      <c r="NLJ26" s="22"/>
      <c r="NLK26" s="22"/>
      <c r="NLL26" s="22"/>
      <c r="NLM26" s="22"/>
      <c r="NLN26" s="22"/>
      <c r="NLO26" s="22"/>
      <c r="NLP26" s="22"/>
      <c r="NLQ26" s="22"/>
      <c r="NLR26" s="22"/>
      <c r="NLS26" s="22"/>
      <c r="NLT26" s="22"/>
      <c r="NLU26" s="22"/>
      <c r="NLV26" s="22"/>
      <c r="NLW26" s="22"/>
      <c r="NLX26" s="22"/>
      <c r="NLY26" s="22"/>
      <c r="NLZ26" s="22"/>
      <c r="NMA26" s="22"/>
      <c r="NMB26" s="22"/>
      <c r="NMC26" s="22"/>
      <c r="NMD26" s="22"/>
      <c r="NME26" s="22"/>
      <c r="NMF26" s="22"/>
      <c r="NMG26" s="22"/>
      <c r="NMH26" s="22"/>
      <c r="NMI26" s="22"/>
      <c r="NMJ26" s="22"/>
      <c r="NMK26" s="22"/>
      <c r="NML26" s="22"/>
      <c r="NMM26" s="22"/>
      <c r="NMN26" s="22"/>
      <c r="NMO26" s="22"/>
      <c r="NMP26" s="22"/>
      <c r="NMQ26" s="22"/>
      <c r="NMR26" s="22"/>
      <c r="NMS26" s="22"/>
      <c r="NMT26" s="22"/>
      <c r="NMU26" s="22"/>
      <c r="NMV26" s="22"/>
      <c r="NMW26" s="22"/>
      <c r="NMX26" s="22"/>
      <c r="NMY26" s="22"/>
      <c r="NMZ26" s="22"/>
      <c r="NNA26" s="22"/>
      <c r="NNB26" s="22"/>
      <c r="NNC26" s="22"/>
      <c r="NND26" s="22"/>
      <c r="NNE26" s="22"/>
      <c r="NNF26" s="22"/>
      <c r="NNG26" s="22"/>
      <c r="NNH26" s="22"/>
      <c r="NNI26" s="22"/>
      <c r="NNJ26" s="22"/>
      <c r="NNK26" s="22"/>
      <c r="NNL26" s="22"/>
      <c r="NNM26" s="22"/>
      <c r="NNN26" s="22"/>
      <c r="NNO26" s="22"/>
      <c r="NNP26" s="22"/>
      <c r="NNQ26" s="22"/>
      <c r="NNR26" s="22"/>
      <c r="NNS26" s="22"/>
      <c r="NNT26" s="22"/>
      <c r="NNU26" s="22"/>
      <c r="NNV26" s="22"/>
      <c r="NNW26" s="22"/>
      <c r="NNX26" s="22"/>
      <c r="NNY26" s="22"/>
      <c r="NNZ26" s="22"/>
      <c r="NOA26" s="22"/>
      <c r="NOB26" s="22"/>
      <c r="NOC26" s="22"/>
      <c r="NOD26" s="22"/>
      <c r="NOE26" s="22"/>
      <c r="NOF26" s="22"/>
      <c r="NOG26" s="22"/>
      <c r="NOH26" s="22"/>
      <c r="NOI26" s="22"/>
      <c r="NOJ26" s="22"/>
      <c r="NOK26" s="22"/>
      <c r="NOL26" s="22"/>
      <c r="NOM26" s="22"/>
      <c r="NON26" s="22"/>
      <c r="NOO26" s="22"/>
      <c r="NOP26" s="22"/>
      <c r="NOQ26" s="22"/>
      <c r="NOR26" s="22"/>
      <c r="NOS26" s="22"/>
      <c r="NOT26" s="22"/>
      <c r="NOU26" s="22"/>
      <c r="NOV26" s="22"/>
      <c r="NOW26" s="22"/>
      <c r="NOX26" s="22"/>
      <c r="NOY26" s="22"/>
      <c r="NOZ26" s="22"/>
      <c r="NPA26" s="22"/>
      <c r="NPB26" s="22"/>
      <c r="NPC26" s="22"/>
      <c r="NPD26" s="22"/>
      <c r="NPE26" s="22"/>
      <c r="NPF26" s="22"/>
      <c r="NPG26" s="22"/>
      <c r="NPH26" s="22"/>
      <c r="NPI26" s="22"/>
      <c r="NPJ26" s="22"/>
      <c r="NPK26" s="22"/>
      <c r="NPL26" s="22"/>
      <c r="NPM26" s="22"/>
      <c r="NPN26" s="22"/>
      <c r="NPO26" s="22"/>
      <c r="NPP26" s="22"/>
      <c r="NPQ26" s="22"/>
      <c r="NPR26" s="22"/>
      <c r="NPS26" s="22"/>
      <c r="NPT26" s="22"/>
      <c r="NPU26" s="22"/>
      <c r="NPV26" s="22"/>
      <c r="NPW26" s="22"/>
      <c r="NPX26" s="22"/>
      <c r="NPY26" s="22"/>
      <c r="NPZ26" s="22"/>
      <c r="NQA26" s="22"/>
      <c r="NQB26" s="22"/>
      <c r="NQC26" s="22"/>
      <c r="NQD26" s="22"/>
      <c r="NQE26" s="22"/>
      <c r="NQF26" s="22"/>
      <c r="NQG26" s="22"/>
      <c r="NQH26" s="22"/>
      <c r="NQI26" s="22"/>
      <c r="NQJ26" s="22"/>
      <c r="NQK26" s="22"/>
      <c r="NQL26" s="22"/>
      <c r="NQM26" s="22"/>
      <c r="NQN26" s="22"/>
      <c r="NQO26" s="22"/>
      <c r="NQP26" s="22"/>
      <c r="NQQ26" s="22"/>
      <c r="NQR26" s="22"/>
      <c r="NQS26" s="22"/>
      <c r="NQT26" s="22"/>
      <c r="NQU26" s="22"/>
      <c r="NQV26" s="22"/>
      <c r="NQW26" s="22"/>
      <c r="NQX26" s="22"/>
      <c r="NQY26" s="22"/>
      <c r="NQZ26" s="22"/>
      <c r="NRA26" s="22"/>
      <c r="NRB26" s="22"/>
      <c r="NRC26" s="22"/>
      <c r="NRD26" s="22"/>
      <c r="NRE26" s="22"/>
      <c r="NRF26" s="22"/>
      <c r="NRG26" s="22"/>
      <c r="NRH26" s="22"/>
      <c r="NRI26" s="22"/>
      <c r="NRJ26" s="22"/>
      <c r="NRK26" s="22"/>
      <c r="NRL26" s="22"/>
      <c r="NRM26" s="22"/>
      <c r="NRN26" s="22"/>
      <c r="NRO26" s="22"/>
      <c r="NRP26" s="22"/>
      <c r="NRQ26" s="22"/>
      <c r="NRR26" s="22"/>
      <c r="NRS26" s="22"/>
      <c r="NRT26" s="22"/>
      <c r="NRU26" s="22"/>
      <c r="NRV26" s="22"/>
      <c r="NRW26" s="22"/>
      <c r="NRX26" s="22"/>
      <c r="NRY26" s="22"/>
      <c r="NRZ26" s="22"/>
      <c r="NSA26" s="22"/>
      <c r="NSB26" s="22"/>
      <c r="NSC26" s="22"/>
      <c r="NSD26" s="22"/>
      <c r="NSE26" s="22"/>
      <c r="NSF26" s="22"/>
      <c r="NSG26" s="22"/>
      <c r="NSH26" s="22"/>
      <c r="NSI26" s="22"/>
      <c r="NSJ26" s="22"/>
      <c r="NSK26" s="22"/>
      <c r="NSL26" s="22"/>
      <c r="NSM26" s="22"/>
      <c r="NSN26" s="22"/>
      <c r="NSO26" s="22"/>
      <c r="NSP26" s="22"/>
      <c r="NSQ26" s="22"/>
      <c r="NSR26" s="22"/>
      <c r="NSS26" s="22"/>
      <c r="NST26" s="22"/>
      <c r="NSU26" s="22"/>
      <c r="NSV26" s="22"/>
      <c r="NSW26" s="22"/>
      <c r="NSX26" s="22"/>
      <c r="NSY26" s="22"/>
      <c r="NSZ26" s="22"/>
      <c r="NTA26" s="22"/>
      <c r="NTB26" s="22"/>
      <c r="NTC26" s="22"/>
      <c r="NTD26" s="22"/>
      <c r="NTE26" s="22"/>
      <c r="NTF26" s="22"/>
      <c r="NTG26" s="22"/>
      <c r="NTH26" s="22"/>
      <c r="NTI26" s="22"/>
      <c r="NTJ26" s="22"/>
      <c r="NTK26" s="22"/>
      <c r="NTL26" s="22"/>
      <c r="NTM26" s="22"/>
      <c r="NTN26" s="22"/>
      <c r="NTO26" s="22"/>
      <c r="NTP26" s="22"/>
      <c r="NTQ26" s="22"/>
      <c r="NTR26" s="22"/>
      <c r="NTS26" s="22"/>
      <c r="NTT26" s="22"/>
      <c r="NTU26" s="22"/>
      <c r="NTV26" s="22"/>
      <c r="NTW26" s="22"/>
      <c r="NTX26" s="22"/>
      <c r="NTY26" s="22"/>
      <c r="NTZ26" s="22"/>
      <c r="NUA26" s="22"/>
      <c r="NUB26" s="22"/>
      <c r="NUC26" s="22"/>
      <c r="NUD26" s="22"/>
      <c r="NUE26" s="22"/>
      <c r="NUF26" s="22"/>
      <c r="NUG26" s="22"/>
      <c r="NUH26" s="22"/>
      <c r="NUI26" s="22"/>
      <c r="NUJ26" s="22"/>
      <c r="NUK26" s="22"/>
      <c r="NUL26" s="22"/>
      <c r="NUM26" s="22"/>
      <c r="NUN26" s="22"/>
      <c r="NUO26" s="22"/>
      <c r="NUP26" s="22"/>
      <c r="NUQ26" s="22"/>
      <c r="NUR26" s="22"/>
      <c r="NUS26" s="22"/>
      <c r="NUT26" s="22"/>
      <c r="NUU26" s="22"/>
      <c r="NUV26" s="22"/>
      <c r="NUW26" s="22"/>
      <c r="NUX26" s="22"/>
      <c r="NUY26" s="22"/>
      <c r="NUZ26" s="22"/>
      <c r="NVA26" s="22"/>
      <c r="NVB26" s="22"/>
      <c r="NVC26" s="22"/>
      <c r="NVD26" s="22"/>
      <c r="NVE26" s="22"/>
      <c r="NVF26" s="22"/>
      <c r="NVG26" s="22"/>
      <c r="NVH26" s="22"/>
      <c r="NVI26" s="22"/>
      <c r="NVJ26" s="22"/>
      <c r="NVK26" s="22"/>
      <c r="NVL26" s="22"/>
      <c r="NVM26" s="22"/>
      <c r="NVN26" s="22"/>
      <c r="NVO26" s="22"/>
      <c r="NVP26" s="22"/>
      <c r="NVQ26" s="22"/>
      <c r="NVR26" s="22"/>
      <c r="NVS26" s="22"/>
      <c r="NVT26" s="22"/>
      <c r="NVU26" s="22"/>
      <c r="NVV26" s="22"/>
      <c r="NVW26" s="22"/>
      <c r="NVX26" s="22"/>
      <c r="NVY26" s="22"/>
      <c r="NVZ26" s="22"/>
      <c r="NWA26" s="22"/>
      <c r="NWB26" s="22"/>
      <c r="NWC26" s="22"/>
      <c r="NWD26" s="22"/>
      <c r="NWE26" s="22"/>
      <c r="NWF26" s="22"/>
      <c r="NWG26" s="22"/>
      <c r="NWH26" s="22"/>
      <c r="NWI26" s="22"/>
      <c r="NWJ26" s="22"/>
      <c r="NWK26" s="22"/>
      <c r="NWL26" s="22"/>
      <c r="NWM26" s="22"/>
      <c r="NWN26" s="22"/>
      <c r="NWO26" s="22"/>
      <c r="NWP26" s="22"/>
      <c r="NWQ26" s="22"/>
      <c r="NWR26" s="22"/>
      <c r="NWS26" s="22"/>
      <c r="NWT26" s="22"/>
      <c r="NWU26" s="22"/>
      <c r="NWV26" s="22"/>
      <c r="NWW26" s="22"/>
      <c r="NWX26" s="22"/>
      <c r="NWY26" s="22"/>
      <c r="NWZ26" s="22"/>
      <c r="NXA26" s="22"/>
      <c r="NXB26" s="22"/>
      <c r="NXC26" s="22"/>
      <c r="NXD26" s="22"/>
      <c r="NXE26" s="22"/>
      <c r="NXF26" s="22"/>
      <c r="NXG26" s="22"/>
      <c r="NXH26" s="22"/>
      <c r="NXI26" s="22"/>
      <c r="NXJ26" s="22"/>
      <c r="NXK26" s="22"/>
      <c r="NXL26" s="22"/>
      <c r="NXM26" s="22"/>
      <c r="NXN26" s="22"/>
      <c r="NXO26" s="22"/>
      <c r="NXP26" s="22"/>
      <c r="NXQ26" s="22"/>
      <c r="NXR26" s="22"/>
      <c r="NXS26" s="22"/>
      <c r="NXT26" s="22"/>
      <c r="NXU26" s="22"/>
      <c r="NXV26" s="22"/>
      <c r="NXW26" s="22"/>
      <c r="NXX26" s="22"/>
      <c r="NXY26" s="22"/>
      <c r="NXZ26" s="22"/>
      <c r="NYA26" s="22"/>
      <c r="NYB26" s="22"/>
      <c r="NYC26" s="22"/>
      <c r="NYD26" s="22"/>
      <c r="NYE26" s="22"/>
      <c r="NYF26" s="22"/>
      <c r="NYG26" s="22"/>
      <c r="NYH26" s="22"/>
      <c r="NYI26" s="22"/>
      <c r="NYJ26" s="22"/>
      <c r="NYK26" s="22"/>
      <c r="NYL26" s="22"/>
      <c r="NYM26" s="22"/>
      <c r="NYN26" s="22"/>
      <c r="NYO26" s="22"/>
      <c r="NYP26" s="22"/>
      <c r="NYQ26" s="22"/>
      <c r="NYR26" s="22"/>
      <c r="NYS26" s="22"/>
      <c r="NYT26" s="22"/>
      <c r="NYU26" s="22"/>
      <c r="NYV26" s="22"/>
      <c r="NYW26" s="22"/>
      <c r="NYX26" s="22"/>
      <c r="NYY26" s="22"/>
      <c r="NYZ26" s="22"/>
      <c r="NZA26" s="22"/>
      <c r="NZB26" s="22"/>
      <c r="NZC26" s="22"/>
      <c r="NZD26" s="22"/>
      <c r="NZE26" s="22"/>
      <c r="NZF26" s="22"/>
      <c r="NZG26" s="22"/>
      <c r="NZH26" s="22"/>
      <c r="NZI26" s="22"/>
      <c r="NZJ26" s="22"/>
      <c r="NZK26" s="22"/>
      <c r="NZL26" s="22"/>
      <c r="NZM26" s="22"/>
      <c r="NZN26" s="22"/>
      <c r="NZO26" s="22"/>
      <c r="NZP26" s="22"/>
      <c r="NZQ26" s="22"/>
      <c r="NZR26" s="22"/>
      <c r="NZS26" s="22"/>
      <c r="NZT26" s="22"/>
      <c r="NZU26" s="22"/>
      <c r="NZV26" s="22"/>
      <c r="NZW26" s="22"/>
      <c r="NZX26" s="22"/>
      <c r="NZY26" s="22"/>
      <c r="NZZ26" s="22"/>
      <c r="OAA26" s="22"/>
      <c r="OAB26" s="22"/>
      <c r="OAC26" s="22"/>
      <c r="OAD26" s="22"/>
      <c r="OAE26" s="22"/>
      <c r="OAF26" s="22"/>
      <c r="OAG26" s="22"/>
      <c r="OAH26" s="22"/>
      <c r="OAI26" s="22"/>
      <c r="OAJ26" s="22"/>
      <c r="OAK26" s="22"/>
      <c r="OAL26" s="22"/>
      <c r="OAM26" s="22"/>
      <c r="OAN26" s="22"/>
      <c r="OAO26" s="22"/>
      <c r="OAP26" s="22"/>
      <c r="OAQ26" s="22"/>
      <c r="OAR26" s="22"/>
      <c r="OAS26" s="22"/>
      <c r="OAT26" s="22"/>
      <c r="OAU26" s="22"/>
      <c r="OAV26" s="22"/>
      <c r="OAW26" s="22"/>
      <c r="OAX26" s="22"/>
      <c r="OAY26" s="22"/>
      <c r="OAZ26" s="22"/>
      <c r="OBA26" s="22"/>
      <c r="OBB26" s="22"/>
      <c r="OBC26" s="22"/>
      <c r="OBD26" s="22"/>
      <c r="OBE26" s="22"/>
      <c r="OBF26" s="22"/>
      <c r="OBG26" s="22"/>
      <c r="OBH26" s="22"/>
      <c r="OBI26" s="22"/>
      <c r="OBJ26" s="22"/>
      <c r="OBK26" s="22"/>
      <c r="OBL26" s="22"/>
      <c r="OBM26" s="22"/>
      <c r="OBN26" s="22"/>
      <c r="OBO26" s="22"/>
      <c r="OBP26" s="22"/>
      <c r="OBQ26" s="22"/>
      <c r="OBR26" s="22"/>
      <c r="OBS26" s="22"/>
      <c r="OBT26" s="22"/>
      <c r="OBU26" s="22"/>
      <c r="OBV26" s="22"/>
      <c r="OBW26" s="22"/>
      <c r="OBX26" s="22"/>
      <c r="OBY26" s="22"/>
      <c r="OBZ26" s="22"/>
      <c r="OCA26" s="22"/>
      <c r="OCB26" s="22"/>
      <c r="OCC26" s="22"/>
      <c r="OCD26" s="22"/>
      <c r="OCE26" s="22"/>
      <c r="OCF26" s="22"/>
      <c r="OCG26" s="22"/>
      <c r="OCH26" s="22"/>
      <c r="OCI26" s="22"/>
      <c r="OCJ26" s="22"/>
      <c r="OCK26" s="22"/>
      <c r="OCL26" s="22"/>
      <c r="OCM26" s="22"/>
      <c r="OCN26" s="22"/>
      <c r="OCO26" s="22"/>
      <c r="OCP26" s="22"/>
      <c r="OCQ26" s="22"/>
      <c r="OCR26" s="22"/>
      <c r="OCS26" s="22"/>
      <c r="OCT26" s="22"/>
      <c r="OCU26" s="22"/>
      <c r="OCV26" s="22"/>
      <c r="OCW26" s="22"/>
      <c r="OCX26" s="22"/>
      <c r="OCY26" s="22"/>
      <c r="OCZ26" s="22"/>
      <c r="ODA26" s="22"/>
      <c r="ODB26" s="22"/>
      <c r="ODC26" s="22"/>
      <c r="ODD26" s="22"/>
      <c r="ODE26" s="22"/>
      <c r="ODF26" s="22"/>
      <c r="ODG26" s="22"/>
      <c r="ODH26" s="22"/>
      <c r="ODI26" s="22"/>
      <c r="ODJ26" s="22"/>
      <c r="ODK26" s="22"/>
      <c r="ODL26" s="22"/>
      <c r="ODM26" s="22"/>
      <c r="ODN26" s="22"/>
      <c r="ODO26" s="22"/>
      <c r="ODP26" s="22"/>
      <c r="ODQ26" s="22"/>
      <c r="ODR26" s="22"/>
      <c r="ODS26" s="22"/>
      <c r="ODT26" s="22"/>
      <c r="ODU26" s="22"/>
      <c r="ODV26" s="22"/>
      <c r="ODW26" s="22"/>
      <c r="ODX26" s="22"/>
      <c r="ODY26" s="22"/>
      <c r="ODZ26" s="22"/>
      <c r="OEA26" s="22"/>
      <c r="OEB26" s="22"/>
      <c r="OEC26" s="22"/>
      <c r="OED26" s="22"/>
      <c r="OEE26" s="22"/>
      <c r="OEF26" s="22"/>
      <c r="OEG26" s="22"/>
      <c r="OEH26" s="22"/>
      <c r="OEI26" s="22"/>
      <c r="OEJ26" s="22"/>
      <c r="OEK26" s="22"/>
      <c r="OEL26" s="22"/>
      <c r="OEM26" s="22"/>
      <c r="OEN26" s="22"/>
      <c r="OEO26" s="22"/>
      <c r="OEP26" s="22"/>
      <c r="OEQ26" s="22"/>
      <c r="OER26" s="22"/>
      <c r="OES26" s="22"/>
      <c r="OET26" s="22"/>
      <c r="OEU26" s="22"/>
      <c r="OEV26" s="22"/>
      <c r="OEW26" s="22"/>
      <c r="OEX26" s="22"/>
      <c r="OEY26" s="22"/>
      <c r="OEZ26" s="22"/>
      <c r="OFA26" s="22"/>
      <c r="OFB26" s="22"/>
      <c r="OFC26" s="22"/>
      <c r="OFD26" s="22"/>
      <c r="OFE26" s="22"/>
      <c r="OFF26" s="22"/>
      <c r="OFG26" s="22"/>
      <c r="OFH26" s="22"/>
      <c r="OFI26" s="22"/>
      <c r="OFJ26" s="22"/>
      <c r="OFK26" s="22"/>
      <c r="OFL26" s="22"/>
      <c r="OFM26" s="22"/>
      <c r="OFN26" s="22"/>
      <c r="OFO26" s="22"/>
      <c r="OFP26" s="22"/>
      <c r="OFQ26" s="22"/>
      <c r="OFR26" s="22"/>
      <c r="OFS26" s="22"/>
      <c r="OFT26" s="22"/>
      <c r="OFU26" s="22"/>
      <c r="OFV26" s="22"/>
      <c r="OFW26" s="22"/>
      <c r="OFX26" s="22"/>
      <c r="OFY26" s="22"/>
      <c r="OFZ26" s="22"/>
      <c r="OGA26" s="22"/>
      <c r="OGB26" s="22"/>
      <c r="OGC26" s="22"/>
      <c r="OGD26" s="22"/>
      <c r="OGE26" s="22"/>
      <c r="OGF26" s="22"/>
      <c r="OGG26" s="22"/>
      <c r="OGH26" s="22"/>
      <c r="OGI26" s="22"/>
      <c r="OGJ26" s="22"/>
      <c r="OGK26" s="22"/>
      <c r="OGL26" s="22"/>
      <c r="OGM26" s="22"/>
      <c r="OGN26" s="22"/>
      <c r="OGO26" s="22"/>
      <c r="OGP26" s="22"/>
      <c r="OGQ26" s="22"/>
      <c r="OGR26" s="22"/>
      <c r="OGS26" s="22"/>
      <c r="OGT26" s="22"/>
      <c r="OGU26" s="22"/>
      <c r="OGV26" s="22"/>
      <c r="OGW26" s="22"/>
      <c r="OGX26" s="22"/>
      <c r="OGY26" s="22"/>
      <c r="OGZ26" s="22"/>
      <c r="OHA26" s="22"/>
      <c r="OHB26" s="22"/>
      <c r="OHC26" s="22"/>
      <c r="OHD26" s="22"/>
      <c r="OHE26" s="22"/>
      <c r="OHF26" s="22"/>
      <c r="OHG26" s="22"/>
      <c r="OHH26" s="22"/>
      <c r="OHI26" s="22"/>
      <c r="OHJ26" s="22"/>
      <c r="OHK26" s="22"/>
      <c r="OHL26" s="22"/>
      <c r="OHM26" s="22"/>
      <c r="OHN26" s="22"/>
      <c r="OHO26" s="22"/>
      <c r="OHP26" s="22"/>
      <c r="OHQ26" s="22"/>
      <c r="OHR26" s="22"/>
      <c r="OHS26" s="22"/>
      <c r="OHT26" s="22"/>
      <c r="OHU26" s="22"/>
      <c r="OHV26" s="22"/>
      <c r="OHW26" s="22"/>
      <c r="OHX26" s="22"/>
      <c r="OHY26" s="22"/>
      <c r="OHZ26" s="22"/>
      <c r="OIA26" s="22"/>
      <c r="OIB26" s="22"/>
      <c r="OIC26" s="22"/>
      <c r="OID26" s="22"/>
      <c r="OIE26" s="22"/>
      <c r="OIF26" s="22"/>
      <c r="OIG26" s="22"/>
      <c r="OIH26" s="22"/>
      <c r="OII26" s="22"/>
      <c r="OIJ26" s="22"/>
      <c r="OIK26" s="22"/>
      <c r="OIL26" s="22"/>
      <c r="OIM26" s="22"/>
      <c r="OIN26" s="22"/>
      <c r="OIO26" s="22"/>
      <c r="OIP26" s="22"/>
      <c r="OIQ26" s="22"/>
      <c r="OIR26" s="22"/>
      <c r="OIS26" s="22"/>
      <c r="OIT26" s="22"/>
      <c r="OIU26" s="22"/>
      <c r="OIV26" s="22"/>
      <c r="OIW26" s="22"/>
      <c r="OIX26" s="22"/>
      <c r="OIY26" s="22"/>
      <c r="OIZ26" s="22"/>
      <c r="OJA26" s="22"/>
      <c r="OJB26" s="22"/>
      <c r="OJC26" s="22"/>
      <c r="OJD26" s="22"/>
      <c r="OJE26" s="22"/>
      <c r="OJF26" s="22"/>
      <c r="OJG26" s="22"/>
      <c r="OJH26" s="22"/>
      <c r="OJI26" s="22"/>
      <c r="OJJ26" s="22"/>
      <c r="OJK26" s="22"/>
      <c r="OJL26" s="22"/>
      <c r="OJM26" s="22"/>
      <c r="OJN26" s="22"/>
      <c r="OJO26" s="22"/>
      <c r="OJP26" s="22"/>
      <c r="OJQ26" s="22"/>
      <c r="OJR26" s="22"/>
      <c r="OJS26" s="22"/>
      <c r="OJT26" s="22"/>
      <c r="OJU26" s="22"/>
      <c r="OJV26" s="22"/>
      <c r="OJW26" s="22"/>
      <c r="OJX26" s="22"/>
      <c r="OJY26" s="22"/>
      <c r="OJZ26" s="22"/>
      <c r="OKA26" s="22"/>
      <c r="OKB26" s="22"/>
      <c r="OKC26" s="22"/>
      <c r="OKD26" s="22"/>
      <c r="OKE26" s="22"/>
      <c r="OKF26" s="22"/>
      <c r="OKG26" s="22"/>
      <c r="OKH26" s="22"/>
      <c r="OKI26" s="22"/>
      <c r="OKJ26" s="22"/>
      <c r="OKK26" s="22"/>
      <c r="OKL26" s="22"/>
      <c r="OKM26" s="22"/>
      <c r="OKN26" s="22"/>
      <c r="OKO26" s="22"/>
      <c r="OKP26" s="22"/>
      <c r="OKQ26" s="22"/>
      <c r="OKR26" s="22"/>
      <c r="OKS26" s="22"/>
      <c r="OKT26" s="22"/>
      <c r="OKU26" s="22"/>
      <c r="OKV26" s="22"/>
      <c r="OKW26" s="22"/>
      <c r="OKX26" s="22"/>
      <c r="OKY26" s="22"/>
      <c r="OKZ26" s="22"/>
      <c r="OLA26" s="22"/>
      <c r="OLB26" s="22"/>
      <c r="OLC26" s="22"/>
      <c r="OLD26" s="22"/>
      <c r="OLE26" s="22"/>
      <c r="OLF26" s="22"/>
      <c r="OLG26" s="22"/>
      <c r="OLH26" s="22"/>
      <c r="OLI26" s="22"/>
      <c r="OLJ26" s="22"/>
      <c r="OLK26" s="22"/>
      <c r="OLL26" s="22"/>
      <c r="OLM26" s="22"/>
      <c r="OLN26" s="22"/>
      <c r="OLO26" s="22"/>
      <c r="OLP26" s="22"/>
      <c r="OLQ26" s="22"/>
      <c r="OLR26" s="22"/>
      <c r="OLS26" s="22"/>
      <c r="OLT26" s="22"/>
      <c r="OLU26" s="22"/>
      <c r="OLV26" s="22"/>
      <c r="OLW26" s="22"/>
      <c r="OLX26" s="22"/>
      <c r="OLY26" s="22"/>
      <c r="OLZ26" s="22"/>
      <c r="OMA26" s="22"/>
      <c r="OMB26" s="22"/>
      <c r="OMC26" s="22"/>
      <c r="OMD26" s="22"/>
      <c r="OME26" s="22"/>
      <c r="OMF26" s="22"/>
      <c r="OMG26" s="22"/>
      <c r="OMH26" s="22"/>
      <c r="OMI26" s="22"/>
      <c r="OMJ26" s="22"/>
      <c r="OMK26" s="22"/>
      <c r="OML26" s="22"/>
      <c r="OMM26" s="22"/>
      <c r="OMN26" s="22"/>
      <c r="OMO26" s="22"/>
      <c r="OMP26" s="22"/>
      <c r="OMQ26" s="22"/>
      <c r="OMR26" s="22"/>
      <c r="OMS26" s="22"/>
      <c r="OMT26" s="22"/>
      <c r="OMU26" s="22"/>
      <c r="OMV26" s="22"/>
      <c r="OMW26" s="22"/>
      <c r="OMX26" s="22"/>
      <c r="OMY26" s="22"/>
      <c r="OMZ26" s="22"/>
      <c r="ONA26" s="22"/>
      <c r="ONB26" s="22"/>
      <c r="ONC26" s="22"/>
      <c r="OND26" s="22"/>
      <c r="ONE26" s="22"/>
      <c r="ONF26" s="22"/>
      <c r="ONG26" s="22"/>
      <c r="ONH26" s="22"/>
      <c r="ONI26" s="22"/>
      <c r="ONJ26" s="22"/>
      <c r="ONK26" s="22"/>
      <c r="ONL26" s="22"/>
      <c r="ONM26" s="22"/>
      <c r="ONN26" s="22"/>
      <c r="ONO26" s="22"/>
      <c r="ONP26" s="22"/>
      <c r="ONQ26" s="22"/>
      <c r="ONR26" s="22"/>
      <c r="ONS26" s="22"/>
      <c r="ONT26" s="22"/>
      <c r="ONU26" s="22"/>
      <c r="ONV26" s="22"/>
      <c r="ONW26" s="22"/>
      <c r="ONX26" s="22"/>
      <c r="ONY26" s="22"/>
      <c r="ONZ26" s="22"/>
      <c r="OOA26" s="22"/>
      <c r="OOB26" s="22"/>
      <c r="OOC26" s="22"/>
      <c r="OOD26" s="22"/>
      <c r="OOE26" s="22"/>
      <c r="OOF26" s="22"/>
      <c r="OOG26" s="22"/>
      <c r="OOH26" s="22"/>
      <c r="OOI26" s="22"/>
      <c r="OOJ26" s="22"/>
      <c r="OOK26" s="22"/>
      <c r="OOL26" s="22"/>
      <c r="OOM26" s="22"/>
      <c r="OON26" s="22"/>
      <c r="OOO26" s="22"/>
      <c r="OOP26" s="22"/>
      <c r="OOQ26" s="22"/>
      <c r="OOR26" s="22"/>
      <c r="OOS26" s="22"/>
      <c r="OOT26" s="22"/>
      <c r="OOU26" s="22"/>
      <c r="OOV26" s="22"/>
      <c r="OOW26" s="22"/>
      <c r="OOX26" s="22"/>
      <c r="OOY26" s="22"/>
      <c r="OOZ26" s="22"/>
      <c r="OPA26" s="22"/>
      <c r="OPB26" s="22"/>
      <c r="OPC26" s="22"/>
      <c r="OPD26" s="22"/>
      <c r="OPE26" s="22"/>
      <c r="OPF26" s="22"/>
      <c r="OPG26" s="22"/>
      <c r="OPH26" s="22"/>
      <c r="OPI26" s="22"/>
      <c r="OPJ26" s="22"/>
      <c r="OPK26" s="22"/>
      <c r="OPL26" s="22"/>
      <c r="OPM26" s="22"/>
      <c r="OPN26" s="22"/>
      <c r="OPO26" s="22"/>
      <c r="OPP26" s="22"/>
      <c r="OPQ26" s="22"/>
      <c r="OPR26" s="22"/>
      <c r="OPS26" s="22"/>
      <c r="OPT26" s="22"/>
      <c r="OPU26" s="22"/>
      <c r="OPV26" s="22"/>
      <c r="OPW26" s="22"/>
      <c r="OPX26" s="22"/>
      <c r="OPY26" s="22"/>
      <c r="OPZ26" s="22"/>
      <c r="OQA26" s="22"/>
      <c r="OQB26" s="22"/>
      <c r="OQC26" s="22"/>
      <c r="OQD26" s="22"/>
      <c r="OQE26" s="22"/>
      <c r="OQF26" s="22"/>
      <c r="OQG26" s="22"/>
      <c r="OQH26" s="22"/>
      <c r="OQI26" s="22"/>
      <c r="OQJ26" s="22"/>
      <c r="OQK26" s="22"/>
      <c r="OQL26" s="22"/>
      <c r="OQM26" s="22"/>
      <c r="OQN26" s="22"/>
      <c r="OQO26" s="22"/>
      <c r="OQP26" s="22"/>
      <c r="OQQ26" s="22"/>
      <c r="OQR26" s="22"/>
      <c r="OQS26" s="22"/>
      <c r="OQT26" s="22"/>
      <c r="OQU26" s="22"/>
      <c r="OQV26" s="22"/>
      <c r="OQW26" s="22"/>
      <c r="OQX26" s="22"/>
      <c r="OQY26" s="22"/>
      <c r="OQZ26" s="22"/>
      <c r="ORA26" s="22"/>
      <c r="ORB26" s="22"/>
      <c r="ORC26" s="22"/>
      <c r="ORD26" s="22"/>
      <c r="ORE26" s="22"/>
      <c r="ORF26" s="22"/>
      <c r="ORG26" s="22"/>
      <c r="ORH26" s="22"/>
      <c r="ORI26" s="22"/>
      <c r="ORJ26" s="22"/>
      <c r="ORK26" s="22"/>
      <c r="ORL26" s="22"/>
      <c r="ORM26" s="22"/>
      <c r="ORN26" s="22"/>
      <c r="ORO26" s="22"/>
      <c r="ORP26" s="22"/>
      <c r="ORQ26" s="22"/>
      <c r="ORR26" s="22"/>
      <c r="ORS26" s="22"/>
      <c r="ORT26" s="22"/>
      <c r="ORU26" s="22"/>
      <c r="ORV26" s="22"/>
      <c r="ORW26" s="22"/>
      <c r="ORX26" s="22"/>
      <c r="ORY26" s="22"/>
      <c r="ORZ26" s="22"/>
      <c r="OSA26" s="22"/>
      <c r="OSB26" s="22"/>
      <c r="OSC26" s="22"/>
      <c r="OSD26" s="22"/>
      <c r="OSE26" s="22"/>
      <c r="OSF26" s="22"/>
      <c r="OSG26" s="22"/>
      <c r="OSH26" s="22"/>
      <c r="OSI26" s="22"/>
      <c r="OSJ26" s="22"/>
      <c r="OSK26" s="22"/>
      <c r="OSL26" s="22"/>
      <c r="OSM26" s="22"/>
      <c r="OSN26" s="22"/>
      <c r="OSO26" s="22"/>
      <c r="OSP26" s="22"/>
      <c r="OSQ26" s="22"/>
      <c r="OSR26" s="22"/>
      <c r="OSS26" s="22"/>
      <c r="OST26" s="22"/>
      <c r="OSU26" s="22"/>
      <c r="OSV26" s="22"/>
      <c r="OSW26" s="22"/>
      <c r="OSX26" s="22"/>
      <c r="OSY26" s="22"/>
      <c r="OSZ26" s="22"/>
      <c r="OTA26" s="22"/>
      <c r="OTB26" s="22"/>
      <c r="OTC26" s="22"/>
      <c r="OTD26" s="22"/>
      <c r="OTE26" s="22"/>
      <c r="OTF26" s="22"/>
      <c r="OTG26" s="22"/>
      <c r="OTH26" s="22"/>
      <c r="OTI26" s="22"/>
      <c r="OTJ26" s="22"/>
      <c r="OTK26" s="22"/>
      <c r="OTL26" s="22"/>
      <c r="OTM26" s="22"/>
      <c r="OTN26" s="22"/>
      <c r="OTO26" s="22"/>
      <c r="OTP26" s="22"/>
      <c r="OTQ26" s="22"/>
      <c r="OTR26" s="22"/>
      <c r="OTS26" s="22"/>
      <c r="OTT26" s="22"/>
      <c r="OTU26" s="22"/>
      <c r="OTV26" s="22"/>
      <c r="OTW26" s="22"/>
      <c r="OTX26" s="22"/>
      <c r="OTY26" s="22"/>
      <c r="OTZ26" s="22"/>
      <c r="OUA26" s="22"/>
      <c r="OUB26" s="22"/>
      <c r="OUC26" s="22"/>
      <c r="OUD26" s="22"/>
      <c r="OUE26" s="22"/>
      <c r="OUF26" s="22"/>
      <c r="OUG26" s="22"/>
      <c r="OUH26" s="22"/>
      <c r="OUI26" s="22"/>
      <c r="OUJ26" s="22"/>
      <c r="OUK26" s="22"/>
      <c r="OUL26" s="22"/>
      <c r="OUM26" s="22"/>
      <c r="OUN26" s="22"/>
      <c r="OUO26" s="22"/>
      <c r="OUP26" s="22"/>
      <c r="OUQ26" s="22"/>
      <c r="OUR26" s="22"/>
      <c r="OUS26" s="22"/>
      <c r="OUT26" s="22"/>
      <c r="OUU26" s="22"/>
      <c r="OUV26" s="22"/>
      <c r="OUW26" s="22"/>
      <c r="OUX26" s="22"/>
      <c r="OUY26" s="22"/>
      <c r="OUZ26" s="22"/>
      <c r="OVA26" s="22"/>
      <c r="OVB26" s="22"/>
      <c r="OVC26" s="22"/>
      <c r="OVD26" s="22"/>
      <c r="OVE26" s="22"/>
      <c r="OVF26" s="22"/>
      <c r="OVG26" s="22"/>
      <c r="OVH26" s="22"/>
      <c r="OVI26" s="22"/>
      <c r="OVJ26" s="22"/>
      <c r="OVK26" s="22"/>
      <c r="OVL26" s="22"/>
      <c r="OVM26" s="22"/>
      <c r="OVN26" s="22"/>
      <c r="OVO26" s="22"/>
      <c r="OVP26" s="22"/>
      <c r="OVQ26" s="22"/>
      <c r="OVR26" s="22"/>
      <c r="OVS26" s="22"/>
      <c r="OVT26" s="22"/>
      <c r="OVU26" s="22"/>
      <c r="OVV26" s="22"/>
      <c r="OVW26" s="22"/>
      <c r="OVX26" s="22"/>
      <c r="OVY26" s="22"/>
      <c r="OVZ26" s="22"/>
      <c r="OWA26" s="22"/>
      <c r="OWB26" s="22"/>
      <c r="OWC26" s="22"/>
      <c r="OWD26" s="22"/>
      <c r="OWE26" s="22"/>
      <c r="OWF26" s="22"/>
      <c r="OWG26" s="22"/>
      <c r="OWH26" s="22"/>
      <c r="OWI26" s="22"/>
      <c r="OWJ26" s="22"/>
      <c r="OWK26" s="22"/>
      <c r="OWL26" s="22"/>
      <c r="OWM26" s="22"/>
      <c r="OWN26" s="22"/>
      <c r="OWO26" s="22"/>
      <c r="OWP26" s="22"/>
      <c r="OWQ26" s="22"/>
      <c r="OWR26" s="22"/>
      <c r="OWS26" s="22"/>
      <c r="OWT26" s="22"/>
      <c r="OWU26" s="22"/>
      <c r="OWV26" s="22"/>
      <c r="OWW26" s="22"/>
      <c r="OWX26" s="22"/>
      <c r="OWY26" s="22"/>
      <c r="OWZ26" s="22"/>
      <c r="OXA26" s="22"/>
      <c r="OXB26" s="22"/>
      <c r="OXC26" s="22"/>
      <c r="OXD26" s="22"/>
      <c r="OXE26" s="22"/>
      <c r="OXF26" s="22"/>
      <c r="OXG26" s="22"/>
      <c r="OXH26" s="22"/>
      <c r="OXI26" s="22"/>
      <c r="OXJ26" s="22"/>
      <c r="OXK26" s="22"/>
      <c r="OXL26" s="22"/>
      <c r="OXM26" s="22"/>
      <c r="OXN26" s="22"/>
      <c r="OXO26" s="22"/>
      <c r="OXP26" s="22"/>
      <c r="OXQ26" s="22"/>
      <c r="OXR26" s="22"/>
      <c r="OXS26" s="22"/>
      <c r="OXT26" s="22"/>
      <c r="OXU26" s="22"/>
      <c r="OXV26" s="22"/>
      <c r="OXW26" s="22"/>
      <c r="OXX26" s="22"/>
      <c r="OXY26" s="22"/>
      <c r="OXZ26" s="22"/>
      <c r="OYA26" s="22"/>
      <c r="OYB26" s="22"/>
      <c r="OYC26" s="22"/>
      <c r="OYD26" s="22"/>
      <c r="OYE26" s="22"/>
      <c r="OYF26" s="22"/>
      <c r="OYG26" s="22"/>
      <c r="OYH26" s="22"/>
      <c r="OYI26" s="22"/>
      <c r="OYJ26" s="22"/>
      <c r="OYK26" s="22"/>
      <c r="OYL26" s="22"/>
      <c r="OYM26" s="22"/>
      <c r="OYN26" s="22"/>
      <c r="OYO26" s="22"/>
      <c r="OYP26" s="22"/>
      <c r="OYQ26" s="22"/>
      <c r="OYR26" s="22"/>
      <c r="OYS26" s="22"/>
      <c r="OYT26" s="22"/>
      <c r="OYU26" s="22"/>
      <c r="OYV26" s="22"/>
      <c r="OYW26" s="22"/>
      <c r="OYX26" s="22"/>
      <c r="OYY26" s="22"/>
      <c r="OYZ26" s="22"/>
      <c r="OZA26" s="22"/>
      <c r="OZB26" s="22"/>
      <c r="OZC26" s="22"/>
      <c r="OZD26" s="22"/>
      <c r="OZE26" s="22"/>
      <c r="OZF26" s="22"/>
      <c r="OZG26" s="22"/>
      <c r="OZH26" s="22"/>
      <c r="OZI26" s="22"/>
      <c r="OZJ26" s="22"/>
      <c r="OZK26" s="22"/>
      <c r="OZL26" s="22"/>
      <c r="OZM26" s="22"/>
      <c r="OZN26" s="22"/>
      <c r="OZO26" s="22"/>
      <c r="OZP26" s="22"/>
      <c r="OZQ26" s="22"/>
      <c r="OZR26" s="22"/>
      <c r="OZS26" s="22"/>
      <c r="OZT26" s="22"/>
      <c r="OZU26" s="22"/>
      <c r="OZV26" s="22"/>
      <c r="OZW26" s="22"/>
      <c r="OZX26" s="22"/>
      <c r="OZY26" s="22"/>
      <c r="OZZ26" s="22"/>
      <c r="PAA26" s="22"/>
      <c r="PAB26" s="22"/>
      <c r="PAC26" s="22"/>
      <c r="PAD26" s="22"/>
      <c r="PAE26" s="22"/>
      <c r="PAF26" s="22"/>
      <c r="PAG26" s="22"/>
      <c r="PAH26" s="22"/>
      <c r="PAI26" s="22"/>
      <c r="PAJ26" s="22"/>
      <c r="PAK26" s="22"/>
      <c r="PAL26" s="22"/>
      <c r="PAM26" s="22"/>
      <c r="PAN26" s="22"/>
      <c r="PAO26" s="22"/>
      <c r="PAP26" s="22"/>
      <c r="PAQ26" s="22"/>
      <c r="PAR26" s="22"/>
      <c r="PAS26" s="22"/>
      <c r="PAT26" s="22"/>
      <c r="PAU26" s="22"/>
      <c r="PAV26" s="22"/>
      <c r="PAW26" s="22"/>
      <c r="PAX26" s="22"/>
      <c r="PAY26" s="22"/>
      <c r="PAZ26" s="22"/>
      <c r="PBA26" s="22"/>
      <c r="PBB26" s="22"/>
      <c r="PBC26" s="22"/>
      <c r="PBD26" s="22"/>
      <c r="PBE26" s="22"/>
      <c r="PBF26" s="22"/>
      <c r="PBG26" s="22"/>
      <c r="PBH26" s="22"/>
      <c r="PBI26" s="22"/>
      <c r="PBJ26" s="22"/>
      <c r="PBK26" s="22"/>
      <c r="PBL26" s="22"/>
      <c r="PBM26" s="22"/>
      <c r="PBN26" s="22"/>
      <c r="PBO26" s="22"/>
      <c r="PBP26" s="22"/>
      <c r="PBQ26" s="22"/>
      <c r="PBR26" s="22"/>
      <c r="PBS26" s="22"/>
      <c r="PBT26" s="22"/>
      <c r="PBU26" s="22"/>
      <c r="PBV26" s="22"/>
      <c r="PBW26" s="22"/>
      <c r="PBX26" s="22"/>
      <c r="PBY26" s="22"/>
      <c r="PBZ26" s="22"/>
      <c r="PCA26" s="22"/>
      <c r="PCB26" s="22"/>
      <c r="PCC26" s="22"/>
      <c r="PCD26" s="22"/>
      <c r="PCE26" s="22"/>
      <c r="PCF26" s="22"/>
      <c r="PCG26" s="22"/>
      <c r="PCH26" s="22"/>
      <c r="PCI26" s="22"/>
      <c r="PCJ26" s="22"/>
      <c r="PCK26" s="22"/>
      <c r="PCL26" s="22"/>
      <c r="PCM26" s="22"/>
      <c r="PCN26" s="22"/>
      <c r="PCO26" s="22"/>
      <c r="PCP26" s="22"/>
      <c r="PCQ26" s="22"/>
      <c r="PCR26" s="22"/>
      <c r="PCS26" s="22"/>
      <c r="PCT26" s="22"/>
      <c r="PCU26" s="22"/>
      <c r="PCV26" s="22"/>
      <c r="PCW26" s="22"/>
      <c r="PCX26" s="22"/>
      <c r="PCY26" s="22"/>
      <c r="PCZ26" s="22"/>
      <c r="PDA26" s="22"/>
      <c r="PDB26" s="22"/>
      <c r="PDC26" s="22"/>
      <c r="PDD26" s="22"/>
      <c r="PDE26" s="22"/>
      <c r="PDF26" s="22"/>
      <c r="PDG26" s="22"/>
      <c r="PDH26" s="22"/>
      <c r="PDI26" s="22"/>
      <c r="PDJ26" s="22"/>
      <c r="PDK26" s="22"/>
      <c r="PDL26" s="22"/>
      <c r="PDM26" s="22"/>
      <c r="PDN26" s="22"/>
      <c r="PDO26" s="22"/>
      <c r="PDP26" s="22"/>
      <c r="PDQ26" s="22"/>
      <c r="PDR26" s="22"/>
      <c r="PDS26" s="22"/>
      <c r="PDT26" s="22"/>
      <c r="PDU26" s="22"/>
      <c r="PDV26" s="22"/>
      <c r="PDW26" s="22"/>
      <c r="PDX26" s="22"/>
      <c r="PDY26" s="22"/>
      <c r="PDZ26" s="22"/>
      <c r="PEA26" s="22"/>
      <c r="PEB26" s="22"/>
      <c r="PEC26" s="22"/>
      <c r="PED26" s="22"/>
      <c r="PEE26" s="22"/>
      <c r="PEF26" s="22"/>
      <c r="PEG26" s="22"/>
      <c r="PEH26" s="22"/>
      <c r="PEI26" s="22"/>
      <c r="PEJ26" s="22"/>
      <c r="PEK26" s="22"/>
      <c r="PEL26" s="22"/>
      <c r="PEM26" s="22"/>
      <c r="PEN26" s="22"/>
      <c r="PEO26" s="22"/>
      <c r="PEP26" s="22"/>
      <c r="PEQ26" s="22"/>
      <c r="PER26" s="22"/>
      <c r="PES26" s="22"/>
      <c r="PET26" s="22"/>
      <c r="PEU26" s="22"/>
      <c r="PEV26" s="22"/>
      <c r="PEW26" s="22"/>
      <c r="PEX26" s="22"/>
      <c r="PEY26" s="22"/>
      <c r="PEZ26" s="22"/>
      <c r="PFA26" s="22"/>
      <c r="PFB26" s="22"/>
      <c r="PFC26" s="22"/>
      <c r="PFD26" s="22"/>
      <c r="PFE26" s="22"/>
      <c r="PFF26" s="22"/>
      <c r="PFG26" s="22"/>
      <c r="PFH26" s="22"/>
      <c r="PFI26" s="22"/>
      <c r="PFJ26" s="22"/>
      <c r="PFK26" s="22"/>
      <c r="PFL26" s="22"/>
      <c r="PFM26" s="22"/>
      <c r="PFN26" s="22"/>
      <c r="PFO26" s="22"/>
      <c r="PFP26" s="22"/>
      <c r="PFQ26" s="22"/>
      <c r="PFR26" s="22"/>
      <c r="PFS26" s="22"/>
      <c r="PFT26" s="22"/>
      <c r="PFU26" s="22"/>
      <c r="PFV26" s="22"/>
      <c r="PFW26" s="22"/>
      <c r="PFX26" s="22"/>
      <c r="PFY26" s="22"/>
      <c r="PFZ26" s="22"/>
      <c r="PGA26" s="22"/>
      <c r="PGB26" s="22"/>
      <c r="PGC26" s="22"/>
      <c r="PGD26" s="22"/>
      <c r="PGE26" s="22"/>
      <c r="PGF26" s="22"/>
      <c r="PGG26" s="22"/>
      <c r="PGH26" s="22"/>
      <c r="PGI26" s="22"/>
      <c r="PGJ26" s="22"/>
      <c r="PGK26" s="22"/>
      <c r="PGL26" s="22"/>
      <c r="PGM26" s="22"/>
      <c r="PGN26" s="22"/>
      <c r="PGO26" s="22"/>
      <c r="PGP26" s="22"/>
      <c r="PGQ26" s="22"/>
      <c r="PGR26" s="22"/>
      <c r="PGS26" s="22"/>
      <c r="PGT26" s="22"/>
      <c r="PGU26" s="22"/>
      <c r="PGV26" s="22"/>
      <c r="PGW26" s="22"/>
      <c r="PGX26" s="22"/>
      <c r="PGY26" s="22"/>
      <c r="PGZ26" s="22"/>
      <c r="PHA26" s="22"/>
      <c r="PHB26" s="22"/>
      <c r="PHC26" s="22"/>
      <c r="PHD26" s="22"/>
      <c r="PHE26" s="22"/>
      <c r="PHF26" s="22"/>
      <c r="PHG26" s="22"/>
      <c r="PHH26" s="22"/>
      <c r="PHI26" s="22"/>
      <c r="PHJ26" s="22"/>
      <c r="PHK26" s="22"/>
      <c r="PHL26" s="22"/>
      <c r="PHM26" s="22"/>
      <c r="PHN26" s="22"/>
      <c r="PHO26" s="22"/>
      <c r="PHP26" s="22"/>
      <c r="PHQ26" s="22"/>
      <c r="PHR26" s="22"/>
      <c r="PHS26" s="22"/>
      <c r="PHT26" s="22"/>
      <c r="PHU26" s="22"/>
      <c r="PHV26" s="22"/>
      <c r="PHW26" s="22"/>
      <c r="PHX26" s="22"/>
      <c r="PHY26" s="22"/>
      <c r="PHZ26" s="22"/>
      <c r="PIA26" s="22"/>
      <c r="PIB26" s="22"/>
      <c r="PIC26" s="22"/>
      <c r="PID26" s="22"/>
      <c r="PIE26" s="22"/>
      <c r="PIF26" s="22"/>
      <c r="PIG26" s="22"/>
      <c r="PIH26" s="22"/>
      <c r="PII26" s="22"/>
      <c r="PIJ26" s="22"/>
      <c r="PIK26" s="22"/>
      <c r="PIL26" s="22"/>
      <c r="PIM26" s="22"/>
      <c r="PIN26" s="22"/>
      <c r="PIO26" s="22"/>
      <c r="PIP26" s="22"/>
      <c r="PIQ26" s="22"/>
      <c r="PIR26" s="22"/>
      <c r="PIS26" s="22"/>
      <c r="PIT26" s="22"/>
      <c r="PIU26" s="22"/>
      <c r="PIV26" s="22"/>
      <c r="PIW26" s="22"/>
      <c r="PIX26" s="22"/>
      <c r="PIY26" s="22"/>
      <c r="PIZ26" s="22"/>
      <c r="PJA26" s="22"/>
      <c r="PJB26" s="22"/>
      <c r="PJC26" s="22"/>
      <c r="PJD26" s="22"/>
      <c r="PJE26" s="22"/>
      <c r="PJF26" s="22"/>
      <c r="PJG26" s="22"/>
      <c r="PJH26" s="22"/>
      <c r="PJI26" s="22"/>
      <c r="PJJ26" s="22"/>
      <c r="PJK26" s="22"/>
      <c r="PJL26" s="22"/>
      <c r="PJM26" s="22"/>
      <c r="PJN26" s="22"/>
      <c r="PJO26" s="22"/>
      <c r="PJP26" s="22"/>
      <c r="PJQ26" s="22"/>
      <c r="PJR26" s="22"/>
      <c r="PJS26" s="22"/>
      <c r="PJT26" s="22"/>
      <c r="PJU26" s="22"/>
      <c r="PJV26" s="22"/>
      <c r="PJW26" s="22"/>
      <c r="PJX26" s="22"/>
      <c r="PJY26" s="22"/>
      <c r="PJZ26" s="22"/>
      <c r="PKA26" s="22"/>
      <c r="PKB26" s="22"/>
      <c r="PKC26" s="22"/>
      <c r="PKD26" s="22"/>
      <c r="PKE26" s="22"/>
      <c r="PKF26" s="22"/>
      <c r="PKG26" s="22"/>
      <c r="PKH26" s="22"/>
      <c r="PKI26" s="22"/>
      <c r="PKJ26" s="22"/>
      <c r="PKK26" s="22"/>
      <c r="PKL26" s="22"/>
      <c r="PKM26" s="22"/>
      <c r="PKN26" s="22"/>
      <c r="PKO26" s="22"/>
      <c r="PKP26" s="22"/>
      <c r="PKQ26" s="22"/>
      <c r="PKR26" s="22"/>
      <c r="PKS26" s="22"/>
      <c r="PKT26" s="22"/>
      <c r="PKU26" s="22"/>
      <c r="PKV26" s="22"/>
      <c r="PKW26" s="22"/>
      <c r="PKX26" s="22"/>
      <c r="PKY26" s="22"/>
      <c r="PKZ26" s="22"/>
      <c r="PLA26" s="22"/>
      <c r="PLB26" s="22"/>
      <c r="PLC26" s="22"/>
      <c r="PLD26" s="22"/>
      <c r="PLE26" s="22"/>
      <c r="PLF26" s="22"/>
      <c r="PLG26" s="22"/>
      <c r="PLH26" s="22"/>
      <c r="PLI26" s="22"/>
      <c r="PLJ26" s="22"/>
      <c r="PLK26" s="22"/>
      <c r="PLL26" s="22"/>
      <c r="PLM26" s="22"/>
      <c r="PLN26" s="22"/>
      <c r="PLO26" s="22"/>
      <c r="PLP26" s="22"/>
      <c r="PLQ26" s="22"/>
      <c r="PLR26" s="22"/>
      <c r="PLS26" s="22"/>
      <c r="PLT26" s="22"/>
      <c r="PLU26" s="22"/>
      <c r="PLV26" s="22"/>
      <c r="PLW26" s="22"/>
      <c r="PLX26" s="22"/>
      <c r="PLY26" s="22"/>
      <c r="PLZ26" s="22"/>
      <c r="PMA26" s="22"/>
      <c r="PMB26" s="22"/>
      <c r="PMC26" s="22"/>
      <c r="PMD26" s="22"/>
      <c r="PME26" s="22"/>
      <c r="PMF26" s="22"/>
      <c r="PMG26" s="22"/>
      <c r="PMH26" s="22"/>
      <c r="PMI26" s="22"/>
      <c r="PMJ26" s="22"/>
      <c r="PMK26" s="22"/>
      <c r="PML26" s="22"/>
      <c r="PMM26" s="22"/>
      <c r="PMN26" s="22"/>
      <c r="PMO26" s="22"/>
      <c r="PMP26" s="22"/>
      <c r="PMQ26" s="22"/>
      <c r="PMR26" s="22"/>
      <c r="PMS26" s="22"/>
      <c r="PMT26" s="22"/>
      <c r="PMU26" s="22"/>
      <c r="PMV26" s="22"/>
      <c r="PMW26" s="22"/>
      <c r="PMX26" s="22"/>
      <c r="PMY26" s="22"/>
      <c r="PMZ26" s="22"/>
      <c r="PNA26" s="22"/>
      <c r="PNB26" s="22"/>
      <c r="PNC26" s="22"/>
      <c r="PND26" s="22"/>
      <c r="PNE26" s="22"/>
      <c r="PNF26" s="22"/>
      <c r="PNG26" s="22"/>
      <c r="PNH26" s="22"/>
      <c r="PNI26" s="22"/>
      <c r="PNJ26" s="22"/>
      <c r="PNK26" s="22"/>
      <c r="PNL26" s="22"/>
      <c r="PNM26" s="22"/>
      <c r="PNN26" s="22"/>
      <c r="PNO26" s="22"/>
      <c r="PNP26" s="22"/>
      <c r="PNQ26" s="22"/>
      <c r="PNR26" s="22"/>
      <c r="PNS26" s="22"/>
      <c r="PNT26" s="22"/>
      <c r="PNU26" s="22"/>
      <c r="PNV26" s="22"/>
      <c r="PNW26" s="22"/>
      <c r="PNX26" s="22"/>
      <c r="PNY26" s="22"/>
      <c r="PNZ26" s="22"/>
      <c r="POA26" s="22"/>
      <c r="POB26" s="22"/>
      <c r="POC26" s="22"/>
      <c r="POD26" s="22"/>
      <c r="POE26" s="22"/>
      <c r="POF26" s="22"/>
      <c r="POG26" s="22"/>
      <c r="POH26" s="22"/>
      <c r="POI26" s="22"/>
      <c r="POJ26" s="22"/>
      <c r="POK26" s="22"/>
      <c r="POL26" s="22"/>
      <c r="POM26" s="22"/>
      <c r="PON26" s="22"/>
      <c r="POO26" s="22"/>
      <c r="POP26" s="22"/>
      <c r="POQ26" s="22"/>
      <c r="POR26" s="22"/>
      <c r="POS26" s="22"/>
      <c r="POT26" s="22"/>
      <c r="POU26" s="22"/>
      <c r="POV26" s="22"/>
      <c r="POW26" s="22"/>
      <c r="POX26" s="22"/>
      <c r="POY26" s="22"/>
      <c r="POZ26" s="22"/>
      <c r="PPA26" s="22"/>
      <c r="PPB26" s="22"/>
      <c r="PPC26" s="22"/>
      <c r="PPD26" s="22"/>
      <c r="PPE26" s="22"/>
      <c r="PPF26" s="22"/>
      <c r="PPG26" s="22"/>
      <c r="PPH26" s="22"/>
      <c r="PPI26" s="22"/>
      <c r="PPJ26" s="22"/>
      <c r="PPK26" s="22"/>
      <c r="PPL26" s="22"/>
      <c r="PPM26" s="22"/>
      <c r="PPN26" s="22"/>
      <c r="PPO26" s="22"/>
      <c r="PPP26" s="22"/>
      <c r="PPQ26" s="22"/>
      <c r="PPR26" s="22"/>
      <c r="PPS26" s="22"/>
      <c r="PPT26" s="22"/>
      <c r="PPU26" s="22"/>
      <c r="PPV26" s="22"/>
      <c r="PPW26" s="22"/>
      <c r="PPX26" s="22"/>
      <c r="PPY26" s="22"/>
      <c r="PPZ26" s="22"/>
      <c r="PQA26" s="22"/>
      <c r="PQB26" s="22"/>
      <c r="PQC26" s="22"/>
      <c r="PQD26" s="22"/>
      <c r="PQE26" s="22"/>
      <c r="PQF26" s="22"/>
      <c r="PQG26" s="22"/>
      <c r="PQH26" s="22"/>
      <c r="PQI26" s="22"/>
      <c r="PQJ26" s="22"/>
      <c r="PQK26" s="22"/>
      <c r="PQL26" s="22"/>
      <c r="PQM26" s="22"/>
      <c r="PQN26" s="22"/>
      <c r="PQO26" s="22"/>
      <c r="PQP26" s="22"/>
      <c r="PQQ26" s="22"/>
      <c r="PQR26" s="22"/>
      <c r="PQS26" s="22"/>
      <c r="PQT26" s="22"/>
      <c r="PQU26" s="22"/>
      <c r="PQV26" s="22"/>
      <c r="PQW26" s="22"/>
      <c r="PQX26" s="22"/>
      <c r="PQY26" s="22"/>
      <c r="PQZ26" s="22"/>
      <c r="PRA26" s="22"/>
      <c r="PRB26" s="22"/>
      <c r="PRC26" s="22"/>
      <c r="PRD26" s="22"/>
      <c r="PRE26" s="22"/>
      <c r="PRF26" s="22"/>
      <c r="PRG26" s="22"/>
      <c r="PRH26" s="22"/>
      <c r="PRI26" s="22"/>
      <c r="PRJ26" s="22"/>
      <c r="PRK26" s="22"/>
      <c r="PRL26" s="22"/>
      <c r="PRM26" s="22"/>
      <c r="PRN26" s="22"/>
      <c r="PRO26" s="22"/>
      <c r="PRP26" s="22"/>
      <c r="PRQ26" s="22"/>
      <c r="PRR26" s="22"/>
      <c r="PRS26" s="22"/>
      <c r="PRT26" s="22"/>
      <c r="PRU26" s="22"/>
      <c r="PRV26" s="22"/>
      <c r="PRW26" s="22"/>
      <c r="PRX26" s="22"/>
      <c r="PRY26" s="22"/>
      <c r="PRZ26" s="22"/>
      <c r="PSA26" s="22"/>
      <c r="PSB26" s="22"/>
      <c r="PSC26" s="22"/>
      <c r="PSD26" s="22"/>
      <c r="PSE26" s="22"/>
      <c r="PSF26" s="22"/>
      <c r="PSG26" s="22"/>
      <c r="PSH26" s="22"/>
      <c r="PSI26" s="22"/>
      <c r="PSJ26" s="22"/>
      <c r="PSK26" s="22"/>
      <c r="PSL26" s="22"/>
      <c r="PSM26" s="22"/>
      <c r="PSN26" s="22"/>
      <c r="PSO26" s="22"/>
      <c r="PSP26" s="22"/>
      <c r="PSQ26" s="22"/>
      <c r="PSR26" s="22"/>
      <c r="PSS26" s="22"/>
      <c r="PST26" s="22"/>
      <c r="PSU26" s="22"/>
      <c r="PSV26" s="22"/>
      <c r="PSW26" s="22"/>
      <c r="PSX26" s="22"/>
      <c r="PSY26" s="22"/>
      <c r="PSZ26" s="22"/>
      <c r="PTA26" s="22"/>
      <c r="PTB26" s="22"/>
      <c r="PTC26" s="22"/>
      <c r="PTD26" s="22"/>
      <c r="PTE26" s="22"/>
      <c r="PTF26" s="22"/>
      <c r="PTG26" s="22"/>
      <c r="PTH26" s="22"/>
      <c r="PTI26" s="22"/>
      <c r="PTJ26" s="22"/>
      <c r="PTK26" s="22"/>
      <c r="PTL26" s="22"/>
      <c r="PTM26" s="22"/>
      <c r="PTN26" s="22"/>
      <c r="PTO26" s="22"/>
      <c r="PTP26" s="22"/>
      <c r="PTQ26" s="22"/>
      <c r="PTR26" s="22"/>
      <c r="PTS26" s="22"/>
      <c r="PTT26" s="22"/>
      <c r="PTU26" s="22"/>
      <c r="PTV26" s="22"/>
      <c r="PTW26" s="22"/>
      <c r="PTX26" s="22"/>
      <c r="PTY26" s="22"/>
      <c r="PTZ26" s="22"/>
      <c r="PUA26" s="22"/>
      <c r="PUB26" s="22"/>
      <c r="PUC26" s="22"/>
      <c r="PUD26" s="22"/>
      <c r="PUE26" s="22"/>
      <c r="PUF26" s="22"/>
      <c r="PUG26" s="22"/>
      <c r="PUH26" s="22"/>
      <c r="PUI26" s="22"/>
      <c r="PUJ26" s="22"/>
      <c r="PUK26" s="22"/>
      <c r="PUL26" s="22"/>
      <c r="PUM26" s="22"/>
      <c r="PUN26" s="22"/>
      <c r="PUO26" s="22"/>
      <c r="PUP26" s="22"/>
      <c r="PUQ26" s="22"/>
      <c r="PUR26" s="22"/>
      <c r="PUS26" s="22"/>
      <c r="PUT26" s="22"/>
      <c r="PUU26" s="22"/>
      <c r="PUV26" s="22"/>
      <c r="PUW26" s="22"/>
      <c r="PUX26" s="22"/>
      <c r="PUY26" s="22"/>
      <c r="PUZ26" s="22"/>
      <c r="PVA26" s="22"/>
      <c r="PVB26" s="22"/>
      <c r="PVC26" s="22"/>
      <c r="PVD26" s="22"/>
      <c r="PVE26" s="22"/>
      <c r="PVF26" s="22"/>
      <c r="PVG26" s="22"/>
      <c r="PVH26" s="22"/>
      <c r="PVI26" s="22"/>
      <c r="PVJ26" s="22"/>
      <c r="PVK26" s="22"/>
      <c r="PVL26" s="22"/>
      <c r="PVM26" s="22"/>
      <c r="PVN26" s="22"/>
      <c r="PVO26" s="22"/>
      <c r="PVP26" s="22"/>
      <c r="PVQ26" s="22"/>
      <c r="PVR26" s="22"/>
      <c r="PVS26" s="22"/>
      <c r="PVT26" s="22"/>
      <c r="PVU26" s="22"/>
      <c r="PVV26" s="22"/>
      <c r="PVW26" s="22"/>
      <c r="PVX26" s="22"/>
      <c r="PVY26" s="22"/>
      <c r="PVZ26" s="22"/>
      <c r="PWA26" s="22"/>
      <c r="PWB26" s="22"/>
      <c r="PWC26" s="22"/>
      <c r="PWD26" s="22"/>
      <c r="PWE26" s="22"/>
      <c r="PWF26" s="22"/>
      <c r="PWG26" s="22"/>
      <c r="PWH26" s="22"/>
      <c r="PWI26" s="22"/>
      <c r="PWJ26" s="22"/>
      <c r="PWK26" s="22"/>
      <c r="PWL26" s="22"/>
      <c r="PWM26" s="22"/>
      <c r="PWN26" s="22"/>
      <c r="PWO26" s="22"/>
      <c r="PWP26" s="22"/>
      <c r="PWQ26" s="22"/>
      <c r="PWR26" s="22"/>
      <c r="PWS26" s="22"/>
      <c r="PWT26" s="22"/>
      <c r="PWU26" s="22"/>
      <c r="PWV26" s="22"/>
      <c r="PWW26" s="22"/>
      <c r="PWX26" s="22"/>
      <c r="PWY26" s="22"/>
      <c r="PWZ26" s="22"/>
      <c r="PXA26" s="22"/>
      <c r="PXB26" s="22"/>
      <c r="PXC26" s="22"/>
      <c r="PXD26" s="22"/>
      <c r="PXE26" s="22"/>
      <c r="PXF26" s="22"/>
      <c r="PXG26" s="22"/>
      <c r="PXH26" s="22"/>
      <c r="PXI26" s="22"/>
      <c r="PXJ26" s="22"/>
      <c r="PXK26" s="22"/>
      <c r="PXL26" s="22"/>
      <c r="PXM26" s="22"/>
      <c r="PXN26" s="22"/>
      <c r="PXO26" s="22"/>
      <c r="PXP26" s="22"/>
      <c r="PXQ26" s="22"/>
      <c r="PXR26" s="22"/>
      <c r="PXS26" s="22"/>
      <c r="PXT26" s="22"/>
      <c r="PXU26" s="22"/>
      <c r="PXV26" s="22"/>
      <c r="PXW26" s="22"/>
      <c r="PXX26" s="22"/>
      <c r="PXY26" s="22"/>
      <c r="PXZ26" s="22"/>
      <c r="PYA26" s="22"/>
      <c r="PYB26" s="22"/>
      <c r="PYC26" s="22"/>
      <c r="PYD26" s="22"/>
      <c r="PYE26" s="22"/>
      <c r="PYF26" s="22"/>
      <c r="PYG26" s="22"/>
      <c r="PYH26" s="22"/>
      <c r="PYI26" s="22"/>
      <c r="PYJ26" s="22"/>
      <c r="PYK26" s="22"/>
      <c r="PYL26" s="22"/>
      <c r="PYM26" s="22"/>
      <c r="PYN26" s="22"/>
      <c r="PYO26" s="22"/>
      <c r="PYP26" s="22"/>
      <c r="PYQ26" s="22"/>
      <c r="PYR26" s="22"/>
      <c r="PYS26" s="22"/>
      <c r="PYT26" s="22"/>
      <c r="PYU26" s="22"/>
      <c r="PYV26" s="22"/>
      <c r="PYW26" s="22"/>
      <c r="PYX26" s="22"/>
      <c r="PYY26" s="22"/>
      <c r="PYZ26" s="22"/>
      <c r="PZA26" s="22"/>
      <c r="PZB26" s="22"/>
      <c r="PZC26" s="22"/>
      <c r="PZD26" s="22"/>
      <c r="PZE26" s="22"/>
      <c r="PZF26" s="22"/>
      <c r="PZG26" s="22"/>
      <c r="PZH26" s="22"/>
      <c r="PZI26" s="22"/>
      <c r="PZJ26" s="22"/>
      <c r="PZK26" s="22"/>
      <c r="PZL26" s="22"/>
      <c r="PZM26" s="22"/>
      <c r="PZN26" s="22"/>
      <c r="PZO26" s="22"/>
      <c r="PZP26" s="22"/>
      <c r="PZQ26" s="22"/>
      <c r="PZR26" s="22"/>
      <c r="PZS26" s="22"/>
      <c r="PZT26" s="22"/>
      <c r="PZU26" s="22"/>
      <c r="PZV26" s="22"/>
      <c r="PZW26" s="22"/>
      <c r="PZX26" s="22"/>
      <c r="PZY26" s="22"/>
      <c r="PZZ26" s="22"/>
      <c r="QAA26" s="22"/>
      <c r="QAB26" s="22"/>
      <c r="QAC26" s="22"/>
      <c r="QAD26" s="22"/>
      <c r="QAE26" s="22"/>
      <c r="QAF26" s="22"/>
      <c r="QAG26" s="22"/>
      <c r="QAH26" s="22"/>
      <c r="QAI26" s="22"/>
      <c r="QAJ26" s="22"/>
      <c r="QAK26" s="22"/>
      <c r="QAL26" s="22"/>
      <c r="QAM26" s="22"/>
      <c r="QAN26" s="22"/>
      <c r="QAO26" s="22"/>
      <c r="QAP26" s="22"/>
      <c r="QAQ26" s="22"/>
      <c r="QAR26" s="22"/>
      <c r="QAS26" s="22"/>
      <c r="QAT26" s="22"/>
      <c r="QAU26" s="22"/>
      <c r="QAV26" s="22"/>
      <c r="QAW26" s="22"/>
      <c r="QAX26" s="22"/>
      <c r="QAY26" s="22"/>
      <c r="QAZ26" s="22"/>
      <c r="QBA26" s="22"/>
      <c r="QBB26" s="22"/>
      <c r="QBC26" s="22"/>
      <c r="QBD26" s="22"/>
      <c r="QBE26" s="22"/>
      <c r="QBF26" s="22"/>
      <c r="QBG26" s="22"/>
      <c r="QBH26" s="22"/>
      <c r="QBI26" s="22"/>
      <c r="QBJ26" s="22"/>
      <c r="QBK26" s="22"/>
      <c r="QBL26" s="22"/>
      <c r="QBM26" s="22"/>
      <c r="QBN26" s="22"/>
      <c r="QBO26" s="22"/>
      <c r="QBP26" s="22"/>
      <c r="QBQ26" s="22"/>
      <c r="QBR26" s="22"/>
      <c r="QBS26" s="22"/>
      <c r="QBT26" s="22"/>
      <c r="QBU26" s="22"/>
      <c r="QBV26" s="22"/>
      <c r="QBW26" s="22"/>
      <c r="QBX26" s="22"/>
      <c r="QBY26" s="22"/>
      <c r="QBZ26" s="22"/>
      <c r="QCA26" s="22"/>
      <c r="QCB26" s="22"/>
      <c r="QCC26" s="22"/>
      <c r="QCD26" s="22"/>
      <c r="QCE26" s="22"/>
      <c r="QCF26" s="22"/>
      <c r="QCG26" s="22"/>
      <c r="QCH26" s="22"/>
      <c r="QCI26" s="22"/>
      <c r="QCJ26" s="22"/>
      <c r="QCK26" s="22"/>
      <c r="QCL26" s="22"/>
      <c r="QCM26" s="22"/>
      <c r="QCN26" s="22"/>
      <c r="QCO26" s="22"/>
      <c r="QCP26" s="22"/>
      <c r="QCQ26" s="22"/>
      <c r="QCR26" s="22"/>
      <c r="QCS26" s="22"/>
      <c r="QCT26" s="22"/>
      <c r="QCU26" s="22"/>
      <c r="QCV26" s="22"/>
      <c r="QCW26" s="22"/>
      <c r="QCX26" s="22"/>
      <c r="QCY26" s="22"/>
      <c r="QCZ26" s="22"/>
      <c r="QDA26" s="22"/>
      <c r="QDB26" s="22"/>
      <c r="QDC26" s="22"/>
      <c r="QDD26" s="22"/>
      <c r="QDE26" s="22"/>
      <c r="QDF26" s="22"/>
      <c r="QDG26" s="22"/>
      <c r="QDH26" s="22"/>
      <c r="QDI26" s="22"/>
      <c r="QDJ26" s="22"/>
      <c r="QDK26" s="22"/>
      <c r="QDL26" s="22"/>
      <c r="QDM26" s="22"/>
      <c r="QDN26" s="22"/>
      <c r="QDO26" s="22"/>
      <c r="QDP26" s="22"/>
      <c r="QDQ26" s="22"/>
      <c r="QDR26" s="22"/>
      <c r="QDS26" s="22"/>
      <c r="QDT26" s="22"/>
      <c r="QDU26" s="22"/>
      <c r="QDV26" s="22"/>
      <c r="QDW26" s="22"/>
      <c r="QDX26" s="22"/>
      <c r="QDY26" s="22"/>
      <c r="QDZ26" s="22"/>
      <c r="QEA26" s="22"/>
      <c r="QEB26" s="22"/>
      <c r="QEC26" s="22"/>
      <c r="QED26" s="22"/>
      <c r="QEE26" s="22"/>
      <c r="QEF26" s="22"/>
      <c r="QEG26" s="22"/>
      <c r="QEH26" s="22"/>
      <c r="QEI26" s="22"/>
      <c r="QEJ26" s="22"/>
      <c r="QEK26" s="22"/>
      <c r="QEL26" s="22"/>
      <c r="QEM26" s="22"/>
      <c r="QEN26" s="22"/>
      <c r="QEO26" s="22"/>
      <c r="QEP26" s="22"/>
      <c r="QEQ26" s="22"/>
      <c r="QER26" s="22"/>
      <c r="QES26" s="22"/>
      <c r="QET26" s="22"/>
      <c r="QEU26" s="22"/>
      <c r="QEV26" s="22"/>
      <c r="QEW26" s="22"/>
      <c r="QEX26" s="22"/>
      <c r="QEY26" s="22"/>
      <c r="QEZ26" s="22"/>
      <c r="QFA26" s="22"/>
      <c r="QFB26" s="22"/>
      <c r="QFC26" s="22"/>
      <c r="QFD26" s="22"/>
      <c r="QFE26" s="22"/>
      <c r="QFF26" s="22"/>
      <c r="QFG26" s="22"/>
      <c r="QFH26" s="22"/>
      <c r="QFI26" s="22"/>
      <c r="QFJ26" s="22"/>
      <c r="QFK26" s="22"/>
      <c r="QFL26" s="22"/>
      <c r="QFM26" s="22"/>
      <c r="QFN26" s="22"/>
      <c r="QFO26" s="22"/>
      <c r="QFP26" s="22"/>
      <c r="QFQ26" s="22"/>
      <c r="QFR26" s="22"/>
      <c r="QFS26" s="22"/>
      <c r="QFT26" s="22"/>
      <c r="QFU26" s="22"/>
      <c r="QFV26" s="22"/>
      <c r="QFW26" s="22"/>
      <c r="QFX26" s="22"/>
      <c r="QFY26" s="22"/>
      <c r="QFZ26" s="22"/>
      <c r="QGA26" s="22"/>
      <c r="QGB26" s="22"/>
      <c r="QGC26" s="22"/>
      <c r="QGD26" s="22"/>
      <c r="QGE26" s="22"/>
      <c r="QGF26" s="22"/>
      <c r="QGG26" s="22"/>
      <c r="QGH26" s="22"/>
      <c r="QGI26" s="22"/>
      <c r="QGJ26" s="22"/>
      <c r="QGK26" s="22"/>
      <c r="QGL26" s="22"/>
      <c r="QGM26" s="22"/>
      <c r="QGN26" s="22"/>
      <c r="QGO26" s="22"/>
      <c r="QGP26" s="22"/>
      <c r="QGQ26" s="22"/>
      <c r="QGR26" s="22"/>
      <c r="QGS26" s="22"/>
      <c r="QGT26" s="22"/>
      <c r="QGU26" s="22"/>
      <c r="QGV26" s="22"/>
      <c r="QGW26" s="22"/>
      <c r="QGX26" s="22"/>
      <c r="QGY26" s="22"/>
      <c r="QGZ26" s="22"/>
      <c r="QHA26" s="22"/>
      <c r="QHB26" s="22"/>
      <c r="QHC26" s="22"/>
      <c r="QHD26" s="22"/>
      <c r="QHE26" s="22"/>
      <c r="QHF26" s="22"/>
      <c r="QHG26" s="22"/>
      <c r="QHH26" s="22"/>
      <c r="QHI26" s="22"/>
      <c r="QHJ26" s="22"/>
      <c r="QHK26" s="22"/>
      <c r="QHL26" s="22"/>
      <c r="QHM26" s="22"/>
      <c r="QHN26" s="22"/>
      <c r="QHO26" s="22"/>
      <c r="QHP26" s="22"/>
      <c r="QHQ26" s="22"/>
      <c r="QHR26" s="22"/>
      <c r="QHS26" s="22"/>
      <c r="QHT26" s="22"/>
      <c r="QHU26" s="22"/>
      <c r="QHV26" s="22"/>
      <c r="QHW26" s="22"/>
      <c r="QHX26" s="22"/>
      <c r="QHY26" s="22"/>
      <c r="QHZ26" s="22"/>
      <c r="QIA26" s="22"/>
      <c r="QIB26" s="22"/>
      <c r="QIC26" s="22"/>
      <c r="QID26" s="22"/>
      <c r="QIE26" s="22"/>
      <c r="QIF26" s="22"/>
      <c r="QIG26" s="22"/>
      <c r="QIH26" s="22"/>
      <c r="QII26" s="22"/>
      <c r="QIJ26" s="22"/>
      <c r="QIK26" s="22"/>
      <c r="QIL26" s="22"/>
      <c r="QIM26" s="22"/>
      <c r="QIN26" s="22"/>
      <c r="QIO26" s="22"/>
      <c r="QIP26" s="22"/>
      <c r="QIQ26" s="22"/>
      <c r="QIR26" s="22"/>
      <c r="QIS26" s="22"/>
      <c r="QIT26" s="22"/>
      <c r="QIU26" s="22"/>
      <c r="QIV26" s="22"/>
      <c r="QIW26" s="22"/>
      <c r="QIX26" s="22"/>
      <c r="QIY26" s="22"/>
      <c r="QIZ26" s="22"/>
      <c r="QJA26" s="22"/>
      <c r="QJB26" s="22"/>
      <c r="QJC26" s="22"/>
      <c r="QJD26" s="22"/>
      <c r="QJE26" s="22"/>
      <c r="QJF26" s="22"/>
      <c r="QJG26" s="22"/>
      <c r="QJH26" s="22"/>
      <c r="QJI26" s="22"/>
      <c r="QJJ26" s="22"/>
      <c r="QJK26" s="22"/>
      <c r="QJL26" s="22"/>
      <c r="QJM26" s="22"/>
      <c r="QJN26" s="22"/>
      <c r="QJO26" s="22"/>
      <c r="QJP26" s="22"/>
      <c r="QJQ26" s="22"/>
      <c r="QJR26" s="22"/>
      <c r="QJS26" s="22"/>
      <c r="QJT26" s="22"/>
      <c r="QJU26" s="22"/>
      <c r="QJV26" s="22"/>
      <c r="QJW26" s="22"/>
      <c r="QJX26" s="22"/>
      <c r="QJY26" s="22"/>
      <c r="QJZ26" s="22"/>
      <c r="QKA26" s="22"/>
      <c r="QKB26" s="22"/>
      <c r="QKC26" s="22"/>
      <c r="QKD26" s="22"/>
      <c r="QKE26" s="22"/>
      <c r="QKF26" s="22"/>
      <c r="QKG26" s="22"/>
      <c r="QKH26" s="22"/>
      <c r="QKI26" s="22"/>
      <c r="QKJ26" s="22"/>
      <c r="QKK26" s="22"/>
      <c r="QKL26" s="22"/>
      <c r="QKM26" s="22"/>
      <c r="QKN26" s="22"/>
      <c r="QKO26" s="22"/>
      <c r="QKP26" s="22"/>
      <c r="QKQ26" s="22"/>
      <c r="QKR26" s="22"/>
      <c r="QKS26" s="22"/>
      <c r="QKT26" s="22"/>
      <c r="QKU26" s="22"/>
      <c r="QKV26" s="22"/>
      <c r="QKW26" s="22"/>
      <c r="QKX26" s="22"/>
      <c r="QKY26" s="22"/>
      <c r="QKZ26" s="22"/>
      <c r="QLA26" s="22"/>
      <c r="QLB26" s="22"/>
      <c r="QLC26" s="22"/>
      <c r="QLD26" s="22"/>
      <c r="QLE26" s="22"/>
      <c r="QLF26" s="22"/>
      <c r="QLG26" s="22"/>
      <c r="QLH26" s="22"/>
      <c r="QLI26" s="22"/>
      <c r="QLJ26" s="22"/>
      <c r="QLK26" s="22"/>
      <c r="QLL26" s="22"/>
      <c r="QLM26" s="22"/>
      <c r="QLN26" s="22"/>
      <c r="QLO26" s="22"/>
      <c r="QLP26" s="22"/>
      <c r="QLQ26" s="22"/>
      <c r="QLR26" s="22"/>
      <c r="QLS26" s="22"/>
      <c r="QLT26" s="22"/>
      <c r="QLU26" s="22"/>
      <c r="QLV26" s="22"/>
      <c r="QLW26" s="22"/>
      <c r="QLX26" s="22"/>
      <c r="QLY26" s="22"/>
      <c r="QLZ26" s="22"/>
      <c r="QMA26" s="22"/>
      <c r="QMB26" s="22"/>
      <c r="QMC26" s="22"/>
      <c r="QMD26" s="22"/>
      <c r="QME26" s="22"/>
      <c r="QMF26" s="22"/>
      <c r="QMG26" s="22"/>
      <c r="QMH26" s="22"/>
      <c r="QMI26" s="22"/>
      <c r="QMJ26" s="22"/>
      <c r="QMK26" s="22"/>
      <c r="QML26" s="22"/>
      <c r="QMM26" s="22"/>
      <c r="QMN26" s="22"/>
      <c r="QMO26" s="22"/>
      <c r="QMP26" s="22"/>
      <c r="QMQ26" s="22"/>
      <c r="QMR26" s="22"/>
      <c r="QMS26" s="22"/>
      <c r="QMT26" s="22"/>
      <c r="QMU26" s="22"/>
      <c r="QMV26" s="22"/>
      <c r="QMW26" s="22"/>
      <c r="QMX26" s="22"/>
      <c r="QMY26" s="22"/>
      <c r="QMZ26" s="22"/>
      <c r="QNA26" s="22"/>
      <c r="QNB26" s="22"/>
      <c r="QNC26" s="22"/>
      <c r="QND26" s="22"/>
      <c r="QNE26" s="22"/>
      <c r="QNF26" s="22"/>
      <c r="QNG26" s="22"/>
      <c r="QNH26" s="22"/>
      <c r="QNI26" s="22"/>
      <c r="QNJ26" s="22"/>
      <c r="QNK26" s="22"/>
      <c r="QNL26" s="22"/>
      <c r="QNM26" s="22"/>
      <c r="QNN26" s="22"/>
      <c r="QNO26" s="22"/>
      <c r="QNP26" s="22"/>
      <c r="QNQ26" s="22"/>
      <c r="QNR26" s="22"/>
      <c r="QNS26" s="22"/>
      <c r="QNT26" s="22"/>
      <c r="QNU26" s="22"/>
      <c r="QNV26" s="22"/>
      <c r="QNW26" s="22"/>
      <c r="QNX26" s="22"/>
      <c r="QNY26" s="22"/>
      <c r="QNZ26" s="22"/>
      <c r="QOA26" s="22"/>
      <c r="QOB26" s="22"/>
      <c r="QOC26" s="22"/>
      <c r="QOD26" s="22"/>
      <c r="QOE26" s="22"/>
      <c r="QOF26" s="22"/>
      <c r="QOG26" s="22"/>
      <c r="QOH26" s="22"/>
      <c r="QOI26" s="22"/>
      <c r="QOJ26" s="22"/>
      <c r="QOK26" s="22"/>
      <c r="QOL26" s="22"/>
      <c r="QOM26" s="22"/>
      <c r="QON26" s="22"/>
      <c r="QOO26" s="22"/>
      <c r="QOP26" s="22"/>
      <c r="QOQ26" s="22"/>
      <c r="QOR26" s="22"/>
      <c r="QOS26" s="22"/>
      <c r="QOT26" s="22"/>
      <c r="QOU26" s="22"/>
      <c r="QOV26" s="22"/>
      <c r="QOW26" s="22"/>
      <c r="QOX26" s="22"/>
      <c r="QOY26" s="22"/>
      <c r="QOZ26" s="22"/>
      <c r="QPA26" s="22"/>
      <c r="QPB26" s="22"/>
      <c r="QPC26" s="22"/>
      <c r="QPD26" s="22"/>
      <c r="QPE26" s="22"/>
      <c r="QPF26" s="22"/>
      <c r="QPG26" s="22"/>
      <c r="QPH26" s="22"/>
      <c r="QPI26" s="22"/>
      <c r="QPJ26" s="22"/>
      <c r="QPK26" s="22"/>
      <c r="QPL26" s="22"/>
      <c r="QPM26" s="22"/>
      <c r="QPN26" s="22"/>
      <c r="QPO26" s="22"/>
      <c r="QPP26" s="22"/>
      <c r="QPQ26" s="22"/>
      <c r="QPR26" s="22"/>
      <c r="QPS26" s="22"/>
      <c r="QPT26" s="22"/>
      <c r="QPU26" s="22"/>
      <c r="QPV26" s="22"/>
      <c r="QPW26" s="22"/>
      <c r="QPX26" s="22"/>
      <c r="QPY26" s="22"/>
      <c r="QPZ26" s="22"/>
      <c r="QQA26" s="22"/>
      <c r="QQB26" s="22"/>
      <c r="QQC26" s="22"/>
      <c r="QQD26" s="22"/>
      <c r="QQE26" s="22"/>
      <c r="QQF26" s="22"/>
      <c r="QQG26" s="22"/>
      <c r="QQH26" s="22"/>
      <c r="QQI26" s="22"/>
      <c r="QQJ26" s="22"/>
      <c r="QQK26" s="22"/>
      <c r="QQL26" s="22"/>
      <c r="QQM26" s="22"/>
      <c r="QQN26" s="22"/>
      <c r="QQO26" s="22"/>
      <c r="QQP26" s="22"/>
      <c r="QQQ26" s="22"/>
      <c r="QQR26" s="22"/>
      <c r="QQS26" s="22"/>
      <c r="QQT26" s="22"/>
      <c r="QQU26" s="22"/>
      <c r="QQV26" s="22"/>
      <c r="QQW26" s="22"/>
      <c r="QQX26" s="22"/>
      <c r="QQY26" s="22"/>
      <c r="QQZ26" s="22"/>
      <c r="QRA26" s="22"/>
      <c r="QRB26" s="22"/>
      <c r="QRC26" s="22"/>
      <c r="QRD26" s="22"/>
      <c r="QRE26" s="22"/>
      <c r="QRF26" s="22"/>
      <c r="QRG26" s="22"/>
      <c r="QRH26" s="22"/>
      <c r="QRI26" s="22"/>
      <c r="QRJ26" s="22"/>
      <c r="QRK26" s="22"/>
      <c r="QRL26" s="22"/>
      <c r="QRM26" s="22"/>
      <c r="QRN26" s="22"/>
      <c r="QRO26" s="22"/>
      <c r="QRP26" s="22"/>
      <c r="QRQ26" s="22"/>
      <c r="QRR26" s="22"/>
      <c r="QRS26" s="22"/>
      <c r="QRT26" s="22"/>
      <c r="QRU26" s="22"/>
      <c r="QRV26" s="22"/>
      <c r="QRW26" s="22"/>
      <c r="QRX26" s="22"/>
      <c r="QRY26" s="22"/>
      <c r="QRZ26" s="22"/>
      <c r="QSA26" s="22"/>
      <c r="QSB26" s="22"/>
      <c r="QSC26" s="22"/>
      <c r="QSD26" s="22"/>
      <c r="QSE26" s="22"/>
      <c r="QSF26" s="22"/>
      <c r="QSG26" s="22"/>
      <c r="QSH26" s="22"/>
      <c r="QSI26" s="22"/>
      <c r="QSJ26" s="22"/>
      <c r="QSK26" s="22"/>
      <c r="QSL26" s="22"/>
      <c r="QSM26" s="22"/>
      <c r="QSN26" s="22"/>
      <c r="QSO26" s="22"/>
      <c r="QSP26" s="22"/>
      <c r="QSQ26" s="22"/>
      <c r="QSR26" s="22"/>
      <c r="QSS26" s="22"/>
      <c r="QST26" s="22"/>
      <c r="QSU26" s="22"/>
      <c r="QSV26" s="22"/>
      <c r="QSW26" s="22"/>
      <c r="QSX26" s="22"/>
      <c r="QSY26" s="22"/>
      <c r="QSZ26" s="22"/>
      <c r="QTA26" s="22"/>
      <c r="QTB26" s="22"/>
      <c r="QTC26" s="22"/>
      <c r="QTD26" s="22"/>
      <c r="QTE26" s="22"/>
      <c r="QTF26" s="22"/>
      <c r="QTG26" s="22"/>
      <c r="QTH26" s="22"/>
      <c r="QTI26" s="22"/>
      <c r="QTJ26" s="22"/>
      <c r="QTK26" s="22"/>
      <c r="QTL26" s="22"/>
      <c r="QTM26" s="22"/>
      <c r="QTN26" s="22"/>
      <c r="QTO26" s="22"/>
      <c r="QTP26" s="22"/>
      <c r="QTQ26" s="22"/>
      <c r="QTR26" s="22"/>
      <c r="QTS26" s="22"/>
      <c r="QTT26" s="22"/>
      <c r="QTU26" s="22"/>
      <c r="QTV26" s="22"/>
      <c r="QTW26" s="22"/>
      <c r="QTX26" s="22"/>
      <c r="QTY26" s="22"/>
      <c r="QTZ26" s="22"/>
      <c r="QUA26" s="22"/>
      <c r="QUB26" s="22"/>
      <c r="QUC26" s="22"/>
      <c r="QUD26" s="22"/>
      <c r="QUE26" s="22"/>
      <c r="QUF26" s="22"/>
      <c r="QUG26" s="22"/>
      <c r="QUH26" s="22"/>
      <c r="QUI26" s="22"/>
      <c r="QUJ26" s="22"/>
      <c r="QUK26" s="22"/>
      <c r="QUL26" s="22"/>
      <c r="QUM26" s="22"/>
      <c r="QUN26" s="22"/>
      <c r="QUO26" s="22"/>
      <c r="QUP26" s="22"/>
      <c r="QUQ26" s="22"/>
      <c r="QUR26" s="22"/>
      <c r="QUS26" s="22"/>
      <c r="QUT26" s="22"/>
      <c r="QUU26" s="22"/>
      <c r="QUV26" s="22"/>
      <c r="QUW26" s="22"/>
      <c r="QUX26" s="22"/>
      <c r="QUY26" s="22"/>
      <c r="QUZ26" s="22"/>
      <c r="QVA26" s="22"/>
      <c r="QVB26" s="22"/>
      <c r="QVC26" s="22"/>
      <c r="QVD26" s="22"/>
      <c r="QVE26" s="22"/>
      <c r="QVF26" s="22"/>
      <c r="QVG26" s="22"/>
      <c r="QVH26" s="22"/>
      <c r="QVI26" s="22"/>
      <c r="QVJ26" s="22"/>
      <c r="QVK26" s="22"/>
      <c r="QVL26" s="22"/>
      <c r="QVM26" s="22"/>
      <c r="QVN26" s="22"/>
      <c r="QVO26" s="22"/>
      <c r="QVP26" s="22"/>
      <c r="QVQ26" s="22"/>
      <c r="QVR26" s="22"/>
      <c r="QVS26" s="22"/>
      <c r="QVT26" s="22"/>
      <c r="QVU26" s="22"/>
      <c r="QVV26" s="22"/>
      <c r="QVW26" s="22"/>
      <c r="QVX26" s="22"/>
      <c r="QVY26" s="22"/>
      <c r="QVZ26" s="22"/>
      <c r="QWA26" s="22"/>
      <c r="QWB26" s="22"/>
      <c r="QWC26" s="22"/>
      <c r="QWD26" s="22"/>
      <c r="QWE26" s="22"/>
      <c r="QWF26" s="22"/>
      <c r="QWG26" s="22"/>
      <c r="QWH26" s="22"/>
      <c r="QWI26" s="22"/>
      <c r="QWJ26" s="22"/>
      <c r="QWK26" s="22"/>
      <c r="QWL26" s="22"/>
      <c r="QWM26" s="22"/>
      <c r="QWN26" s="22"/>
      <c r="QWO26" s="22"/>
      <c r="QWP26" s="22"/>
      <c r="QWQ26" s="22"/>
      <c r="QWR26" s="22"/>
      <c r="QWS26" s="22"/>
      <c r="QWT26" s="22"/>
      <c r="QWU26" s="22"/>
      <c r="QWV26" s="22"/>
      <c r="QWW26" s="22"/>
      <c r="QWX26" s="22"/>
      <c r="QWY26" s="22"/>
      <c r="QWZ26" s="22"/>
      <c r="QXA26" s="22"/>
      <c r="QXB26" s="22"/>
      <c r="QXC26" s="22"/>
      <c r="QXD26" s="22"/>
      <c r="QXE26" s="22"/>
      <c r="QXF26" s="22"/>
      <c r="QXG26" s="22"/>
      <c r="QXH26" s="22"/>
      <c r="QXI26" s="22"/>
      <c r="QXJ26" s="22"/>
      <c r="QXK26" s="22"/>
      <c r="QXL26" s="22"/>
      <c r="QXM26" s="22"/>
      <c r="QXN26" s="22"/>
      <c r="QXO26" s="22"/>
      <c r="QXP26" s="22"/>
      <c r="QXQ26" s="22"/>
      <c r="QXR26" s="22"/>
      <c r="QXS26" s="22"/>
      <c r="QXT26" s="22"/>
      <c r="QXU26" s="22"/>
      <c r="QXV26" s="22"/>
      <c r="QXW26" s="22"/>
      <c r="QXX26" s="22"/>
      <c r="QXY26" s="22"/>
      <c r="QXZ26" s="22"/>
      <c r="QYA26" s="22"/>
      <c r="QYB26" s="22"/>
      <c r="QYC26" s="22"/>
      <c r="QYD26" s="22"/>
      <c r="QYE26" s="22"/>
      <c r="QYF26" s="22"/>
      <c r="QYG26" s="22"/>
      <c r="QYH26" s="22"/>
      <c r="QYI26" s="22"/>
      <c r="QYJ26" s="22"/>
      <c r="QYK26" s="22"/>
      <c r="QYL26" s="22"/>
      <c r="QYM26" s="22"/>
      <c r="QYN26" s="22"/>
      <c r="QYO26" s="22"/>
      <c r="QYP26" s="22"/>
      <c r="QYQ26" s="22"/>
      <c r="QYR26" s="22"/>
      <c r="QYS26" s="22"/>
      <c r="QYT26" s="22"/>
      <c r="QYU26" s="22"/>
      <c r="QYV26" s="22"/>
      <c r="QYW26" s="22"/>
      <c r="QYX26" s="22"/>
      <c r="QYY26" s="22"/>
      <c r="QYZ26" s="22"/>
      <c r="QZA26" s="22"/>
      <c r="QZB26" s="22"/>
      <c r="QZC26" s="22"/>
      <c r="QZD26" s="22"/>
      <c r="QZE26" s="22"/>
      <c r="QZF26" s="22"/>
      <c r="QZG26" s="22"/>
      <c r="QZH26" s="22"/>
      <c r="QZI26" s="22"/>
      <c r="QZJ26" s="22"/>
      <c r="QZK26" s="22"/>
      <c r="QZL26" s="22"/>
      <c r="QZM26" s="22"/>
      <c r="QZN26" s="22"/>
      <c r="QZO26" s="22"/>
      <c r="QZP26" s="22"/>
      <c r="QZQ26" s="22"/>
      <c r="QZR26" s="22"/>
      <c r="QZS26" s="22"/>
      <c r="QZT26" s="22"/>
      <c r="QZU26" s="22"/>
      <c r="QZV26" s="22"/>
      <c r="QZW26" s="22"/>
      <c r="QZX26" s="22"/>
      <c r="QZY26" s="22"/>
      <c r="QZZ26" s="22"/>
      <c r="RAA26" s="22"/>
      <c r="RAB26" s="22"/>
      <c r="RAC26" s="22"/>
      <c r="RAD26" s="22"/>
      <c r="RAE26" s="22"/>
      <c r="RAF26" s="22"/>
      <c r="RAG26" s="22"/>
      <c r="RAH26" s="22"/>
      <c r="RAI26" s="22"/>
      <c r="RAJ26" s="22"/>
      <c r="RAK26" s="22"/>
      <c r="RAL26" s="22"/>
      <c r="RAM26" s="22"/>
      <c r="RAN26" s="22"/>
      <c r="RAO26" s="22"/>
      <c r="RAP26" s="22"/>
      <c r="RAQ26" s="22"/>
      <c r="RAR26" s="22"/>
      <c r="RAS26" s="22"/>
      <c r="RAT26" s="22"/>
      <c r="RAU26" s="22"/>
      <c r="RAV26" s="22"/>
      <c r="RAW26" s="22"/>
      <c r="RAX26" s="22"/>
      <c r="RAY26" s="22"/>
      <c r="RAZ26" s="22"/>
      <c r="RBA26" s="22"/>
      <c r="RBB26" s="22"/>
      <c r="RBC26" s="22"/>
      <c r="RBD26" s="22"/>
      <c r="RBE26" s="22"/>
      <c r="RBF26" s="22"/>
      <c r="RBG26" s="22"/>
      <c r="RBH26" s="22"/>
      <c r="RBI26" s="22"/>
      <c r="RBJ26" s="22"/>
      <c r="RBK26" s="22"/>
      <c r="RBL26" s="22"/>
      <c r="RBM26" s="22"/>
      <c r="RBN26" s="22"/>
      <c r="RBO26" s="22"/>
      <c r="RBP26" s="22"/>
      <c r="RBQ26" s="22"/>
      <c r="RBR26" s="22"/>
      <c r="RBS26" s="22"/>
      <c r="RBT26" s="22"/>
      <c r="RBU26" s="22"/>
      <c r="RBV26" s="22"/>
      <c r="RBW26" s="22"/>
      <c r="RBX26" s="22"/>
      <c r="RBY26" s="22"/>
      <c r="RBZ26" s="22"/>
      <c r="RCA26" s="22"/>
      <c r="RCB26" s="22"/>
      <c r="RCC26" s="22"/>
      <c r="RCD26" s="22"/>
      <c r="RCE26" s="22"/>
      <c r="RCF26" s="22"/>
      <c r="RCG26" s="22"/>
      <c r="RCH26" s="22"/>
      <c r="RCI26" s="22"/>
      <c r="RCJ26" s="22"/>
      <c r="RCK26" s="22"/>
      <c r="RCL26" s="22"/>
      <c r="RCM26" s="22"/>
      <c r="RCN26" s="22"/>
      <c r="RCO26" s="22"/>
      <c r="RCP26" s="22"/>
      <c r="RCQ26" s="22"/>
      <c r="RCR26" s="22"/>
      <c r="RCS26" s="22"/>
      <c r="RCT26" s="22"/>
      <c r="RCU26" s="22"/>
      <c r="RCV26" s="22"/>
      <c r="RCW26" s="22"/>
      <c r="RCX26" s="22"/>
      <c r="RCY26" s="22"/>
      <c r="RCZ26" s="22"/>
      <c r="RDA26" s="22"/>
      <c r="RDB26" s="22"/>
      <c r="RDC26" s="22"/>
      <c r="RDD26" s="22"/>
      <c r="RDE26" s="22"/>
      <c r="RDF26" s="22"/>
      <c r="RDG26" s="22"/>
      <c r="RDH26" s="22"/>
      <c r="RDI26" s="22"/>
      <c r="RDJ26" s="22"/>
      <c r="RDK26" s="22"/>
      <c r="RDL26" s="22"/>
      <c r="RDM26" s="22"/>
      <c r="RDN26" s="22"/>
      <c r="RDO26" s="22"/>
      <c r="RDP26" s="22"/>
      <c r="RDQ26" s="22"/>
      <c r="RDR26" s="22"/>
      <c r="RDS26" s="22"/>
      <c r="RDT26" s="22"/>
      <c r="RDU26" s="22"/>
      <c r="RDV26" s="22"/>
      <c r="RDW26" s="22"/>
      <c r="RDX26" s="22"/>
      <c r="RDY26" s="22"/>
      <c r="RDZ26" s="22"/>
      <c r="REA26" s="22"/>
      <c r="REB26" s="22"/>
      <c r="REC26" s="22"/>
      <c r="RED26" s="22"/>
      <c r="REE26" s="22"/>
      <c r="REF26" s="22"/>
      <c r="REG26" s="22"/>
      <c r="REH26" s="22"/>
      <c r="REI26" s="22"/>
      <c r="REJ26" s="22"/>
      <c r="REK26" s="22"/>
      <c r="REL26" s="22"/>
      <c r="REM26" s="22"/>
      <c r="REN26" s="22"/>
      <c r="REO26" s="22"/>
      <c r="REP26" s="22"/>
      <c r="REQ26" s="22"/>
      <c r="RER26" s="22"/>
      <c r="RES26" s="22"/>
      <c r="RET26" s="22"/>
      <c r="REU26" s="22"/>
      <c r="REV26" s="22"/>
      <c r="REW26" s="22"/>
      <c r="REX26" s="22"/>
      <c r="REY26" s="22"/>
      <c r="REZ26" s="22"/>
      <c r="RFA26" s="22"/>
      <c r="RFB26" s="22"/>
      <c r="RFC26" s="22"/>
      <c r="RFD26" s="22"/>
      <c r="RFE26" s="22"/>
      <c r="RFF26" s="22"/>
      <c r="RFG26" s="22"/>
      <c r="RFH26" s="22"/>
      <c r="RFI26" s="22"/>
      <c r="RFJ26" s="22"/>
      <c r="RFK26" s="22"/>
      <c r="RFL26" s="22"/>
      <c r="RFM26" s="22"/>
      <c r="RFN26" s="22"/>
      <c r="RFO26" s="22"/>
      <c r="RFP26" s="22"/>
      <c r="RFQ26" s="22"/>
      <c r="RFR26" s="22"/>
      <c r="RFS26" s="22"/>
      <c r="RFT26" s="22"/>
      <c r="RFU26" s="22"/>
      <c r="RFV26" s="22"/>
      <c r="RFW26" s="22"/>
      <c r="RFX26" s="22"/>
      <c r="RFY26" s="22"/>
      <c r="RFZ26" s="22"/>
      <c r="RGA26" s="22"/>
      <c r="RGB26" s="22"/>
      <c r="RGC26" s="22"/>
      <c r="RGD26" s="22"/>
      <c r="RGE26" s="22"/>
      <c r="RGF26" s="22"/>
      <c r="RGG26" s="22"/>
      <c r="RGH26" s="22"/>
      <c r="RGI26" s="22"/>
      <c r="RGJ26" s="22"/>
      <c r="RGK26" s="22"/>
      <c r="RGL26" s="22"/>
      <c r="RGM26" s="22"/>
      <c r="RGN26" s="22"/>
      <c r="RGO26" s="22"/>
      <c r="RGP26" s="22"/>
      <c r="RGQ26" s="22"/>
      <c r="RGR26" s="22"/>
      <c r="RGS26" s="22"/>
      <c r="RGT26" s="22"/>
      <c r="RGU26" s="22"/>
      <c r="RGV26" s="22"/>
      <c r="RGW26" s="22"/>
      <c r="RGX26" s="22"/>
      <c r="RGY26" s="22"/>
      <c r="RGZ26" s="22"/>
      <c r="RHA26" s="22"/>
      <c r="RHB26" s="22"/>
      <c r="RHC26" s="22"/>
      <c r="RHD26" s="22"/>
      <c r="RHE26" s="22"/>
      <c r="RHF26" s="22"/>
      <c r="RHG26" s="22"/>
      <c r="RHH26" s="22"/>
      <c r="RHI26" s="22"/>
      <c r="RHJ26" s="22"/>
      <c r="RHK26" s="22"/>
      <c r="RHL26" s="22"/>
      <c r="RHM26" s="22"/>
      <c r="RHN26" s="22"/>
      <c r="RHO26" s="22"/>
      <c r="RHP26" s="22"/>
      <c r="RHQ26" s="22"/>
      <c r="RHR26" s="22"/>
      <c r="RHS26" s="22"/>
      <c r="RHT26" s="22"/>
      <c r="RHU26" s="22"/>
      <c r="RHV26" s="22"/>
      <c r="RHW26" s="22"/>
      <c r="RHX26" s="22"/>
      <c r="RHY26" s="22"/>
      <c r="RHZ26" s="22"/>
      <c r="RIA26" s="22"/>
      <c r="RIB26" s="22"/>
      <c r="RIC26" s="22"/>
      <c r="RID26" s="22"/>
      <c r="RIE26" s="22"/>
      <c r="RIF26" s="22"/>
      <c r="RIG26" s="22"/>
      <c r="RIH26" s="22"/>
      <c r="RII26" s="22"/>
      <c r="RIJ26" s="22"/>
      <c r="RIK26" s="22"/>
      <c r="RIL26" s="22"/>
      <c r="RIM26" s="22"/>
      <c r="RIN26" s="22"/>
      <c r="RIO26" s="22"/>
      <c r="RIP26" s="22"/>
      <c r="RIQ26" s="22"/>
      <c r="RIR26" s="22"/>
      <c r="RIS26" s="22"/>
      <c r="RIT26" s="22"/>
      <c r="RIU26" s="22"/>
      <c r="RIV26" s="22"/>
      <c r="RIW26" s="22"/>
      <c r="RIX26" s="22"/>
      <c r="RIY26" s="22"/>
      <c r="RIZ26" s="22"/>
      <c r="RJA26" s="22"/>
      <c r="RJB26" s="22"/>
      <c r="RJC26" s="22"/>
      <c r="RJD26" s="22"/>
      <c r="RJE26" s="22"/>
      <c r="RJF26" s="22"/>
      <c r="RJG26" s="22"/>
      <c r="RJH26" s="22"/>
      <c r="RJI26" s="22"/>
      <c r="RJJ26" s="22"/>
      <c r="RJK26" s="22"/>
      <c r="RJL26" s="22"/>
      <c r="RJM26" s="22"/>
      <c r="RJN26" s="22"/>
      <c r="RJO26" s="22"/>
      <c r="RJP26" s="22"/>
      <c r="RJQ26" s="22"/>
      <c r="RJR26" s="22"/>
      <c r="RJS26" s="22"/>
      <c r="RJT26" s="22"/>
      <c r="RJU26" s="22"/>
      <c r="RJV26" s="22"/>
      <c r="RJW26" s="22"/>
      <c r="RJX26" s="22"/>
      <c r="RJY26" s="22"/>
      <c r="RJZ26" s="22"/>
      <c r="RKA26" s="22"/>
      <c r="RKB26" s="22"/>
      <c r="RKC26" s="22"/>
      <c r="RKD26" s="22"/>
      <c r="RKE26" s="22"/>
      <c r="RKF26" s="22"/>
      <c r="RKG26" s="22"/>
      <c r="RKH26" s="22"/>
      <c r="RKI26" s="22"/>
      <c r="RKJ26" s="22"/>
      <c r="RKK26" s="22"/>
      <c r="RKL26" s="22"/>
      <c r="RKM26" s="22"/>
      <c r="RKN26" s="22"/>
      <c r="RKO26" s="22"/>
      <c r="RKP26" s="22"/>
      <c r="RKQ26" s="22"/>
      <c r="RKR26" s="22"/>
      <c r="RKS26" s="22"/>
      <c r="RKT26" s="22"/>
      <c r="RKU26" s="22"/>
      <c r="RKV26" s="22"/>
      <c r="RKW26" s="22"/>
      <c r="RKX26" s="22"/>
      <c r="RKY26" s="22"/>
      <c r="RKZ26" s="22"/>
      <c r="RLA26" s="22"/>
      <c r="RLB26" s="22"/>
      <c r="RLC26" s="22"/>
      <c r="RLD26" s="22"/>
      <c r="RLE26" s="22"/>
      <c r="RLF26" s="22"/>
      <c r="RLG26" s="22"/>
      <c r="RLH26" s="22"/>
      <c r="RLI26" s="22"/>
      <c r="RLJ26" s="22"/>
      <c r="RLK26" s="22"/>
      <c r="RLL26" s="22"/>
      <c r="RLM26" s="22"/>
      <c r="RLN26" s="22"/>
      <c r="RLO26" s="22"/>
      <c r="RLP26" s="22"/>
      <c r="RLQ26" s="22"/>
      <c r="RLR26" s="22"/>
      <c r="RLS26" s="22"/>
      <c r="RLT26" s="22"/>
      <c r="RLU26" s="22"/>
      <c r="RLV26" s="22"/>
      <c r="RLW26" s="22"/>
      <c r="RLX26" s="22"/>
      <c r="RLY26" s="22"/>
      <c r="RLZ26" s="22"/>
      <c r="RMA26" s="22"/>
      <c r="RMB26" s="22"/>
      <c r="RMC26" s="22"/>
      <c r="RMD26" s="22"/>
      <c r="RME26" s="22"/>
      <c r="RMF26" s="22"/>
      <c r="RMG26" s="22"/>
      <c r="RMH26" s="22"/>
      <c r="RMI26" s="22"/>
      <c r="RMJ26" s="22"/>
      <c r="RMK26" s="22"/>
      <c r="RML26" s="22"/>
      <c r="RMM26" s="22"/>
      <c r="RMN26" s="22"/>
      <c r="RMO26" s="22"/>
      <c r="RMP26" s="22"/>
      <c r="RMQ26" s="22"/>
      <c r="RMR26" s="22"/>
      <c r="RMS26" s="22"/>
      <c r="RMT26" s="22"/>
      <c r="RMU26" s="22"/>
      <c r="RMV26" s="22"/>
      <c r="RMW26" s="22"/>
      <c r="RMX26" s="22"/>
      <c r="RMY26" s="22"/>
      <c r="RMZ26" s="22"/>
      <c r="RNA26" s="22"/>
      <c r="RNB26" s="22"/>
      <c r="RNC26" s="22"/>
      <c r="RND26" s="22"/>
      <c r="RNE26" s="22"/>
      <c r="RNF26" s="22"/>
      <c r="RNG26" s="22"/>
      <c r="RNH26" s="22"/>
      <c r="RNI26" s="22"/>
      <c r="RNJ26" s="22"/>
      <c r="RNK26" s="22"/>
      <c r="RNL26" s="22"/>
      <c r="RNM26" s="22"/>
      <c r="RNN26" s="22"/>
      <c r="RNO26" s="22"/>
      <c r="RNP26" s="22"/>
      <c r="RNQ26" s="22"/>
      <c r="RNR26" s="22"/>
      <c r="RNS26" s="22"/>
      <c r="RNT26" s="22"/>
      <c r="RNU26" s="22"/>
      <c r="RNV26" s="22"/>
      <c r="RNW26" s="22"/>
      <c r="RNX26" s="22"/>
      <c r="RNY26" s="22"/>
      <c r="RNZ26" s="22"/>
      <c r="ROA26" s="22"/>
      <c r="ROB26" s="22"/>
      <c r="ROC26" s="22"/>
      <c r="ROD26" s="22"/>
      <c r="ROE26" s="22"/>
      <c r="ROF26" s="22"/>
      <c r="ROG26" s="22"/>
      <c r="ROH26" s="22"/>
      <c r="ROI26" s="22"/>
      <c r="ROJ26" s="22"/>
      <c r="ROK26" s="22"/>
      <c r="ROL26" s="22"/>
      <c r="ROM26" s="22"/>
      <c r="RON26" s="22"/>
      <c r="ROO26" s="22"/>
      <c r="ROP26" s="22"/>
      <c r="ROQ26" s="22"/>
      <c r="ROR26" s="22"/>
      <c r="ROS26" s="22"/>
      <c r="ROT26" s="22"/>
      <c r="ROU26" s="22"/>
      <c r="ROV26" s="22"/>
      <c r="ROW26" s="22"/>
      <c r="ROX26" s="22"/>
      <c r="ROY26" s="22"/>
      <c r="ROZ26" s="22"/>
      <c r="RPA26" s="22"/>
      <c r="RPB26" s="22"/>
      <c r="RPC26" s="22"/>
      <c r="RPD26" s="22"/>
      <c r="RPE26" s="22"/>
      <c r="RPF26" s="22"/>
      <c r="RPG26" s="22"/>
      <c r="RPH26" s="22"/>
      <c r="RPI26" s="22"/>
      <c r="RPJ26" s="22"/>
      <c r="RPK26" s="22"/>
      <c r="RPL26" s="22"/>
      <c r="RPM26" s="22"/>
      <c r="RPN26" s="22"/>
      <c r="RPO26" s="22"/>
      <c r="RPP26" s="22"/>
      <c r="RPQ26" s="22"/>
      <c r="RPR26" s="22"/>
      <c r="RPS26" s="22"/>
      <c r="RPT26" s="22"/>
      <c r="RPU26" s="22"/>
      <c r="RPV26" s="22"/>
      <c r="RPW26" s="22"/>
      <c r="RPX26" s="22"/>
      <c r="RPY26" s="22"/>
      <c r="RPZ26" s="22"/>
      <c r="RQA26" s="22"/>
      <c r="RQB26" s="22"/>
      <c r="RQC26" s="22"/>
      <c r="RQD26" s="22"/>
      <c r="RQE26" s="22"/>
      <c r="RQF26" s="22"/>
      <c r="RQG26" s="22"/>
      <c r="RQH26" s="22"/>
      <c r="RQI26" s="22"/>
      <c r="RQJ26" s="22"/>
      <c r="RQK26" s="22"/>
      <c r="RQL26" s="22"/>
      <c r="RQM26" s="22"/>
      <c r="RQN26" s="22"/>
      <c r="RQO26" s="22"/>
      <c r="RQP26" s="22"/>
      <c r="RQQ26" s="22"/>
      <c r="RQR26" s="22"/>
      <c r="RQS26" s="22"/>
      <c r="RQT26" s="22"/>
      <c r="RQU26" s="22"/>
      <c r="RQV26" s="22"/>
      <c r="RQW26" s="22"/>
      <c r="RQX26" s="22"/>
      <c r="RQY26" s="22"/>
      <c r="RQZ26" s="22"/>
      <c r="RRA26" s="22"/>
      <c r="RRB26" s="22"/>
      <c r="RRC26" s="22"/>
      <c r="RRD26" s="22"/>
      <c r="RRE26" s="22"/>
      <c r="RRF26" s="22"/>
      <c r="RRG26" s="22"/>
      <c r="RRH26" s="22"/>
      <c r="RRI26" s="22"/>
      <c r="RRJ26" s="22"/>
      <c r="RRK26" s="22"/>
      <c r="RRL26" s="22"/>
      <c r="RRM26" s="22"/>
      <c r="RRN26" s="22"/>
      <c r="RRO26" s="22"/>
      <c r="RRP26" s="22"/>
      <c r="RRQ26" s="22"/>
      <c r="RRR26" s="22"/>
      <c r="RRS26" s="22"/>
      <c r="RRT26" s="22"/>
      <c r="RRU26" s="22"/>
      <c r="RRV26" s="22"/>
      <c r="RRW26" s="22"/>
      <c r="RRX26" s="22"/>
      <c r="RRY26" s="22"/>
      <c r="RRZ26" s="22"/>
      <c r="RSA26" s="22"/>
      <c r="RSB26" s="22"/>
      <c r="RSC26" s="22"/>
      <c r="RSD26" s="22"/>
      <c r="RSE26" s="22"/>
      <c r="RSF26" s="22"/>
      <c r="RSG26" s="22"/>
      <c r="RSH26" s="22"/>
      <c r="RSI26" s="22"/>
      <c r="RSJ26" s="22"/>
      <c r="RSK26" s="22"/>
      <c r="RSL26" s="22"/>
      <c r="RSM26" s="22"/>
      <c r="RSN26" s="22"/>
      <c r="RSO26" s="22"/>
      <c r="RSP26" s="22"/>
      <c r="RSQ26" s="22"/>
      <c r="RSR26" s="22"/>
      <c r="RSS26" s="22"/>
      <c r="RST26" s="22"/>
      <c r="RSU26" s="22"/>
      <c r="RSV26" s="22"/>
      <c r="RSW26" s="22"/>
      <c r="RSX26" s="22"/>
      <c r="RSY26" s="22"/>
      <c r="RSZ26" s="22"/>
      <c r="RTA26" s="22"/>
      <c r="RTB26" s="22"/>
      <c r="RTC26" s="22"/>
      <c r="RTD26" s="22"/>
      <c r="RTE26" s="22"/>
      <c r="RTF26" s="22"/>
      <c r="RTG26" s="22"/>
      <c r="RTH26" s="22"/>
      <c r="RTI26" s="22"/>
      <c r="RTJ26" s="22"/>
      <c r="RTK26" s="22"/>
      <c r="RTL26" s="22"/>
      <c r="RTM26" s="22"/>
      <c r="RTN26" s="22"/>
      <c r="RTO26" s="22"/>
      <c r="RTP26" s="22"/>
      <c r="RTQ26" s="22"/>
      <c r="RTR26" s="22"/>
      <c r="RTS26" s="22"/>
      <c r="RTT26" s="22"/>
      <c r="RTU26" s="22"/>
      <c r="RTV26" s="22"/>
      <c r="RTW26" s="22"/>
      <c r="RTX26" s="22"/>
      <c r="RTY26" s="22"/>
      <c r="RTZ26" s="22"/>
      <c r="RUA26" s="22"/>
      <c r="RUB26" s="22"/>
      <c r="RUC26" s="22"/>
      <c r="RUD26" s="22"/>
      <c r="RUE26" s="22"/>
      <c r="RUF26" s="22"/>
      <c r="RUG26" s="22"/>
      <c r="RUH26" s="22"/>
      <c r="RUI26" s="22"/>
      <c r="RUJ26" s="22"/>
      <c r="RUK26" s="22"/>
      <c r="RUL26" s="22"/>
      <c r="RUM26" s="22"/>
      <c r="RUN26" s="22"/>
      <c r="RUO26" s="22"/>
      <c r="RUP26" s="22"/>
      <c r="RUQ26" s="22"/>
      <c r="RUR26" s="22"/>
      <c r="RUS26" s="22"/>
      <c r="RUT26" s="22"/>
      <c r="RUU26" s="22"/>
      <c r="RUV26" s="22"/>
      <c r="RUW26" s="22"/>
      <c r="RUX26" s="22"/>
      <c r="RUY26" s="22"/>
      <c r="RUZ26" s="22"/>
      <c r="RVA26" s="22"/>
      <c r="RVB26" s="22"/>
      <c r="RVC26" s="22"/>
      <c r="RVD26" s="22"/>
      <c r="RVE26" s="22"/>
      <c r="RVF26" s="22"/>
      <c r="RVG26" s="22"/>
      <c r="RVH26" s="22"/>
      <c r="RVI26" s="22"/>
      <c r="RVJ26" s="22"/>
      <c r="RVK26" s="22"/>
      <c r="RVL26" s="22"/>
      <c r="RVM26" s="22"/>
      <c r="RVN26" s="22"/>
      <c r="RVO26" s="22"/>
      <c r="RVP26" s="22"/>
      <c r="RVQ26" s="22"/>
      <c r="RVR26" s="22"/>
      <c r="RVS26" s="22"/>
      <c r="RVT26" s="22"/>
      <c r="RVU26" s="22"/>
      <c r="RVV26" s="22"/>
      <c r="RVW26" s="22"/>
      <c r="RVX26" s="22"/>
      <c r="RVY26" s="22"/>
      <c r="RVZ26" s="22"/>
      <c r="RWA26" s="22"/>
      <c r="RWB26" s="22"/>
      <c r="RWC26" s="22"/>
      <c r="RWD26" s="22"/>
      <c r="RWE26" s="22"/>
      <c r="RWF26" s="22"/>
      <c r="RWG26" s="22"/>
      <c r="RWH26" s="22"/>
      <c r="RWI26" s="22"/>
      <c r="RWJ26" s="22"/>
      <c r="RWK26" s="22"/>
      <c r="RWL26" s="22"/>
      <c r="RWM26" s="22"/>
      <c r="RWN26" s="22"/>
      <c r="RWO26" s="22"/>
      <c r="RWP26" s="22"/>
      <c r="RWQ26" s="22"/>
      <c r="RWR26" s="22"/>
      <c r="RWS26" s="22"/>
      <c r="RWT26" s="22"/>
      <c r="RWU26" s="22"/>
      <c r="RWV26" s="22"/>
      <c r="RWW26" s="22"/>
      <c r="RWX26" s="22"/>
      <c r="RWY26" s="22"/>
      <c r="RWZ26" s="22"/>
      <c r="RXA26" s="22"/>
      <c r="RXB26" s="22"/>
      <c r="RXC26" s="22"/>
      <c r="RXD26" s="22"/>
      <c r="RXE26" s="22"/>
      <c r="RXF26" s="22"/>
      <c r="RXG26" s="22"/>
      <c r="RXH26" s="22"/>
      <c r="RXI26" s="22"/>
      <c r="RXJ26" s="22"/>
      <c r="RXK26" s="22"/>
      <c r="RXL26" s="22"/>
      <c r="RXM26" s="22"/>
      <c r="RXN26" s="22"/>
      <c r="RXO26" s="22"/>
      <c r="RXP26" s="22"/>
      <c r="RXQ26" s="22"/>
      <c r="RXR26" s="22"/>
      <c r="RXS26" s="22"/>
      <c r="RXT26" s="22"/>
      <c r="RXU26" s="22"/>
      <c r="RXV26" s="22"/>
      <c r="RXW26" s="22"/>
      <c r="RXX26" s="22"/>
      <c r="RXY26" s="22"/>
      <c r="RXZ26" s="22"/>
      <c r="RYA26" s="22"/>
      <c r="RYB26" s="22"/>
      <c r="RYC26" s="22"/>
      <c r="RYD26" s="22"/>
      <c r="RYE26" s="22"/>
      <c r="RYF26" s="22"/>
      <c r="RYG26" s="22"/>
      <c r="RYH26" s="22"/>
      <c r="RYI26" s="22"/>
      <c r="RYJ26" s="22"/>
      <c r="RYK26" s="22"/>
      <c r="RYL26" s="22"/>
      <c r="RYM26" s="22"/>
      <c r="RYN26" s="22"/>
      <c r="RYO26" s="22"/>
      <c r="RYP26" s="22"/>
      <c r="RYQ26" s="22"/>
      <c r="RYR26" s="22"/>
      <c r="RYS26" s="22"/>
      <c r="RYT26" s="22"/>
      <c r="RYU26" s="22"/>
      <c r="RYV26" s="22"/>
      <c r="RYW26" s="22"/>
      <c r="RYX26" s="22"/>
      <c r="RYY26" s="22"/>
      <c r="RYZ26" s="22"/>
      <c r="RZA26" s="22"/>
      <c r="RZB26" s="22"/>
      <c r="RZC26" s="22"/>
      <c r="RZD26" s="22"/>
      <c r="RZE26" s="22"/>
      <c r="RZF26" s="22"/>
      <c r="RZG26" s="22"/>
      <c r="RZH26" s="22"/>
      <c r="RZI26" s="22"/>
      <c r="RZJ26" s="22"/>
      <c r="RZK26" s="22"/>
      <c r="RZL26" s="22"/>
      <c r="RZM26" s="22"/>
      <c r="RZN26" s="22"/>
      <c r="RZO26" s="22"/>
      <c r="RZP26" s="22"/>
      <c r="RZQ26" s="22"/>
      <c r="RZR26" s="22"/>
      <c r="RZS26" s="22"/>
      <c r="RZT26" s="22"/>
      <c r="RZU26" s="22"/>
      <c r="RZV26" s="22"/>
      <c r="RZW26" s="22"/>
      <c r="RZX26" s="22"/>
      <c r="RZY26" s="22"/>
      <c r="RZZ26" s="22"/>
      <c r="SAA26" s="22"/>
      <c r="SAB26" s="22"/>
      <c r="SAC26" s="22"/>
      <c r="SAD26" s="22"/>
      <c r="SAE26" s="22"/>
      <c r="SAF26" s="22"/>
      <c r="SAG26" s="22"/>
      <c r="SAH26" s="22"/>
      <c r="SAI26" s="22"/>
      <c r="SAJ26" s="22"/>
      <c r="SAK26" s="22"/>
      <c r="SAL26" s="22"/>
      <c r="SAM26" s="22"/>
      <c r="SAN26" s="22"/>
      <c r="SAO26" s="22"/>
      <c r="SAP26" s="22"/>
      <c r="SAQ26" s="22"/>
      <c r="SAR26" s="22"/>
      <c r="SAS26" s="22"/>
      <c r="SAT26" s="22"/>
      <c r="SAU26" s="22"/>
      <c r="SAV26" s="22"/>
      <c r="SAW26" s="22"/>
      <c r="SAX26" s="22"/>
      <c r="SAY26" s="22"/>
      <c r="SAZ26" s="22"/>
      <c r="SBA26" s="22"/>
      <c r="SBB26" s="22"/>
      <c r="SBC26" s="22"/>
      <c r="SBD26" s="22"/>
      <c r="SBE26" s="22"/>
      <c r="SBF26" s="22"/>
      <c r="SBG26" s="22"/>
      <c r="SBH26" s="22"/>
      <c r="SBI26" s="22"/>
      <c r="SBJ26" s="22"/>
      <c r="SBK26" s="22"/>
      <c r="SBL26" s="22"/>
      <c r="SBM26" s="22"/>
      <c r="SBN26" s="22"/>
      <c r="SBO26" s="22"/>
      <c r="SBP26" s="22"/>
      <c r="SBQ26" s="22"/>
      <c r="SBR26" s="22"/>
      <c r="SBS26" s="22"/>
      <c r="SBT26" s="22"/>
      <c r="SBU26" s="22"/>
      <c r="SBV26" s="22"/>
      <c r="SBW26" s="22"/>
      <c r="SBX26" s="22"/>
      <c r="SBY26" s="22"/>
      <c r="SBZ26" s="22"/>
      <c r="SCA26" s="22"/>
      <c r="SCB26" s="22"/>
      <c r="SCC26" s="22"/>
      <c r="SCD26" s="22"/>
      <c r="SCE26" s="22"/>
      <c r="SCF26" s="22"/>
      <c r="SCG26" s="22"/>
      <c r="SCH26" s="22"/>
      <c r="SCI26" s="22"/>
      <c r="SCJ26" s="22"/>
      <c r="SCK26" s="22"/>
      <c r="SCL26" s="22"/>
      <c r="SCM26" s="22"/>
      <c r="SCN26" s="22"/>
      <c r="SCO26" s="22"/>
      <c r="SCP26" s="22"/>
      <c r="SCQ26" s="22"/>
      <c r="SCR26" s="22"/>
      <c r="SCS26" s="22"/>
      <c r="SCT26" s="22"/>
      <c r="SCU26" s="22"/>
      <c r="SCV26" s="22"/>
      <c r="SCW26" s="22"/>
      <c r="SCX26" s="22"/>
      <c r="SCY26" s="22"/>
      <c r="SCZ26" s="22"/>
      <c r="SDA26" s="22"/>
      <c r="SDB26" s="22"/>
      <c r="SDC26" s="22"/>
      <c r="SDD26" s="22"/>
      <c r="SDE26" s="22"/>
      <c r="SDF26" s="22"/>
      <c r="SDG26" s="22"/>
      <c r="SDH26" s="22"/>
      <c r="SDI26" s="22"/>
      <c r="SDJ26" s="22"/>
      <c r="SDK26" s="22"/>
      <c r="SDL26" s="22"/>
      <c r="SDM26" s="22"/>
      <c r="SDN26" s="22"/>
      <c r="SDO26" s="22"/>
      <c r="SDP26" s="22"/>
      <c r="SDQ26" s="22"/>
      <c r="SDR26" s="22"/>
      <c r="SDS26" s="22"/>
      <c r="SDT26" s="22"/>
      <c r="SDU26" s="22"/>
      <c r="SDV26" s="22"/>
      <c r="SDW26" s="22"/>
      <c r="SDX26" s="22"/>
      <c r="SDY26" s="22"/>
      <c r="SDZ26" s="22"/>
      <c r="SEA26" s="22"/>
      <c r="SEB26" s="22"/>
      <c r="SEC26" s="22"/>
      <c r="SED26" s="22"/>
      <c r="SEE26" s="22"/>
      <c r="SEF26" s="22"/>
      <c r="SEG26" s="22"/>
      <c r="SEH26" s="22"/>
      <c r="SEI26" s="22"/>
      <c r="SEJ26" s="22"/>
      <c r="SEK26" s="22"/>
      <c r="SEL26" s="22"/>
      <c r="SEM26" s="22"/>
      <c r="SEN26" s="22"/>
      <c r="SEO26" s="22"/>
      <c r="SEP26" s="22"/>
      <c r="SEQ26" s="22"/>
      <c r="SER26" s="22"/>
      <c r="SES26" s="22"/>
      <c r="SET26" s="22"/>
      <c r="SEU26" s="22"/>
      <c r="SEV26" s="22"/>
      <c r="SEW26" s="22"/>
      <c r="SEX26" s="22"/>
      <c r="SEY26" s="22"/>
      <c r="SEZ26" s="22"/>
      <c r="SFA26" s="22"/>
      <c r="SFB26" s="22"/>
      <c r="SFC26" s="22"/>
      <c r="SFD26" s="22"/>
      <c r="SFE26" s="22"/>
      <c r="SFF26" s="22"/>
      <c r="SFG26" s="22"/>
      <c r="SFH26" s="22"/>
      <c r="SFI26" s="22"/>
      <c r="SFJ26" s="22"/>
      <c r="SFK26" s="22"/>
      <c r="SFL26" s="22"/>
      <c r="SFM26" s="22"/>
      <c r="SFN26" s="22"/>
      <c r="SFO26" s="22"/>
      <c r="SFP26" s="22"/>
      <c r="SFQ26" s="22"/>
      <c r="SFR26" s="22"/>
      <c r="SFS26" s="22"/>
      <c r="SFT26" s="22"/>
      <c r="SFU26" s="22"/>
      <c r="SFV26" s="22"/>
      <c r="SFW26" s="22"/>
      <c r="SFX26" s="22"/>
      <c r="SFY26" s="22"/>
      <c r="SFZ26" s="22"/>
      <c r="SGA26" s="22"/>
      <c r="SGB26" s="22"/>
      <c r="SGC26" s="22"/>
      <c r="SGD26" s="22"/>
      <c r="SGE26" s="22"/>
      <c r="SGF26" s="22"/>
      <c r="SGG26" s="22"/>
      <c r="SGH26" s="22"/>
      <c r="SGI26" s="22"/>
      <c r="SGJ26" s="22"/>
      <c r="SGK26" s="22"/>
      <c r="SGL26" s="22"/>
      <c r="SGM26" s="22"/>
      <c r="SGN26" s="22"/>
      <c r="SGO26" s="22"/>
      <c r="SGP26" s="22"/>
      <c r="SGQ26" s="22"/>
      <c r="SGR26" s="22"/>
      <c r="SGS26" s="22"/>
      <c r="SGT26" s="22"/>
      <c r="SGU26" s="22"/>
      <c r="SGV26" s="22"/>
      <c r="SGW26" s="22"/>
      <c r="SGX26" s="22"/>
      <c r="SGY26" s="22"/>
      <c r="SGZ26" s="22"/>
      <c r="SHA26" s="22"/>
      <c r="SHB26" s="22"/>
      <c r="SHC26" s="22"/>
      <c r="SHD26" s="22"/>
      <c r="SHE26" s="22"/>
      <c r="SHF26" s="22"/>
      <c r="SHG26" s="22"/>
      <c r="SHH26" s="22"/>
      <c r="SHI26" s="22"/>
      <c r="SHJ26" s="22"/>
      <c r="SHK26" s="22"/>
      <c r="SHL26" s="22"/>
      <c r="SHM26" s="22"/>
      <c r="SHN26" s="22"/>
      <c r="SHO26" s="22"/>
      <c r="SHP26" s="22"/>
      <c r="SHQ26" s="22"/>
      <c r="SHR26" s="22"/>
      <c r="SHS26" s="22"/>
      <c r="SHT26" s="22"/>
      <c r="SHU26" s="22"/>
      <c r="SHV26" s="22"/>
      <c r="SHW26" s="22"/>
      <c r="SHX26" s="22"/>
      <c r="SHY26" s="22"/>
      <c r="SHZ26" s="22"/>
      <c r="SIA26" s="22"/>
      <c r="SIB26" s="22"/>
      <c r="SIC26" s="22"/>
      <c r="SID26" s="22"/>
      <c r="SIE26" s="22"/>
      <c r="SIF26" s="22"/>
      <c r="SIG26" s="22"/>
      <c r="SIH26" s="22"/>
      <c r="SII26" s="22"/>
      <c r="SIJ26" s="22"/>
      <c r="SIK26" s="22"/>
      <c r="SIL26" s="22"/>
      <c r="SIM26" s="22"/>
      <c r="SIN26" s="22"/>
      <c r="SIO26" s="22"/>
      <c r="SIP26" s="22"/>
      <c r="SIQ26" s="22"/>
      <c r="SIR26" s="22"/>
      <c r="SIS26" s="22"/>
      <c r="SIT26" s="22"/>
      <c r="SIU26" s="22"/>
      <c r="SIV26" s="22"/>
      <c r="SIW26" s="22"/>
      <c r="SIX26" s="22"/>
      <c r="SIY26" s="22"/>
      <c r="SIZ26" s="22"/>
      <c r="SJA26" s="22"/>
      <c r="SJB26" s="22"/>
      <c r="SJC26" s="22"/>
      <c r="SJD26" s="22"/>
      <c r="SJE26" s="22"/>
      <c r="SJF26" s="22"/>
      <c r="SJG26" s="22"/>
      <c r="SJH26" s="22"/>
      <c r="SJI26" s="22"/>
      <c r="SJJ26" s="22"/>
      <c r="SJK26" s="22"/>
      <c r="SJL26" s="22"/>
      <c r="SJM26" s="22"/>
      <c r="SJN26" s="22"/>
      <c r="SJO26" s="22"/>
      <c r="SJP26" s="22"/>
      <c r="SJQ26" s="22"/>
      <c r="SJR26" s="22"/>
      <c r="SJS26" s="22"/>
      <c r="SJT26" s="22"/>
      <c r="SJU26" s="22"/>
      <c r="SJV26" s="22"/>
      <c r="SJW26" s="22"/>
      <c r="SJX26" s="22"/>
      <c r="SJY26" s="22"/>
      <c r="SJZ26" s="22"/>
      <c r="SKA26" s="22"/>
      <c r="SKB26" s="22"/>
      <c r="SKC26" s="22"/>
      <c r="SKD26" s="22"/>
      <c r="SKE26" s="22"/>
      <c r="SKF26" s="22"/>
      <c r="SKG26" s="22"/>
      <c r="SKH26" s="22"/>
      <c r="SKI26" s="22"/>
      <c r="SKJ26" s="22"/>
      <c r="SKK26" s="22"/>
      <c r="SKL26" s="22"/>
      <c r="SKM26" s="22"/>
      <c r="SKN26" s="22"/>
      <c r="SKO26" s="22"/>
      <c r="SKP26" s="22"/>
      <c r="SKQ26" s="22"/>
      <c r="SKR26" s="22"/>
      <c r="SKS26" s="22"/>
      <c r="SKT26" s="22"/>
      <c r="SKU26" s="22"/>
      <c r="SKV26" s="22"/>
      <c r="SKW26" s="22"/>
      <c r="SKX26" s="22"/>
      <c r="SKY26" s="22"/>
      <c r="SKZ26" s="22"/>
      <c r="SLA26" s="22"/>
      <c r="SLB26" s="22"/>
      <c r="SLC26" s="22"/>
      <c r="SLD26" s="22"/>
      <c r="SLE26" s="22"/>
      <c r="SLF26" s="22"/>
      <c r="SLG26" s="22"/>
      <c r="SLH26" s="22"/>
      <c r="SLI26" s="22"/>
      <c r="SLJ26" s="22"/>
      <c r="SLK26" s="22"/>
      <c r="SLL26" s="22"/>
      <c r="SLM26" s="22"/>
      <c r="SLN26" s="22"/>
      <c r="SLO26" s="22"/>
      <c r="SLP26" s="22"/>
      <c r="SLQ26" s="22"/>
      <c r="SLR26" s="22"/>
      <c r="SLS26" s="22"/>
      <c r="SLT26" s="22"/>
      <c r="SLU26" s="22"/>
      <c r="SLV26" s="22"/>
      <c r="SLW26" s="22"/>
      <c r="SLX26" s="22"/>
      <c r="SLY26" s="22"/>
      <c r="SLZ26" s="22"/>
      <c r="SMA26" s="22"/>
      <c r="SMB26" s="22"/>
      <c r="SMC26" s="22"/>
      <c r="SMD26" s="22"/>
      <c r="SME26" s="22"/>
      <c r="SMF26" s="22"/>
      <c r="SMG26" s="22"/>
      <c r="SMH26" s="22"/>
      <c r="SMI26" s="22"/>
      <c r="SMJ26" s="22"/>
      <c r="SMK26" s="22"/>
      <c r="SML26" s="22"/>
      <c r="SMM26" s="22"/>
      <c r="SMN26" s="22"/>
      <c r="SMO26" s="22"/>
      <c r="SMP26" s="22"/>
      <c r="SMQ26" s="22"/>
      <c r="SMR26" s="22"/>
      <c r="SMS26" s="22"/>
      <c r="SMT26" s="22"/>
      <c r="SMU26" s="22"/>
      <c r="SMV26" s="22"/>
      <c r="SMW26" s="22"/>
      <c r="SMX26" s="22"/>
      <c r="SMY26" s="22"/>
      <c r="SMZ26" s="22"/>
      <c r="SNA26" s="22"/>
      <c r="SNB26" s="22"/>
      <c r="SNC26" s="22"/>
      <c r="SND26" s="22"/>
      <c r="SNE26" s="22"/>
      <c r="SNF26" s="22"/>
      <c r="SNG26" s="22"/>
      <c r="SNH26" s="22"/>
      <c r="SNI26" s="22"/>
      <c r="SNJ26" s="22"/>
      <c r="SNK26" s="22"/>
      <c r="SNL26" s="22"/>
      <c r="SNM26" s="22"/>
      <c r="SNN26" s="22"/>
      <c r="SNO26" s="22"/>
      <c r="SNP26" s="22"/>
      <c r="SNQ26" s="22"/>
      <c r="SNR26" s="22"/>
      <c r="SNS26" s="22"/>
      <c r="SNT26" s="22"/>
      <c r="SNU26" s="22"/>
      <c r="SNV26" s="22"/>
      <c r="SNW26" s="22"/>
      <c r="SNX26" s="22"/>
      <c r="SNY26" s="22"/>
      <c r="SNZ26" s="22"/>
      <c r="SOA26" s="22"/>
      <c r="SOB26" s="22"/>
      <c r="SOC26" s="22"/>
      <c r="SOD26" s="22"/>
      <c r="SOE26" s="22"/>
      <c r="SOF26" s="22"/>
      <c r="SOG26" s="22"/>
      <c r="SOH26" s="22"/>
      <c r="SOI26" s="22"/>
      <c r="SOJ26" s="22"/>
      <c r="SOK26" s="22"/>
      <c r="SOL26" s="22"/>
      <c r="SOM26" s="22"/>
      <c r="SON26" s="22"/>
      <c r="SOO26" s="22"/>
      <c r="SOP26" s="22"/>
      <c r="SOQ26" s="22"/>
      <c r="SOR26" s="22"/>
      <c r="SOS26" s="22"/>
      <c r="SOT26" s="22"/>
      <c r="SOU26" s="22"/>
      <c r="SOV26" s="22"/>
      <c r="SOW26" s="22"/>
      <c r="SOX26" s="22"/>
      <c r="SOY26" s="22"/>
      <c r="SOZ26" s="22"/>
      <c r="SPA26" s="22"/>
      <c r="SPB26" s="22"/>
      <c r="SPC26" s="22"/>
      <c r="SPD26" s="22"/>
      <c r="SPE26" s="22"/>
      <c r="SPF26" s="22"/>
      <c r="SPG26" s="22"/>
      <c r="SPH26" s="22"/>
      <c r="SPI26" s="22"/>
      <c r="SPJ26" s="22"/>
      <c r="SPK26" s="22"/>
      <c r="SPL26" s="22"/>
      <c r="SPM26" s="22"/>
      <c r="SPN26" s="22"/>
      <c r="SPO26" s="22"/>
      <c r="SPP26" s="22"/>
      <c r="SPQ26" s="22"/>
      <c r="SPR26" s="22"/>
      <c r="SPS26" s="22"/>
      <c r="SPT26" s="22"/>
      <c r="SPU26" s="22"/>
      <c r="SPV26" s="22"/>
      <c r="SPW26" s="22"/>
      <c r="SPX26" s="22"/>
      <c r="SPY26" s="22"/>
      <c r="SPZ26" s="22"/>
      <c r="SQA26" s="22"/>
      <c r="SQB26" s="22"/>
      <c r="SQC26" s="22"/>
      <c r="SQD26" s="22"/>
      <c r="SQE26" s="22"/>
      <c r="SQF26" s="22"/>
      <c r="SQG26" s="22"/>
      <c r="SQH26" s="22"/>
      <c r="SQI26" s="22"/>
      <c r="SQJ26" s="22"/>
      <c r="SQK26" s="22"/>
      <c r="SQL26" s="22"/>
      <c r="SQM26" s="22"/>
      <c r="SQN26" s="22"/>
      <c r="SQO26" s="22"/>
      <c r="SQP26" s="22"/>
      <c r="SQQ26" s="22"/>
      <c r="SQR26" s="22"/>
      <c r="SQS26" s="22"/>
      <c r="SQT26" s="22"/>
      <c r="SQU26" s="22"/>
      <c r="SQV26" s="22"/>
      <c r="SQW26" s="22"/>
      <c r="SQX26" s="22"/>
      <c r="SQY26" s="22"/>
      <c r="SQZ26" s="22"/>
      <c r="SRA26" s="22"/>
      <c r="SRB26" s="22"/>
      <c r="SRC26" s="22"/>
      <c r="SRD26" s="22"/>
      <c r="SRE26" s="22"/>
      <c r="SRF26" s="22"/>
      <c r="SRG26" s="22"/>
      <c r="SRH26" s="22"/>
      <c r="SRI26" s="22"/>
      <c r="SRJ26" s="22"/>
      <c r="SRK26" s="22"/>
      <c r="SRL26" s="22"/>
      <c r="SRM26" s="22"/>
      <c r="SRN26" s="22"/>
      <c r="SRO26" s="22"/>
      <c r="SRP26" s="22"/>
      <c r="SRQ26" s="22"/>
      <c r="SRR26" s="22"/>
      <c r="SRS26" s="22"/>
      <c r="SRT26" s="22"/>
      <c r="SRU26" s="22"/>
      <c r="SRV26" s="22"/>
      <c r="SRW26" s="22"/>
      <c r="SRX26" s="22"/>
      <c r="SRY26" s="22"/>
      <c r="SRZ26" s="22"/>
      <c r="SSA26" s="22"/>
      <c r="SSB26" s="22"/>
      <c r="SSC26" s="22"/>
      <c r="SSD26" s="22"/>
      <c r="SSE26" s="22"/>
      <c r="SSF26" s="22"/>
      <c r="SSG26" s="22"/>
      <c r="SSH26" s="22"/>
      <c r="SSI26" s="22"/>
      <c r="SSJ26" s="22"/>
      <c r="SSK26" s="22"/>
      <c r="SSL26" s="22"/>
      <c r="SSM26" s="22"/>
      <c r="SSN26" s="22"/>
      <c r="SSO26" s="22"/>
      <c r="SSP26" s="22"/>
      <c r="SSQ26" s="22"/>
      <c r="SSR26" s="22"/>
      <c r="SSS26" s="22"/>
      <c r="SST26" s="22"/>
      <c r="SSU26" s="22"/>
      <c r="SSV26" s="22"/>
      <c r="SSW26" s="22"/>
      <c r="SSX26" s="22"/>
      <c r="SSY26" s="22"/>
      <c r="SSZ26" s="22"/>
      <c r="STA26" s="22"/>
      <c r="STB26" s="22"/>
      <c r="STC26" s="22"/>
      <c r="STD26" s="22"/>
      <c r="STE26" s="22"/>
      <c r="STF26" s="22"/>
      <c r="STG26" s="22"/>
      <c r="STH26" s="22"/>
      <c r="STI26" s="22"/>
      <c r="STJ26" s="22"/>
      <c r="STK26" s="22"/>
      <c r="STL26" s="22"/>
      <c r="STM26" s="22"/>
      <c r="STN26" s="22"/>
      <c r="STO26" s="22"/>
      <c r="STP26" s="22"/>
      <c r="STQ26" s="22"/>
      <c r="STR26" s="22"/>
      <c r="STS26" s="22"/>
      <c r="STT26" s="22"/>
      <c r="STU26" s="22"/>
      <c r="STV26" s="22"/>
      <c r="STW26" s="22"/>
      <c r="STX26" s="22"/>
      <c r="STY26" s="22"/>
      <c r="STZ26" s="22"/>
      <c r="SUA26" s="22"/>
      <c r="SUB26" s="22"/>
      <c r="SUC26" s="22"/>
      <c r="SUD26" s="22"/>
      <c r="SUE26" s="22"/>
      <c r="SUF26" s="22"/>
      <c r="SUG26" s="22"/>
      <c r="SUH26" s="22"/>
      <c r="SUI26" s="22"/>
      <c r="SUJ26" s="22"/>
      <c r="SUK26" s="22"/>
      <c r="SUL26" s="22"/>
      <c r="SUM26" s="22"/>
      <c r="SUN26" s="22"/>
      <c r="SUO26" s="22"/>
      <c r="SUP26" s="22"/>
      <c r="SUQ26" s="22"/>
      <c r="SUR26" s="22"/>
      <c r="SUS26" s="22"/>
      <c r="SUT26" s="22"/>
      <c r="SUU26" s="22"/>
      <c r="SUV26" s="22"/>
      <c r="SUW26" s="22"/>
      <c r="SUX26" s="22"/>
      <c r="SUY26" s="22"/>
      <c r="SUZ26" s="22"/>
      <c r="SVA26" s="22"/>
      <c r="SVB26" s="22"/>
      <c r="SVC26" s="22"/>
      <c r="SVD26" s="22"/>
      <c r="SVE26" s="22"/>
      <c r="SVF26" s="22"/>
      <c r="SVG26" s="22"/>
      <c r="SVH26" s="22"/>
      <c r="SVI26" s="22"/>
      <c r="SVJ26" s="22"/>
      <c r="SVK26" s="22"/>
      <c r="SVL26" s="22"/>
      <c r="SVM26" s="22"/>
      <c r="SVN26" s="22"/>
      <c r="SVO26" s="22"/>
      <c r="SVP26" s="22"/>
      <c r="SVQ26" s="22"/>
      <c r="SVR26" s="22"/>
      <c r="SVS26" s="22"/>
      <c r="SVT26" s="22"/>
      <c r="SVU26" s="22"/>
      <c r="SVV26" s="22"/>
      <c r="SVW26" s="22"/>
      <c r="SVX26" s="22"/>
      <c r="SVY26" s="22"/>
      <c r="SVZ26" s="22"/>
      <c r="SWA26" s="22"/>
      <c r="SWB26" s="22"/>
      <c r="SWC26" s="22"/>
      <c r="SWD26" s="22"/>
      <c r="SWE26" s="22"/>
      <c r="SWF26" s="22"/>
      <c r="SWG26" s="22"/>
      <c r="SWH26" s="22"/>
      <c r="SWI26" s="22"/>
      <c r="SWJ26" s="22"/>
      <c r="SWK26" s="22"/>
      <c r="SWL26" s="22"/>
      <c r="SWM26" s="22"/>
      <c r="SWN26" s="22"/>
      <c r="SWO26" s="22"/>
      <c r="SWP26" s="22"/>
      <c r="SWQ26" s="22"/>
      <c r="SWR26" s="22"/>
      <c r="SWS26" s="22"/>
      <c r="SWT26" s="22"/>
      <c r="SWU26" s="22"/>
      <c r="SWV26" s="22"/>
      <c r="SWW26" s="22"/>
      <c r="SWX26" s="22"/>
      <c r="SWY26" s="22"/>
      <c r="SWZ26" s="22"/>
      <c r="SXA26" s="22"/>
      <c r="SXB26" s="22"/>
      <c r="SXC26" s="22"/>
      <c r="SXD26" s="22"/>
      <c r="SXE26" s="22"/>
      <c r="SXF26" s="22"/>
      <c r="SXG26" s="22"/>
      <c r="SXH26" s="22"/>
      <c r="SXI26" s="22"/>
      <c r="SXJ26" s="22"/>
      <c r="SXK26" s="22"/>
      <c r="SXL26" s="22"/>
      <c r="SXM26" s="22"/>
      <c r="SXN26" s="22"/>
      <c r="SXO26" s="22"/>
      <c r="SXP26" s="22"/>
      <c r="SXQ26" s="22"/>
      <c r="SXR26" s="22"/>
      <c r="SXS26" s="22"/>
      <c r="SXT26" s="22"/>
      <c r="SXU26" s="22"/>
      <c r="SXV26" s="22"/>
      <c r="SXW26" s="22"/>
      <c r="SXX26" s="22"/>
      <c r="SXY26" s="22"/>
      <c r="SXZ26" s="22"/>
      <c r="SYA26" s="22"/>
      <c r="SYB26" s="22"/>
      <c r="SYC26" s="22"/>
      <c r="SYD26" s="22"/>
      <c r="SYE26" s="22"/>
      <c r="SYF26" s="22"/>
      <c r="SYG26" s="22"/>
      <c r="SYH26" s="22"/>
      <c r="SYI26" s="22"/>
      <c r="SYJ26" s="22"/>
      <c r="SYK26" s="22"/>
      <c r="SYL26" s="22"/>
      <c r="SYM26" s="22"/>
      <c r="SYN26" s="22"/>
      <c r="SYO26" s="22"/>
      <c r="SYP26" s="22"/>
      <c r="SYQ26" s="22"/>
      <c r="SYR26" s="22"/>
      <c r="SYS26" s="22"/>
      <c r="SYT26" s="22"/>
      <c r="SYU26" s="22"/>
      <c r="SYV26" s="22"/>
      <c r="SYW26" s="22"/>
      <c r="SYX26" s="22"/>
      <c r="SYY26" s="22"/>
      <c r="SYZ26" s="22"/>
      <c r="SZA26" s="22"/>
      <c r="SZB26" s="22"/>
      <c r="SZC26" s="22"/>
      <c r="SZD26" s="22"/>
      <c r="SZE26" s="22"/>
      <c r="SZF26" s="22"/>
      <c r="SZG26" s="22"/>
      <c r="SZH26" s="22"/>
      <c r="SZI26" s="22"/>
      <c r="SZJ26" s="22"/>
      <c r="SZK26" s="22"/>
      <c r="SZL26" s="22"/>
      <c r="SZM26" s="22"/>
      <c r="SZN26" s="22"/>
      <c r="SZO26" s="22"/>
      <c r="SZP26" s="22"/>
      <c r="SZQ26" s="22"/>
      <c r="SZR26" s="22"/>
      <c r="SZS26" s="22"/>
      <c r="SZT26" s="22"/>
      <c r="SZU26" s="22"/>
      <c r="SZV26" s="22"/>
      <c r="SZW26" s="22"/>
      <c r="SZX26" s="22"/>
      <c r="SZY26" s="22"/>
      <c r="SZZ26" s="22"/>
      <c r="TAA26" s="22"/>
      <c r="TAB26" s="22"/>
      <c r="TAC26" s="22"/>
      <c r="TAD26" s="22"/>
      <c r="TAE26" s="22"/>
      <c r="TAF26" s="22"/>
      <c r="TAG26" s="22"/>
      <c r="TAH26" s="22"/>
      <c r="TAI26" s="22"/>
      <c r="TAJ26" s="22"/>
      <c r="TAK26" s="22"/>
      <c r="TAL26" s="22"/>
      <c r="TAM26" s="22"/>
      <c r="TAN26" s="22"/>
      <c r="TAO26" s="22"/>
      <c r="TAP26" s="22"/>
      <c r="TAQ26" s="22"/>
      <c r="TAR26" s="22"/>
      <c r="TAS26" s="22"/>
      <c r="TAT26" s="22"/>
      <c r="TAU26" s="22"/>
      <c r="TAV26" s="22"/>
      <c r="TAW26" s="22"/>
      <c r="TAX26" s="22"/>
      <c r="TAY26" s="22"/>
      <c r="TAZ26" s="22"/>
      <c r="TBA26" s="22"/>
      <c r="TBB26" s="22"/>
      <c r="TBC26" s="22"/>
      <c r="TBD26" s="22"/>
      <c r="TBE26" s="22"/>
      <c r="TBF26" s="22"/>
      <c r="TBG26" s="22"/>
      <c r="TBH26" s="22"/>
      <c r="TBI26" s="22"/>
      <c r="TBJ26" s="22"/>
      <c r="TBK26" s="22"/>
      <c r="TBL26" s="22"/>
      <c r="TBM26" s="22"/>
      <c r="TBN26" s="22"/>
      <c r="TBO26" s="22"/>
      <c r="TBP26" s="22"/>
      <c r="TBQ26" s="22"/>
      <c r="TBR26" s="22"/>
      <c r="TBS26" s="22"/>
      <c r="TBT26" s="22"/>
      <c r="TBU26" s="22"/>
      <c r="TBV26" s="22"/>
      <c r="TBW26" s="22"/>
      <c r="TBX26" s="22"/>
      <c r="TBY26" s="22"/>
      <c r="TBZ26" s="22"/>
      <c r="TCA26" s="22"/>
      <c r="TCB26" s="22"/>
      <c r="TCC26" s="22"/>
      <c r="TCD26" s="22"/>
      <c r="TCE26" s="22"/>
      <c r="TCF26" s="22"/>
      <c r="TCG26" s="22"/>
      <c r="TCH26" s="22"/>
      <c r="TCI26" s="22"/>
      <c r="TCJ26" s="22"/>
      <c r="TCK26" s="22"/>
      <c r="TCL26" s="22"/>
      <c r="TCM26" s="22"/>
      <c r="TCN26" s="22"/>
      <c r="TCO26" s="22"/>
      <c r="TCP26" s="22"/>
      <c r="TCQ26" s="22"/>
      <c r="TCR26" s="22"/>
      <c r="TCS26" s="22"/>
      <c r="TCT26" s="22"/>
      <c r="TCU26" s="22"/>
      <c r="TCV26" s="22"/>
      <c r="TCW26" s="22"/>
      <c r="TCX26" s="22"/>
      <c r="TCY26" s="22"/>
      <c r="TCZ26" s="22"/>
      <c r="TDA26" s="22"/>
      <c r="TDB26" s="22"/>
      <c r="TDC26" s="22"/>
      <c r="TDD26" s="22"/>
      <c r="TDE26" s="22"/>
      <c r="TDF26" s="22"/>
      <c r="TDG26" s="22"/>
      <c r="TDH26" s="22"/>
      <c r="TDI26" s="22"/>
      <c r="TDJ26" s="22"/>
      <c r="TDK26" s="22"/>
      <c r="TDL26" s="22"/>
      <c r="TDM26" s="22"/>
      <c r="TDN26" s="22"/>
      <c r="TDO26" s="22"/>
      <c r="TDP26" s="22"/>
      <c r="TDQ26" s="22"/>
      <c r="TDR26" s="22"/>
      <c r="TDS26" s="22"/>
      <c r="TDT26" s="22"/>
      <c r="TDU26" s="22"/>
      <c r="TDV26" s="22"/>
      <c r="TDW26" s="22"/>
      <c r="TDX26" s="22"/>
      <c r="TDY26" s="22"/>
      <c r="TDZ26" s="22"/>
      <c r="TEA26" s="22"/>
      <c r="TEB26" s="22"/>
      <c r="TEC26" s="22"/>
      <c r="TED26" s="22"/>
      <c r="TEE26" s="22"/>
      <c r="TEF26" s="22"/>
      <c r="TEG26" s="22"/>
      <c r="TEH26" s="22"/>
      <c r="TEI26" s="22"/>
      <c r="TEJ26" s="22"/>
      <c r="TEK26" s="22"/>
      <c r="TEL26" s="22"/>
      <c r="TEM26" s="22"/>
      <c r="TEN26" s="22"/>
      <c r="TEO26" s="22"/>
      <c r="TEP26" s="22"/>
      <c r="TEQ26" s="22"/>
      <c r="TER26" s="22"/>
      <c r="TES26" s="22"/>
      <c r="TET26" s="22"/>
      <c r="TEU26" s="22"/>
      <c r="TEV26" s="22"/>
      <c r="TEW26" s="22"/>
      <c r="TEX26" s="22"/>
      <c r="TEY26" s="22"/>
      <c r="TEZ26" s="22"/>
      <c r="TFA26" s="22"/>
      <c r="TFB26" s="22"/>
      <c r="TFC26" s="22"/>
      <c r="TFD26" s="22"/>
      <c r="TFE26" s="22"/>
      <c r="TFF26" s="22"/>
      <c r="TFG26" s="22"/>
      <c r="TFH26" s="22"/>
      <c r="TFI26" s="22"/>
      <c r="TFJ26" s="22"/>
      <c r="TFK26" s="22"/>
      <c r="TFL26" s="22"/>
      <c r="TFM26" s="22"/>
      <c r="TFN26" s="22"/>
      <c r="TFO26" s="22"/>
      <c r="TFP26" s="22"/>
      <c r="TFQ26" s="22"/>
      <c r="TFR26" s="22"/>
      <c r="TFS26" s="22"/>
      <c r="TFT26" s="22"/>
      <c r="TFU26" s="22"/>
      <c r="TFV26" s="22"/>
      <c r="TFW26" s="22"/>
      <c r="TFX26" s="22"/>
      <c r="TFY26" s="22"/>
      <c r="TFZ26" s="22"/>
      <c r="TGA26" s="22"/>
      <c r="TGB26" s="22"/>
      <c r="TGC26" s="22"/>
      <c r="TGD26" s="22"/>
      <c r="TGE26" s="22"/>
      <c r="TGF26" s="22"/>
      <c r="TGG26" s="22"/>
      <c r="TGH26" s="22"/>
      <c r="TGI26" s="22"/>
      <c r="TGJ26" s="22"/>
      <c r="TGK26" s="22"/>
      <c r="TGL26" s="22"/>
      <c r="TGM26" s="22"/>
      <c r="TGN26" s="22"/>
      <c r="TGO26" s="22"/>
      <c r="TGP26" s="22"/>
      <c r="TGQ26" s="22"/>
      <c r="TGR26" s="22"/>
      <c r="TGS26" s="22"/>
      <c r="TGT26" s="22"/>
      <c r="TGU26" s="22"/>
      <c r="TGV26" s="22"/>
      <c r="TGW26" s="22"/>
      <c r="TGX26" s="22"/>
      <c r="TGY26" s="22"/>
      <c r="TGZ26" s="22"/>
      <c r="THA26" s="22"/>
      <c r="THB26" s="22"/>
      <c r="THC26" s="22"/>
      <c r="THD26" s="22"/>
      <c r="THE26" s="22"/>
      <c r="THF26" s="22"/>
      <c r="THG26" s="22"/>
      <c r="THH26" s="22"/>
      <c r="THI26" s="22"/>
      <c r="THJ26" s="22"/>
      <c r="THK26" s="22"/>
      <c r="THL26" s="22"/>
      <c r="THM26" s="22"/>
      <c r="THN26" s="22"/>
      <c r="THO26" s="22"/>
      <c r="THP26" s="22"/>
      <c r="THQ26" s="22"/>
      <c r="THR26" s="22"/>
      <c r="THS26" s="22"/>
      <c r="THT26" s="22"/>
      <c r="THU26" s="22"/>
      <c r="THV26" s="22"/>
      <c r="THW26" s="22"/>
      <c r="THX26" s="22"/>
      <c r="THY26" s="22"/>
      <c r="THZ26" s="22"/>
      <c r="TIA26" s="22"/>
      <c r="TIB26" s="22"/>
      <c r="TIC26" s="22"/>
      <c r="TID26" s="22"/>
      <c r="TIE26" s="22"/>
      <c r="TIF26" s="22"/>
      <c r="TIG26" s="22"/>
      <c r="TIH26" s="22"/>
      <c r="TII26" s="22"/>
      <c r="TIJ26" s="22"/>
      <c r="TIK26" s="22"/>
      <c r="TIL26" s="22"/>
      <c r="TIM26" s="22"/>
      <c r="TIN26" s="22"/>
      <c r="TIO26" s="22"/>
      <c r="TIP26" s="22"/>
      <c r="TIQ26" s="22"/>
      <c r="TIR26" s="22"/>
      <c r="TIS26" s="22"/>
      <c r="TIT26" s="22"/>
      <c r="TIU26" s="22"/>
      <c r="TIV26" s="22"/>
      <c r="TIW26" s="22"/>
      <c r="TIX26" s="22"/>
      <c r="TIY26" s="22"/>
      <c r="TIZ26" s="22"/>
      <c r="TJA26" s="22"/>
      <c r="TJB26" s="22"/>
      <c r="TJC26" s="22"/>
      <c r="TJD26" s="22"/>
      <c r="TJE26" s="22"/>
      <c r="TJF26" s="22"/>
      <c r="TJG26" s="22"/>
      <c r="TJH26" s="22"/>
      <c r="TJI26" s="22"/>
      <c r="TJJ26" s="22"/>
      <c r="TJK26" s="22"/>
      <c r="TJL26" s="22"/>
      <c r="TJM26" s="22"/>
      <c r="TJN26" s="22"/>
      <c r="TJO26" s="22"/>
      <c r="TJP26" s="22"/>
      <c r="TJQ26" s="22"/>
      <c r="TJR26" s="22"/>
      <c r="TJS26" s="22"/>
      <c r="TJT26" s="22"/>
      <c r="TJU26" s="22"/>
      <c r="TJV26" s="22"/>
      <c r="TJW26" s="22"/>
      <c r="TJX26" s="22"/>
      <c r="TJY26" s="22"/>
      <c r="TJZ26" s="22"/>
      <c r="TKA26" s="22"/>
      <c r="TKB26" s="22"/>
      <c r="TKC26" s="22"/>
      <c r="TKD26" s="22"/>
      <c r="TKE26" s="22"/>
      <c r="TKF26" s="22"/>
      <c r="TKG26" s="22"/>
      <c r="TKH26" s="22"/>
      <c r="TKI26" s="22"/>
      <c r="TKJ26" s="22"/>
      <c r="TKK26" s="22"/>
      <c r="TKL26" s="22"/>
      <c r="TKM26" s="22"/>
      <c r="TKN26" s="22"/>
      <c r="TKO26" s="22"/>
      <c r="TKP26" s="22"/>
      <c r="TKQ26" s="22"/>
      <c r="TKR26" s="22"/>
      <c r="TKS26" s="22"/>
      <c r="TKT26" s="22"/>
      <c r="TKU26" s="22"/>
      <c r="TKV26" s="22"/>
      <c r="TKW26" s="22"/>
      <c r="TKX26" s="22"/>
      <c r="TKY26" s="22"/>
      <c r="TKZ26" s="22"/>
      <c r="TLA26" s="22"/>
      <c r="TLB26" s="22"/>
      <c r="TLC26" s="22"/>
      <c r="TLD26" s="22"/>
      <c r="TLE26" s="22"/>
      <c r="TLF26" s="22"/>
      <c r="TLG26" s="22"/>
      <c r="TLH26" s="22"/>
      <c r="TLI26" s="22"/>
      <c r="TLJ26" s="22"/>
      <c r="TLK26" s="22"/>
      <c r="TLL26" s="22"/>
      <c r="TLM26" s="22"/>
      <c r="TLN26" s="22"/>
      <c r="TLO26" s="22"/>
      <c r="TLP26" s="22"/>
      <c r="TLQ26" s="22"/>
      <c r="TLR26" s="22"/>
      <c r="TLS26" s="22"/>
      <c r="TLT26" s="22"/>
      <c r="TLU26" s="22"/>
      <c r="TLV26" s="22"/>
      <c r="TLW26" s="22"/>
      <c r="TLX26" s="22"/>
      <c r="TLY26" s="22"/>
      <c r="TLZ26" s="22"/>
      <c r="TMA26" s="22"/>
      <c r="TMB26" s="22"/>
      <c r="TMC26" s="22"/>
      <c r="TMD26" s="22"/>
      <c r="TME26" s="22"/>
      <c r="TMF26" s="22"/>
      <c r="TMG26" s="22"/>
      <c r="TMH26" s="22"/>
      <c r="TMI26" s="22"/>
      <c r="TMJ26" s="22"/>
      <c r="TMK26" s="22"/>
      <c r="TML26" s="22"/>
      <c r="TMM26" s="22"/>
      <c r="TMN26" s="22"/>
      <c r="TMO26" s="22"/>
      <c r="TMP26" s="22"/>
      <c r="TMQ26" s="22"/>
      <c r="TMR26" s="22"/>
      <c r="TMS26" s="22"/>
      <c r="TMT26" s="22"/>
      <c r="TMU26" s="22"/>
      <c r="TMV26" s="22"/>
      <c r="TMW26" s="22"/>
      <c r="TMX26" s="22"/>
      <c r="TMY26" s="22"/>
      <c r="TMZ26" s="22"/>
      <c r="TNA26" s="22"/>
      <c r="TNB26" s="22"/>
      <c r="TNC26" s="22"/>
      <c r="TND26" s="22"/>
      <c r="TNE26" s="22"/>
      <c r="TNF26" s="22"/>
      <c r="TNG26" s="22"/>
      <c r="TNH26" s="22"/>
      <c r="TNI26" s="22"/>
      <c r="TNJ26" s="22"/>
      <c r="TNK26" s="22"/>
      <c r="TNL26" s="22"/>
      <c r="TNM26" s="22"/>
      <c r="TNN26" s="22"/>
      <c r="TNO26" s="22"/>
      <c r="TNP26" s="22"/>
      <c r="TNQ26" s="22"/>
      <c r="TNR26" s="22"/>
      <c r="TNS26" s="22"/>
      <c r="TNT26" s="22"/>
      <c r="TNU26" s="22"/>
      <c r="TNV26" s="22"/>
      <c r="TNW26" s="22"/>
      <c r="TNX26" s="22"/>
      <c r="TNY26" s="22"/>
      <c r="TNZ26" s="22"/>
      <c r="TOA26" s="22"/>
      <c r="TOB26" s="22"/>
      <c r="TOC26" s="22"/>
      <c r="TOD26" s="22"/>
      <c r="TOE26" s="22"/>
      <c r="TOF26" s="22"/>
      <c r="TOG26" s="22"/>
      <c r="TOH26" s="22"/>
      <c r="TOI26" s="22"/>
      <c r="TOJ26" s="22"/>
      <c r="TOK26" s="22"/>
      <c r="TOL26" s="22"/>
      <c r="TOM26" s="22"/>
      <c r="TON26" s="22"/>
      <c r="TOO26" s="22"/>
      <c r="TOP26" s="22"/>
      <c r="TOQ26" s="22"/>
      <c r="TOR26" s="22"/>
      <c r="TOS26" s="22"/>
      <c r="TOT26" s="22"/>
      <c r="TOU26" s="22"/>
      <c r="TOV26" s="22"/>
      <c r="TOW26" s="22"/>
      <c r="TOX26" s="22"/>
      <c r="TOY26" s="22"/>
      <c r="TOZ26" s="22"/>
      <c r="TPA26" s="22"/>
      <c r="TPB26" s="22"/>
      <c r="TPC26" s="22"/>
      <c r="TPD26" s="22"/>
      <c r="TPE26" s="22"/>
      <c r="TPF26" s="22"/>
      <c r="TPG26" s="22"/>
      <c r="TPH26" s="22"/>
      <c r="TPI26" s="22"/>
      <c r="TPJ26" s="22"/>
      <c r="TPK26" s="22"/>
      <c r="TPL26" s="22"/>
      <c r="TPM26" s="22"/>
      <c r="TPN26" s="22"/>
      <c r="TPO26" s="22"/>
      <c r="TPP26" s="22"/>
      <c r="TPQ26" s="22"/>
      <c r="TPR26" s="22"/>
      <c r="TPS26" s="22"/>
      <c r="TPT26" s="22"/>
      <c r="TPU26" s="22"/>
      <c r="TPV26" s="22"/>
      <c r="TPW26" s="22"/>
      <c r="TPX26" s="22"/>
      <c r="TPY26" s="22"/>
      <c r="TPZ26" s="22"/>
      <c r="TQA26" s="22"/>
      <c r="TQB26" s="22"/>
      <c r="TQC26" s="22"/>
      <c r="TQD26" s="22"/>
      <c r="TQE26" s="22"/>
      <c r="TQF26" s="22"/>
      <c r="TQG26" s="22"/>
      <c r="TQH26" s="22"/>
      <c r="TQI26" s="22"/>
      <c r="TQJ26" s="22"/>
      <c r="TQK26" s="22"/>
      <c r="TQL26" s="22"/>
      <c r="TQM26" s="22"/>
      <c r="TQN26" s="22"/>
      <c r="TQO26" s="22"/>
      <c r="TQP26" s="22"/>
      <c r="TQQ26" s="22"/>
      <c r="TQR26" s="22"/>
      <c r="TQS26" s="22"/>
      <c r="TQT26" s="22"/>
      <c r="TQU26" s="22"/>
      <c r="TQV26" s="22"/>
      <c r="TQW26" s="22"/>
      <c r="TQX26" s="22"/>
      <c r="TQY26" s="22"/>
      <c r="TQZ26" s="22"/>
      <c r="TRA26" s="22"/>
      <c r="TRB26" s="22"/>
      <c r="TRC26" s="22"/>
      <c r="TRD26" s="22"/>
      <c r="TRE26" s="22"/>
      <c r="TRF26" s="22"/>
      <c r="TRG26" s="22"/>
      <c r="TRH26" s="22"/>
      <c r="TRI26" s="22"/>
      <c r="TRJ26" s="22"/>
      <c r="TRK26" s="22"/>
      <c r="TRL26" s="22"/>
      <c r="TRM26" s="22"/>
      <c r="TRN26" s="22"/>
      <c r="TRO26" s="22"/>
      <c r="TRP26" s="22"/>
      <c r="TRQ26" s="22"/>
      <c r="TRR26" s="22"/>
      <c r="TRS26" s="22"/>
      <c r="TRT26" s="22"/>
      <c r="TRU26" s="22"/>
      <c r="TRV26" s="22"/>
      <c r="TRW26" s="22"/>
      <c r="TRX26" s="22"/>
      <c r="TRY26" s="22"/>
      <c r="TRZ26" s="22"/>
      <c r="TSA26" s="22"/>
      <c r="TSB26" s="22"/>
      <c r="TSC26" s="22"/>
      <c r="TSD26" s="22"/>
      <c r="TSE26" s="22"/>
      <c r="TSF26" s="22"/>
      <c r="TSG26" s="22"/>
      <c r="TSH26" s="22"/>
      <c r="TSI26" s="22"/>
      <c r="TSJ26" s="22"/>
      <c r="TSK26" s="22"/>
      <c r="TSL26" s="22"/>
      <c r="TSM26" s="22"/>
      <c r="TSN26" s="22"/>
      <c r="TSO26" s="22"/>
      <c r="TSP26" s="22"/>
      <c r="TSQ26" s="22"/>
      <c r="TSR26" s="22"/>
      <c r="TSS26" s="22"/>
      <c r="TST26" s="22"/>
      <c r="TSU26" s="22"/>
      <c r="TSV26" s="22"/>
      <c r="TSW26" s="22"/>
      <c r="TSX26" s="22"/>
      <c r="TSY26" s="22"/>
      <c r="TSZ26" s="22"/>
      <c r="TTA26" s="22"/>
      <c r="TTB26" s="22"/>
      <c r="TTC26" s="22"/>
      <c r="TTD26" s="22"/>
      <c r="TTE26" s="22"/>
      <c r="TTF26" s="22"/>
      <c r="TTG26" s="22"/>
      <c r="TTH26" s="22"/>
      <c r="TTI26" s="22"/>
      <c r="TTJ26" s="22"/>
      <c r="TTK26" s="22"/>
      <c r="TTL26" s="22"/>
      <c r="TTM26" s="22"/>
      <c r="TTN26" s="22"/>
      <c r="TTO26" s="22"/>
      <c r="TTP26" s="22"/>
      <c r="TTQ26" s="22"/>
      <c r="TTR26" s="22"/>
      <c r="TTS26" s="22"/>
      <c r="TTT26" s="22"/>
      <c r="TTU26" s="22"/>
      <c r="TTV26" s="22"/>
      <c r="TTW26" s="22"/>
      <c r="TTX26" s="22"/>
      <c r="TTY26" s="22"/>
      <c r="TTZ26" s="22"/>
      <c r="TUA26" s="22"/>
      <c r="TUB26" s="22"/>
      <c r="TUC26" s="22"/>
      <c r="TUD26" s="22"/>
      <c r="TUE26" s="22"/>
      <c r="TUF26" s="22"/>
      <c r="TUG26" s="22"/>
      <c r="TUH26" s="22"/>
      <c r="TUI26" s="22"/>
      <c r="TUJ26" s="22"/>
      <c r="TUK26" s="22"/>
      <c r="TUL26" s="22"/>
      <c r="TUM26" s="22"/>
      <c r="TUN26" s="22"/>
      <c r="TUO26" s="22"/>
      <c r="TUP26" s="22"/>
      <c r="TUQ26" s="22"/>
      <c r="TUR26" s="22"/>
      <c r="TUS26" s="22"/>
      <c r="TUT26" s="22"/>
      <c r="TUU26" s="22"/>
      <c r="TUV26" s="22"/>
      <c r="TUW26" s="22"/>
      <c r="TUX26" s="22"/>
      <c r="TUY26" s="22"/>
      <c r="TUZ26" s="22"/>
      <c r="TVA26" s="22"/>
      <c r="TVB26" s="22"/>
      <c r="TVC26" s="22"/>
      <c r="TVD26" s="22"/>
      <c r="TVE26" s="22"/>
      <c r="TVF26" s="22"/>
      <c r="TVG26" s="22"/>
      <c r="TVH26" s="22"/>
      <c r="TVI26" s="22"/>
      <c r="TVJ26" s="22"/>
      <c r="TVK26" s="22"/>
      <c r="TVL26" s="22"/>
      <c r="TVM26" s="22"/>
      <c r="TVN26" s="22"/>
      <c r="TVO26" s="22"/>
      <c r="TVP26" s="22"/>
      <c r="TVQ26" s="22"/>
      <c r="TVR26" s="22"/>
      <c r="TVS26" s="22"/>
      <c r="TVT26" s="22"/>
      <c r="TVU26" s="22"/>
      <c r="TVV26" s="22"/>
      <c r="TVW26" s="22"/>
      <c r="TVX26" s="22"/>
      <c r="TVY26" s="22"/>
      <c r="TVZ26" s="22"/>
      <c r="TWA26" s="22"/>
      <c r="TWB26" s="22"/>
      <c r="TWC26" s="22"/>
      <c r="TWD26" s="22"/>
      <c r="TWE26" s="22"/>
      <c r="TWF26" s="22"/>
      <c r="TWG26" s="22"/>
      <c r="TWH26" s="22"/>
      <c r="TWI26" s="22"/>
      <c r="TWJ26" s="22"/>
      <c r="TWK26" s="22"/>
      <c r="TWL26" s="22"/>
      <c r="TWM26" s="22"/>
      <c r="TWN26" s="22"/>
      <c r="TWO26" s="22"/>
      <c r="TWP26" s="22"/>
      <c r="TWQ26" s="22"/>
      <c r="TWR26" s="22"/>
      <c r="TWS26" s="22"/>
      <c r="TWT26" s="22"/>
      <c r="TWU26" s="22"/>
      <c r="TWV26" s="22"/>
      <c r="TWW26" s="22"/>
      <c r="TWX26" s="22"/>
      <c r="TWY26" s="22"/>
      <c r="TWZ26" s="22"/>
      <c r="TXA26" s="22"/>
      <c r="TXB26" s="22"/>
      <c r="TXC26" s="22"/>
      <c r="TXD26" s="22"/>
      <c r="TXE26" s="22"/>
      <c r="TXF26" s="22"/>
      <c r="TXG26" s="22"/>
      <c r="TXH26" s="22"/>
      <c r="TXI26" s="22"/>
      <c r="TXJ26" s="22"/>
      <c r="TXK26" s="22"/>
      <c r="TXL26" s="22"/>
      <c r="TXM26" s="22"/>
      <c r="TXN26" s="22"/>
      <c r="TXO26" s="22"/>
      <c r="TXP26" s="22"/>
      <c r="TXQ26" s="22"/>
      <c r="TXR26" s="22"/>
      <c r="TXS26" s="22"/>
      <c r="TXT26" s="22"/>
      <c r="TXU26" s="22"/>
      <c r="TXV26" s="22"/>
      <c r="TXW26" s="22"/>
      <c r="TXX26" s="22"/>
      <c r="TXY26" s="22"/>
      <c r="TXZ26" s="22"/>
      <c r="TYA26" s="22"/>
      <c r="TYB26" s="22"/>
      <c r="TYC26" s="22"/>
      <c r="TYD26" s="22"/>
      <c r="TYE26" s="22"/>
      <c r="TYF26" s="22"/>
      <c r="TYG26" s="22"/>
      <c r="TYH26" s="22"/>
      <c r="TYI26" s="22"/>
      <c r="TYJ26" s="22"/>
      <c r="TYK26" s="22"/>
      <c r="TYL26" s="22"/>
      <c r="TYM26" s="22"/>
      <c r="TYN26" s="22"/>
      <c r="TYO26" s="22"/>
      <c r="TYP26" s="22"/>
      <c r="TYQ26" s="22"/>
      <c r="TYR26" s="22"/>
      <c r="TYS26" s="22"/>
      <c r="TYT26" s="22"/>
      <c r="TYU26" s="22"/>
      <c r="TYV26" s="22"/>
      <c r="TYW26" s="22"/>
      <c r="TYX26" s="22"/>
      <c r="TYY26" s="22"/>
      <c r="TYZ26" s="22"/>
      <c r="TZA26" s="22"/>
      <c r="TZB26" s="22"/>
      <c r="TZC26" s="22"/>
      <c r="TZD26" s="22"/>
      <c r="TZE26" s="22"/>
      <c r="TZF26" s="22"/>
      <c r="TZG26" s="22"/>
      <c r="TZH26" s="22"/>
      <c r="TZI26" s="22"/>
      <c r="TZJ26" s="22"/>
      <c r="TZK26" s="22"/>
      <c r="TZL26" s="22"/>
      <c r="TZM26" s="22"/>
      <c r="TZN26" s="22"/>
      <c r="TZO26" s="22"/>
      <c r="TZP26" s="22"/>
      <c r="TZQ26" s="22"/>
      <c r="TZR26" s="22"/>
      <c r="TZS26" s="22"/>
      <c r="TZT26" s="22"/>
      <c r="TZU26" s="22"/>
      <c r="TZV26" s="22"/>
      <c r="TZW26" s="22"/>
      <c r="TZX26" s="22"/>
      <c r="TZY26" s="22"/>
      <c r="TZZ26" s="22"/>
      <c r="UAA26" s="22"/>
      <c r="UAB26" s="22"/>
      <c r="UAC26" s="22"/>
      <c r="UAD26" s="22"/>
      <c r="UAE26" s="22"/>
      <c r="UAF26" s="22"/>
      <c r="UAG26" s="22"/>
      <c r="UAH26" s="22"/>
      <c r="UAI26" s="22"/>
      <c r="UAJ26" s="22"/>
      <c r="UAK26" s="22"/>
      <c r="UAL26" s="22"/>
      <c r="UAM26" s="22"/>
      <c r="UAN26" s="22"/>
      <c r="UAO26" s="22"/>
      <c r="UAP26" s="22"/>
      <c r="UAQ26" s="22"/>
      <c r="UAR26" s="22"/>
      <c r="UAS26" s="22"/>
      <c r="UAT26" s="22"/>
      <c r="UAU26" s="22"/>
      <c r="UAV26" s="22"/>
      <c r="UAW26" s="22"/>
      <c r="UAX26" s="22"/>
      <c r="UAY26" s="22"/>
      <c r="UAZ26" s="22"/>
      <c r="UBA26" s="22"/>
      <c r="UBB26" s="22"/>
      <c r="UBC26" s="22"/>
      <c r="UBD26" s="22"/>
      <c r="UBE26" s="22"/>
      <c r="UBF26" s="22"/>
      <c r="UBG26" s="22"/>
      <c r="UBH26" s="22"/>
      <c r="UBI26" s="22"/>
      <c r="UBJ26" s="22"/>
      <c r="UBK26" s="22"/>
      <c r="UBL26" s="22"/>
      <c r="UBM26" s="22"/>
      <c r="UBN26" s="22"/>
      <c r="UBO26" s="22"/>
      <c r="UBP26" s="22"/>
      <c r="UBQ26" s="22"/>
      <c r="UBR26" s="22"/>
      <c r="UBS26" s="22"/>
      <c r="UBT26" s="22"/>
      <c r="UBU26" s="22"/>
      <c r="UBV26" s="22"/>
      <c r="UBW26" s="22"/>
      <c r="UBX26" s="22"/>
      <c r="UBY26" s="22"/>
      <c r="UBZ26" s="22"/>
      <c r="UCA26" s="22"/>
      <c r="UCB26" s="22"/>
      <c r="UCC26" s="22"/>
      <c r="UCD26" s="22"/>
      <c r="UCE26" s="22"/>
      <c r="UCF26" s="22"/>
      <c r="UCG26" s="22"/>
      <c r="UCH26" s="22"/>
      <c r="UCI26" s="22"/>
      <c r="UCJ26" s="22"/>
      <c r="UCK26" s="22"/>
      <c r="UCL26" s="22"/>
      <c r="UCM26" s="22"/>
      <c r="UCN26" s="22"/>
      <c r="UCO26" s="22"/>
      <c r="UCP26" s="22"/>
      <c r="UCQ26" s="22"/>
      <c r="UCR26" s="22"/>
      <c r="UCS26" s="22"/>
      <c r="UCT26" s="22"/>
      <c r="UCU26" s="22"/>
      <c r="UCV26" s="22"/>
      <c r="UCW26" s="22"/>
      <c r="UCX26" s="22"/>
      <c r="UCY26" s="22"/>
      <c r="UCZ26" s="22"/>
      <c r="UDA26" s="22"/>
      <c r="UDB26" s="22"/>
      <c r="UDC26" s="22"/>
      <c r="UDD26" s="22"/>
      <c r="UDE26" s="22"/>
      <c r="UDF26" s="22"/>
      <c r="UDG26" s="22"/>
      <c r="UDH26" s="22"/>
      <c r="UDI26" s="22"/>
      <c r="UDJ26" s="22"/>
      <c r="UDK26" s="22"/>
      <c r="UDL26" s="22"/>
      <c r="UDM26" s="22"/>
      <c r="UDN26" s="22"/>
      <c r="UDO26" s="22"/>
      <c r="UDP26" s="22"/>
      <c r="UDQ26" s="22"/>
      <c r="UDR26" s="22"/>
      <c r="UDS26" s="22"/>
      <c r="UDT26" s="22"/>
      <c r="UDU26" s="22"/>
      <c r="UDV26" s="22"/>
      <c r="UDW26" s="22"/>
      <c r="UDX26" s="22"/>
      <c r="UDY26" s="22"/>
      <c r="UDZ26" s="22"/>
      <c r="UEA26" s="22"/>
      <c r="UEB26" s="22"/>
      <c r="UEC26" s="22"/>
      <c r="UED26" s="22"/>
      <c r="UEE26" s="22"/>
      <c r="UEF26" s="22"/>
      <c r="UEG26" s="22"/>
      <c r="UEH26" s="22"/>
      <c r="UEI26" s="22"/>
      <c r="UEJ26" s="22"/>
      <c r="UEK26" s="22"/>
      <c r="UEL26" s="22"/>
      <c r="UEM26" s="22"/>
      <c r="UEN26" s="22"/>
      <c r="UEO26" s="22"/>
      <c r="UEP26" s="22"/>
      <c r="UEQ26" s="22"/>
      <c r="UER26" s="22"/>
      <c r="UES26" s="22"/>
      <c r="UET26" s="22"/>
      <c r="UEU26" s="22"/>
      <c r="UEV26" s="22"/>
      <c r="UEW26" s="22"/>
      <c r="UEX26" s="22"/>
      <c r="UEY26" s="22"/>
      <c r="UEZ26" s="22"/>
      <c r="UFA26" s="22"/>
      <c r="UFB26" s="22"/>
      <c r="UFC26" s="22"/>
      <c r="UFD26" s="22"/>
      <c r="UFE26" s="22"/>
      <c r="UFF26" s="22"/>
      <c r="UFG26" s="22"/>
      <c r="UFH26" s="22"/>
      <c r="UFI26" s="22"/>
      <c r="UFJ26" s="22"/>
      <c r="UFK26" s="22"/>
      <c r="UFL26" s="22"/>
      <c r="UFM26" s="22"/>
      <c r="UFN26" s="22"/>
      <c r="UFO26" s="22"/>
      <c r="UFP26" s="22"/>
      <c r="UFQ26" s="22"/>
      <c r="UFR26" s="22"/>
      <c r="UFS26" s="22"/>
      <c r="UFT26" s="22"/>
      <c r="UFU26" s="22"/>
      <c r="UFV26" s="22"/>
      <c r="UFW26" s="22"/>
      <c r="UFX26" s="22"/>
      <c r="UFY26" s="22"/>
      <c r="UFZ26" s="22"/>
      <c r="UGA26" s="22"/>
      <c r="UGB26" s="22"/>
      <c r="UGC26" s="22"/>
      <c r="UGD26" s="22"/>
      <c r="UGE26" s="22"/>
      <c r="UGF26" s="22"/>
      <c r="UGG26" s="22"/>
      <c r="UGH26" s="22"/>
      <c r="UGI26" s="22"/>
      <c r="UGJ26" s="22"/>
      <c r="UGK26" s="22"/>
      <c r="UGL26" s="22"/>
      <c r="UGM26" s="22"/>
      <c r="UGN26" s="22"/>
      <c r="UGO26" s="22"/>
      <c r="UGP26" s="22"/>
      <c r="UGQ26" s="22"/>
      <c r="UGR26" s="22"/>
      <c r="UGS26" s="22"/>
      <c r="UGT26" s="22"/>
      <c r="UGU26" s="22"/>
      <c r="UGV26" s="22"/>
      <c r="UGW26" s="22"/>
      <c r="UGX26" s="22"/>
      <c r="UGY26" s="22"/>
      <c r="UGZ26" s="22"/>
      <c r="UHA26" s="22"/>
      <c r="UHB26" s="22"/>
      <c r="UHC26" s="22"/>
      <c r="UHD26" s="22"/>
      <c r="UHE26" s="22"/>
      <c r="UHF26" s="22"/>
      <c r="UHG26" s="22"/>
      <c r="UHH26" s="22"/>
      <c r="UHI26" s="22"/>
      <c r="UHJ26" s="22"/>
      <c r="UHK26" s="22"/>
      <c r="UHL26" s="22"/>
      <c r="UHM26" s="22"/>
      <c r="UHN26" s="22"/>
      <c r="UHO26" s="22"/>
      <c r="UHP26" s="22"/>
      <c r="UHQ26" s="22"/>
      <c r="UHR26" s="22"/>
      <c r="UHS26" s="22"/>
      <c r="UHT26" s="22"/>
      <c r="UHU26" s="22"/>
      <c r="UHV26" s="22"/>
      <c r="UHW26" s="22"/>
      <c r="UHX26" s="22"/>
      <c r="UHY26" s="22"/>
      <c r="UHZ26" s="22"/>
      <c r="UIA26" s="22"/>
      <c r="UIB26" s="22"/>
      <c r="UIC26" s="22"/>
      <c r="UID26" s="22"/>
      <c r="UIE26" s="22"/>
      <c r="UIF26" s="22"/>
      <c r="UIG26" s="22"/>
      <c r="UIH26" s="22"/>
      <c r="UII26" s="22"/>
      <c r="UIJ26" s="22"/>
      <c r="UIK26" s="22"/>
      <c r="UIL26" s="22"/>
      <c r="UIM26" s="22"/>
      <c r="UIN26" s="22"/>
      <c r="UIO26" s="22"/>
      <c r="UIP26" s="22"/>
      <c r="UIQ26" s="22"/>
      <c r="UIR26" s="22"/>
      <c r="UIS26" s="22"/>
      <c r="UIT26" s="22"/>
      <c r="UIU26" s="22"/>
      <c r="UIV26" s="22"/>
      <c r="UIW26" s="22"/>
      <c r="UIX26" s="22"/>
      <c r="UIY26" s="22"/>
      <c r="UIZ26" s="22"/>
      <c r="UJA26" s="22"/>
      <c r="UJB26" s="22"/>
      <c r="UJC26" s="22"/>
      <c r="UJD26" s="22"/>
      <c r="UJE26" s="22"/>
      <c r="UJF26" s="22"/>
      <c r="UJG26" s="22"/>
      <c r="UJH26" s="22"/>
      <c r="UJI26" s="22"/>
      <c r="UJJ26" s="22"/>
      <c r="UJK26" s="22"/>
      <c r="UJL26" s="22"/>
      <c r="UJM26" s="22"/>
      <c r="UJN26" s="22"/>
      <c r="UJO26" s="22"/>
      <c r="UJP26" s="22"/>
      <c r="UJQ26" s="22"/>
      <c r="UJR26" s="22"/>
      <c r="UJS26" s="22"/>
      <c r="UJT26" s="22"/>
      <c r="UJU26" s="22"/>
      <c r="UJV26" s="22"/>
      <c r="UJW26" s="22"/>
      <c r="UJX26" s="22"/>
      <c r="UJY26" s="22"/>
      <c r="UJZ26" s="22"/>
      <c r="UKA26" s="22"/>
      <c r="UKB26" s="22"/>
      <c r="UKC26" s="22"/>
      <c r="UKD26" s="22"/>
      <c r="UKE26" s="22"/>
      <c r="UKF26" s="22"/>
      <c r="UKG26" s="22"/>
      <c r="UKH26" s="22"/>
      <c r="UKI26" s="22"/>
      <c r="UKJ26" s="22"/>
      <c r="UKK26" s="22"/>
      <c r="UKL26" s="22"/>
      <c r="UKM26" s="22"/>
      <c r="UKN26" s="22"/>
      <c r="UKO26" s="22"/>
      <c r="UKP26" s="22"/>
      <c r="UKQ26" s="22"/>
      <c r="UKR26" s="22"/>
      <c r="UKS26" s="22"/>
      <c r="UKT26" s="22"/>
      <c r="UKU26" s="22"/>
      <c r="UKV26" s="22"/>
      <c r="UKW26" s="22"/>
      <c r="UKX26" s="22"/>
      <c r="UKY26" s="22"/>
      <c r="UKZ26" s="22"/>
      <c r="ULA26" s="22"/>
      <c r="ULB26" s="22"/>
      <c r="ULC26" s="22"/>
      <c r="ULD26" s="22"/>
      <c r="ULE26" s="22"/>
      <c r="ULF26" s="22"/>
      <c r="ULG26" s="22"/>
      <c r="ULH26" s="22"/>
      <c r="ULI26" s="22"/>
      <c r="ULJ26" s="22"/>
      <c r="ULK26" s="22"/>
      <c r="ULL26" s="22"/>
      <c r="ULM26" s="22"/>
      <c r="ULN26" s="22"/>
      <c r="ULO26" s="22"/>
      <c r="ULP26" s="22"/>
      <c r="ULQ26" s="22"/>
      <c r="ULR26" s="22"/>
      <c r="ULS26" s="22"/>
      <c r="ULT26" s="22"/>
      <c r="ULU26" s="22"/>
      <c r="ULV26" s="22"/>
      <c r="ULW26" s="22"/>
      <c r="ULX26" s="22"/>
      <c r="ULY26" s="22"/>
      <c r="ULZ26" s="22"/>
      <c r="UMA26" s="22"/>
      <c r="UMB26" s="22"/>
      <c r="UMC26" s="22"/>
      <c r="UMD26" s="22"/>
      <c r="UME26" s="22"/>
      <c r="UMF26" s="22"/>
      <c r="UMG26" s="22"/>
      <c r="UMH26" s="22"/>
      <c r="UMI26" s="22"/>
      <c r="UMJ26" s="22"/>
      <c r="UMK26" s="22"/>
      <c r="UML26" s="22"/>
      <c r="UMM26" s="22"/>
      <c r="UMN26" s="22"/>
      <c r="UMO26" s="22"/>
      <c r="UMP26" s="22"/>
      <c r="UMQ26" s="22"/>
      <c r="UMR26" s="22"/>
      <c r="UMS26" s="22"/>
      <c r="UMT26" s="22"/>
      <c r="UMU26" s="22"/>
      <c r="UMV26" s="22"/>
      <c r="UMW26" s="22"/>
      <c r="UMX26" s="22"/>
      <c r="UMY26" s="22"/>
      <c r="UMZ26" s="22"/>
      <c r="UNA26" s="22"/>
      <c r="UNB26" s="22"/>
      <c r="UNC26" s="22"/>
      <c r="UND26" s="22"/>
      <c r="UNE26" s="22"/>
      <c r="UNF26" s="22"/>
      <c r="UNG26" s="22"/>
      <c r="UNH26" s="22"/>
      <c r="UNI26" s="22"/>
      <c r="UNJ26" s="22"/>
      <c r="UNK26" s="22"/>
      <c r="UNL26" s="22"/>
      <c r="UNM26" s="22"/>
      <c r="UNN26" s="22"/>
      <c r="UNO26" s="22"/>
      <c r="UNP26" s="22"/>
      <c r="UNQ26" s="22"/>
      <c r="UNR26" s="22"/>
      <c r="UNS26" s="22"/>
      <c r="UNT26" s="22"/>
      <c r="UNU26" s="22"/>
      <c r="UNV26" s="22"/>
      <c r="UNW26" s="22"/>
      <c r="UNX26" s="22"/>
      <c r="UNY26" s="22"/>
      <c r="UNZ26" s="22"/>
      <c r="UOA26" s="22"/>
      <c r="UOB26" s="22"/>
      <c r="UOC26" s="22"/>
      <c r="UOD26" s="22"/>
      <c r="UOE26" s="22"/>
      <c r="UOF26" s="22"/>
      <c r="UOG26" s="22"/>
      <c r="UOH26" s="22"/>
      <c r="UOI26" s="22"/>
      <c r="UOJ26" s="22"/>
      <c r="UOK26" s="22"/>
      <c r="UOL26" s="22"/>
      <c r="UOM26" s="22"/>
      <c r="UON26" s="22"/>
      <c r="UOO26" s="22"/>
      <c r="UOP26" s="22"/>
      <c r="UOQ26" s="22"/>
      <c r="UOR26" s="22"/>
      <c r="UOS26" s="22"/>
      <c r="UOT26" s="22"/>
      <c r="UOU26" s="22"/>
      <c r="UOV26" s="22"/>
      <c r="UOW26" s="22"/>
      <c r="UOX26" s="22"/>
      <c r="UOY26" s="22"/>
      <c r="UOZ26" s="22"/>
      <c r="UPA26" s="22"/>
      <c r="UPB26" s="22"/>
      <c r="UPC26" s="22"/>
      <c r="UPD26" s="22"/>
      <c r="UPE26" s="22"/>
      <c r="UPF26" s="22"/>
      <c r="UPG26" s="22"/>
      <c r="UPH26" s="22"/>
      <c r="UPI26" s="22"/>
      <c r="UPJ26" s="22"/>
      <c r="UPK26" s="22"/>
      <c r="UPL26" s="22"/>
      <c r="UPM26" s="22"/>
      <c r="UPN26" s="22"/>
      <c r="UPO26" s="22"/>
      <c r="UPP26" s="22"/>
      <c r="UPQ26" s="22"/>
      <c r="UPR26" s="22"/>
      <c r="UPS26" s="22"/>
      <c r="UPT26" s="22"/>
      <c r="UPU26" s="22"/>
      <c r="UPV26" s="22"/>
      <c r="UPW26" s="22"/>
      <c r="UPX26" s="22"/>
      <c r="UPY26" s="22"/>
      <c r="UPZ26" s="22"/>
      <c r="UQA26" s="22"/>
      <c r="UQB26" s="22"/>
      <c r="UQC26" s="22"/>
      <c r="UQD26" s="22"/>
      <c r="UQE26" s="22"/>
      <c r="UQF26" s="22"/>
      <c r="UQG26" s="22"/>
      <c r="UQH26" s="22"/>
      <c r="UQI26" s="22"/>
      <c r="UQJ26" s="22"/>
      <c r="UQK26" s="22"/>
      <c r="UQL26" s="22"/>
      <c r="UQM26" s="22"/>
      <c r="UQN26" s="22"/>
      <c r="UQO26" s="22"/>
      <c r="UQP26" s="22"/>
      <c r="UQQ26" s="22"/>
      <c r="UQR26" s="22"/>
      <c r="UQS26" s="22"/>
      <c r="UQT26" s="22"/>
      <c r="UQU26" s="22"/>
      <c r="UQV26" s="22"/>
      <c r="UQW26" s="22"/>
      <c r="UQX26" s="22"/>
      <c r="UQY26" s="22"/>
      <c r="UQZ26" s="22"/>
      <c r="URA26" s="22"/>
      <c r="URB26" s="22"/>
      <c r="URC26" s="22"/>
      <c r="URD26" s="22"/>
      <c r="URE26" s="22"/>
      <c r="URF26" s="22"/>
      <c r="URG26" s="22"/>
      <c r="URH26" s="22"/>
      <c r="URI26" s="22"/>
      <c r="URJ26" s="22"/>
      <c r="URK26" s="22"/>
      <c r="URL26" s="22"/>
      <c r="URM26" s="22"/>
      <c r="URN26" s="22"/>
      <c r="URO26" s="22"/>
      <c r="URP26" s="22"/>
      <c r="URQ26" s="22"/>
      <c r="URR26" s="22"/>
      <c r="URS26" s="22"/>
      <c r="URT26" s="22"/>
      <c r="URU26" s="22"/>
      <c r="URV26" s="22"/>
      <c r="URW26" s="22"/>
      <c r="URX26" s="22"/>
      <c r="URY26" s="22"/>
      <c r="URZ26" s="22"/>
      <c r="USA26" s="22"/>
      <c r="USB26" s="22"/>
      <c r="USC26" s="22"/>
      <c r="USD26" s="22"/>
      <c r="USE26" s="22"/>
      <c r="USF26" s="22"/>
      <c r="USG26" s="22"/>
      <c r="USH26" s="22"/>
      <c r="USI26" s="22"/>
      <c r="USJ26" s="22"/>
      <c r="USK26" s="22"/>
      <c r="USL26" s="22"/>
      <c r="USM26" s="22"/>
      <c r="USN26" s="22"/>
      <c r="USO26" s="22"/>
      <c r="USP26" s="22"/>
      <c r="USQ26" s="22"/>
      <c r="USR26" s="22"/>
      <c r="USS26" s="22"/>
      <c r="UST26" s="22"/>
      <c r="USU26" s="22"/>
      <c r="USV26" s="22"/>
      <c r="USW26" s="22"/>
      <c r="USX26" s="22"/>
      <c r="USY26" s="22"/>
      <c r="USZ26" s="22"/>
      <c r="UTA26" s="22"/>
      <c r="UTB26" s="22"/>
      <c r="UTC26" s="22"/>
      <c r="UTD26" s="22"/>
      <c r="UTE26" s="22"/>
      <c r="UTF26" s="22"/>
      <c r="UTG26" s="22"/>
      <c r="UTH26" s="22"/>
      <c r="UTI26" s="22"/>
      <c r="UTJ26" s="22"/>
      <c r="UTK26" s="22"/>
      <c r="UTL26" s="22"/>
      <c r="UTM26" s="22"/>
      <c r="UTN26" s="22"/>
      <c r="UTO26" s="22"/>
      <c r="UTP26" s="22"/>
      <c r="UTQ26" s="22"/>
      <c r="UTR26" s="22"/>
      <c r="UTS26" s="22"/>
      <c r="UTT26" s="22"/>
      <c r="UTU26" s="22"/>
      <c r="UTV26" s="22"/>
      <c r="UTW26" s="22"/>
      <c r="UTX26" s="22"/>
      <c r="UTY26" s="22"/>
      <c r="UTZ26" s="22"/>
      <c r="UUA26" s="22"/>
      <c r="UUB26" s="22"/>
      <c r="UUC26" s="22"/>
      <c r="UUD26" s="22"/>
      <c r="UUE26" s="22"/>
      <c r="UUF26" s="22"/>
      <c r="UUG26" s="22"/>
      <c r="UUH26" s="22"/>
      <c r="UUI26" s="22"/>
      <c r="UUJ26" s="22"/>
      <c r="UUK26" s="22"/>
      <c r="UUL26" s="22"/>
      <c r="UUM26" s="22"/>
      <c r="UUN26" s="22"/>
      <c r="UUO26" s="22"/>
      <c r="UUP26" s="22"/>
      <c r="UUQ26" s="22"/>
      <c r="UUR26" s="22"/>
      <c r="UUS26" s="22"/>
      <c r="UUT26" s="22"/>
      <c r="UUU26" s="22"/>
      <c r="UUV26" s="22"/>
      <c r="UUW26" s="22"/>
      <c r="UUX26" s="22"/>
      <c r="UUY26" s="22"/>
      <c r="UUZ26" s="22"/>
      <c r="UVA26" s="22"/>
      <c r="UVB26" s="22"/>
      <c r="UVC26" s="22"/>
      <c r="UVD26" s="22"/>
      <c r="UVE26" s="22"/>
      <c r="UVF26" s="22"/>
      <c r="UVG26" s="22"/>
      <c r="UVH26" s="22"/>
      <c r="UVI26" s="22"/>
      <c r="UVJ26" s="22"/>
      <c r="UVK26" s="22"/>
      <c r="UVL26" s="22"/>
      <c r="UVM26" s="22"/>
      <c r="UVN26" s="22"/>
      <c r="UVO26" s="22"/>
      <c r="UVP26" s="22"/>
      <c r="UVQ26" s="22"/>
      <c r="UVR26" s="22"/>
      <c r="UVS26" s="22"/>
      <c r="UVT26" s="22"/>
      <c r="UVU26" s="22"/>
      <c r="UVV26" s="22"/>
      <c r="UVW26" s="22"/>
      <c r="UVX26" s="22"/>
      <c r="UVY26" s="22"/>
      <c r="UVZ26" s="22"/>
      <c r="UWA26" s="22"/>
      <c r="UWB26" s="22"/>
      <c r="UWC26" s="22"/>
      <c r="UWD26" s="22"/>
      <c r="UWE26" s="22"/>
      <c r="UWF26" s="22"/>
      <c r="UWG26" s="22"/>
      <c r="UWH26" s="22"/>
      <c r="UWI26" s="22"/>
      <c r="UWJ26" s="22"/>
      <c r="UWK26" s="22"/>
      <c r="UWL26" s="22"/>
      <c r="UWM26" s="22"/>
      <c r="UWN26" s="22"/>
      <c r="UWO26" s="22"/>
      <c r="UWP26" s="22"/>
      <c r="UWQ26" s="22"/>
      <c r="UWR26" s="22"/>
      <c r="UWS26" s="22"/>
      <c r="UWT26" s="22"/>
      <c r="UWU26" s="22"/>
      <c r="UWV26" s="22"/>
      <c r="UWW26" s="22"/>
      <c r="UWX26" s="22"/>
      <c r="UWY26" s="22"/>
      <c r="UWZ26" s="22"/>
      <c r="UXA26" s="22"/>
      <c r="UXB26" s="22"/>
      <c r="UXC26" s="22"/>
      <c r="UXD26" s="22"/>
      <c r="UXE26" s="22"/>
      <c r="UXF26" s="22"/>
      <c r="UXG26" s="22"/>
      <c r="UXH26" s="22"/>
      <c r="UXI26" s="22"/>
      <c r="UXJ26" s="22"/>
      <c r="UXK26" s="22"/>
      <c r="UXL26" s="22"/>
      <c r="UXM26" s="22"/>
      <c r="UXN26" s="22"/>
      <c r="UXO26" s="22"/>
      <c r="UXP26" s="22"/>
      <c r="UXQ26" s="22"/>
      <c r="UXR26" s="22"/>
      <c r="UXS26" s="22"/>
      <c r="UXT26" s="22"/>
      <c r="UXU26" s="22"/>
      <c r="UXV26" s="22"/>
      <c r="UXW26" s="22"/>
      <c r="UXX26" s="22"/>
      <c r="UXY26" s="22"/>
      <c r="UXZ26" s="22"/>
      <c r="UYA26" s="22"/>
      <c r="UYB26" s="22"/>
      <c r="UYC26" s="22"/>
      <c r="UYD26" s="22"/>
      <c r="UYE26" s="22"/>
      <c r="UYF26" s="22"/>
      <c r="UYG26" s="22"/>
      <c r="UYH26" s="22"/>
      <c r="UYI26" s="22"/>
      <c r="UYJ26" s="22"/>
      <c r="UYK26" s="22"/>
      <c r="UYL26" s="22"/>
      <c r="UYM26" s="22"/>
      <c r="UYN26" s="22"/>
      <c r="UYO26" s="22"/>
      <c r="UYP26" s="22"/>
      <c r="UYQ26" s="22"/>
      <c r="UYR26" s="22"/>
      <c r="UYS26" s="22"/>
      <c r="UYT26" s="22"/>
      <c r="UYU26" s="22"/>
      <c r="UYV26" s="22"/>
      <c r="UYW26" s="22"/>
      <c r="UYX26" s="22"/>
      <c r="UYY26" s="22"/>
      <c r="UYZ26" s="22"/>
      <c r="UZA26" s="22"/>
      <c r="UZB26" s="22"/>
      <c r="UZC26" s="22"/>
      <c r="UZD26" s="22"/>
      <c r="UZE26" s="22"/>
      <c r="UZF26" s="22"/>
      <c r="UZG26" s="22"/>
      <c r="UZH26" s="22"/>
      <c r="UZI26" s="22"/>
      <c r="UZJ26" s="22"/>
      <c r="UZK26" s="22"/>
      <c r="UZL26" s="22"/>
      <c r="UZM26" s="22"/>
      <c r="UZN26" s="22"/>
      <c r="UZO26" s="22"/>
      <c r="UZP26" s="22"/>
      <c r="UZQ26" s="22"/>
      <c r="UZR26" s="22"/>
      <c r="UZS26" s="22"/>
      <c r="UZT26" s="22"/>
      <c r="UZU26" s="22"/>
      <c r="UZV26" s="22"/>
      <c r="UZW26" s="22"/>
      <c r="UZX26" s="22"/>
      <c r="UZY26" s="22"/>
      <c r="UZZ26" s="22"/>
      <c r="VAA26" s="22"/>
      <c r="VAB26" s="22"/>
      <c r="VAC26" s="22"/>
      <c r="VAD26" s="22"/>
      <c r="VAE26" s="22"/>
      <c r="VAF26" s="22"/>
      <c r="VAG26" s="22"/>
      <c r="VAH26" s="22"/>
      <c r="VAI26" s="22"/>
      <c r="VAJ26" s="22"/>
      <c r="VAK26" s="22"/>
      <c r="VAL26" s="22"/>
      <c r="VAM26" s="22"/>
      <c r="VAN26" s="22"/>
      <c r="VAO26" s="22"/>
      <c r="VAP26" s="22"/>
      <c r="VAQ26" s="22"/>
      <c r="VAR26" s="22"/>
      <c r="VAS26" s="22"/>
      <c r="VAT26" s="22"/>
      <c r="VAU26" s="22"/>
      <c r="VAV26" s="22"/>
      <c r="VAW26" s="22"/>
      <c r="VAX26" s="22"/>
      <c r="VAY26" s="22"/>
      <c r="VAZ26" s="22"/>
      <c r="VBA26" s="22"/>
      <c r="VBB26" s="22"/>
      <c r="VBC26" s="22"/>
      <c r="VBD26" s="22"/>
      <c r="VBE26" s="22"/>
      <c r="VBF26" s="22"/>
      <c r="VBG26" s="22"/>
      <c r="VBH26" s="22"/>
      <c r="VBI26" s="22"/>
      <c r="VBJ26" s="22"/>
      <c r="VBK26" s="22"/>
      <c r="VBL26" s="22"/>
      <c r="VBM26" s="22"/>
      <c r="VBN26" s="22"/>
      <c r="VBO26" s="22"/>
      <c r="VBP26" s="22"/>
      <c r="VBQ26" s="22"/>
      <c r="VBR26" s="22"/>
      <c r="VBS26" s="22"/>
      <c r="VBT26" s="22"/>
      <c r="VBU26" s="22"/>
      <c r="VBV26" s="22"/>
      <c r="VBW26" s="22"/>
      <c r="VBX26" s="22"/>
      <c r="VBY26" s="22"/>
      <c r="VBZ26" s="22"/>
      <c r="VCA26" s="22"/>
      <c r="VCB26" s="22"/>
      <c r="VCC26" s="22"/>
      <c r="VCD26" s="22"/>
      <c r="VCE26" s="22"/>
      <c r="VCF26" s="22"/>
      <c r="VCG26" s="22"/>
      <c r="VCH26" s="22"/>
      <c r="VCI26" s="22"/>
      <c r="VCJ26" s="22"/>
      <c r="VCK26" s="22"/>
      <c r="VCL26" s="22"/>
      <c r="VCM26" s="22"/>
      <c r="VCN26" s="22"/>
      <c r="VCO26" s="22"/>
      <c r="VCP26" s="22"/>
      <c r="VCQ26" s="22"/>
      <c r="VCR26" s="22"/>
      <c r="VCS26" s="22"/>
      <c r="VCT26" s="22"/>
      <c r="VCU26" s="22"/>
      <c r="VCV26" s="22"/>
      <c r="VCW26" s="22"/>
      <c r="VCX26" s="22"/>
      <c r="VCY26" s="22"/>
      <c r="VCZ26" s="22"/>
      <c r="VDA26" s="22"/>
      <c r="VDB26" s="22"/>
      <c r="VDC26" s="22"/>
      <c r="VDD26" s="22"/>
      <c r="VDE26" s="22"/>
      <c r="VDF26" s="22"/>
      <c r="VDG26" s="22"/>
      <c r="VDH26" s="22"/>
      <c r="VDI26" s="22"/>
      <c r="VDJ26" s="22"/>
      <c r="VDK26" s="22"/>
      <c r="VDL26" s="22"/>
      <c r="VDM26" s="22"/>
      <c r="VDN26" s="22"/>
      <c r="VDO26" s="22"/>
      <c r="VDP26" s="22"/>
      <c r="VDQ26" s="22"/>
      <c r="VDR26" s="22"/>
      <c r="VDS26" s="22"/>
      <c r="VDT26" s="22"/>
      <c r="VDU26" s="22"/>
      <c r="VDV26" s="22"/>
      <c r="VDW26" s="22"/>
      <c r="VDX26" s="22"/>
      <c r="VDY26" s="22"/>
      <c r="VDZ26" s="22"/>
      <c r="VEA26" s="22"/>
      <c r="VEB26" s="22"/>
      <c r="VEC26" s="22"/>
      <c r="VED26" s="22"/>
      <c r="VEE26" s="22"/>
      <c r="VEF26" s="22"/>
      <c r="VEG26" s="22"/>
      <c r="VEH26" s="22"/>
      <c r="VEI26" s="22"/>
      <c r="VEJ26" s="22"/>
      <c r="VEK26" s="22"/>
      <c r="VEL26" s="22"/>
      <c r="VEM26" s="22"/>
      <c r="VEN26" s="22"/>
      <c r="VEO26" s="22"/>
      <c r="VEP26" s="22"/>
      <c r="VEQ26" s="22"/>
      <c r="VER26" s="22"/>
      <c r="VES26" s="22"/>
      <c r="VET26" s="22"/>
      <c r="VEU26" s="22"/>
      <c r="VEV26" s="22"/>
      <c r="VEW26" s="22"/>
      <c r="VEX26" s="22"/>
      <c r="VEY26" s="22"/>
      <c r="VEZ26" s="22"/>
      <c r="VFA26" s="22"/>
      <c r="VFB26" s="22"/>
      <c r="VFC26" s="22"/>
      <c r="VFD26" s="22"/>
      <c r="VFE26" s="22"/>
      <c r="VFF26" s="22"/>
      <c r="VFG26" s="22"/>
      <c r="VFH26" s="22"/>
      <c r="VFI26" s="22"/>
      <c r="VFJ26" s="22"/>
      <c r="VFK26" s="22"/>
      <c r="VFL26" s="22"/>
      <c r="VFM26" s="22"/>
      <c r="VFN26" s="22"/>
      <c r="VFO26" s="22"/>
      <c r="VFP26" s="22"/>
      <c r="VFQ26" s="22"/>
      <c r="VFR26" s="22"/>
      <c r="VFS26" s="22"/>
      <c r="VFT26" s="22"/>
      <c r="VFU26" s="22"/>
      <c r="VFV26" s="22"/>
      <c r="VFW26" s="22"/>
      <c r="VFX26" s="22"/>
      <c r="VFY26" s="22"/>
      <c r="VFZ26" s="22"/>
      <c r="VGA26" s="22"/>
      <c r="VGB26" s="22"/>
      <c r="VGC26" s="22"/>
      <c r="VGD26" s="22"/>
      <c r="VGE26" s="22"/>
      <c r="VGF26" s="22"/>
      <c r="VGG26" s="22"/>
      <c r="VGH26" s="22"/>
      <c r="VGI26" s="22"/>
      <c r="VGJ26" s="22"/>
      <c r="VGK26" s="22"/>
      <c r="VGL26" s="22"/>
      <c r="VGM26" s="22"/>
      <c r="VGN26" s="22"/>
      <c r="VGO26" s="22"/>
      <c r="VGP26" s="22"/>
      <c r="VGQ26" s="22"/>
      <c r="VGR26" s="22"/>
      <c r="VGS26" s="22"/>
      <c r="VGT26" s="22"/>
      <c r="VGU26" s="22"/>
      <c r="VGV26" s="22"/>
      <c r="VGW26" s="22"/>
      <c r="VGX26" s="22"/>
      <c r="VGY26" s="22"/>
      <c r="VGZ26" s="22"/>
      <c r="VHA26" s="22"/>
      <c r="VHB26" s="22"/>
      <c r="VHC26" s="22"/>
      <c r="VHD26" s="22"/>
      <c r="VHE26" s="22"/>
      <c r="VHF26" s="22"/>
      <c r="VHG26" s="22"/>
      <c r="VHH26" s="22"/>
      <c r="VHI26" s="22"/>
      <c r="VHJ26" s="22"/>
      <c r="VHK26" s="22"/>
      <c r="VHL26" s="22"/>
      <c r="VHM26" s="22"/>
      <c r="VHN26" s="22"/>
      <c r="VHO26" s="22"/>
      <c r="VHP26" s="22"/>
      <c r="VHQ26" s="22"/>
      <c r="VHR26" s="22"/>
      <c r="VHS26" s="22"/>
      <c r="VHT26" s="22"/>
      <c r="VHU26" s="22"/>
      <c r="VHV26" s="22"/>
      <c r="VHW26" s="22"/>
      <c r="VHX26" s="22"/>
      <c r="VHY26" s="22"/>
      <c r="VHZ26" s="22"/>
      <c r="VIA26" s="22"/>
      <c r="VIB26" s="22"/>
      <c r="VIC26" s="22"/>
      <c r="VID26" s="22"/>
      <c r="VIE26" s="22"/>
      <c r="VIF26" s="22"/>
      <c r="VIG26" s="22"/>
      <c r="VIH26" s="22"/>
      <c r="VII26" s="22"/>
      <c r="VIJ26" s="22"/>
      <c r="VIK26" s="22"/>
      <c r="VIL26" s="22"/>
      <c r="VIM26" s="22"/>
      <c r="VIN26" s="22"/>
      <c r="VIO26" s="22"/>
      <c r="VIP26" s="22"/>
      <c r="VIQ26" s="22"/>
      <c r="VIR26" s="22"/>
      <c r="VIS26" s="22"/>
      <c r="VIT26" s="22"/>
      <c r="VIU26" s="22"/>
      <c r="VIV26" s="22"/>
      <c r="VIW26" s="22"/>
      <c r="VIX26" s="22"/>
      <c r="VIY26" s="22"/>
      <c r="VIZ26" s="22"/>
      <c r="VJA26" s="22"/>
      <c r="VJB26" s="22"/>
      <c r="VJC26" s="22"/>
      <c r="VJD26" s="22"/>
      <c r="VJE26" s="22"/>
      <c r="VJF26" s="22"/>
      <c r="VJG26" s="22"/>
      <c r="VJH26" s="22"/>
      <c r="VJI26" s="22"/>
      <c r="VJJ26" s="22"/>
      <c r="VJK26" s="22"/>
      <c r="VJL26" s="22"/>
      <c r="VJM26" s="22"/>
      <c r="VJN26" s="22"/>
      <c r="VJO26" s="22"/>
      <c r="VJP26" s="22"/>
      <c r="VJQ26" s="22"/>
      <c r="VJR26" s="22"/>
      <c r="VJS26" s="22"/>
      <c r="VJT26" s="22"/>
      <c r="VJU26" s="22"/>
      <c r="VJV26" s="22"/>
      <c r="VJW26" s="22"/>
      <c r="VJX26" s="22"/>
      <c r="VJY26" s="22"/>
      <c r="VJZ26" s="22"/>
      <c r="VKA26" s="22"/>
      <c r="VKB26" s="22"/>
      <c r="VKC26" s="22"/>
      <c r="VKD26" s="22"/>
      <c r="VKE26" s="22"/>
      <c r="VKF26" s="22"/>
      <c r="VKG26" s="22"/>
      <c r="VKH26" s="22"/>
      <c r="VKI26" s="22"/>
      <c r="VKJ26" s="22"/>
      <c r="VKK26" s="22"/>
      <c r="VKL26" s="22"/>
      <c r="VKM26" s="22"/>
      <c r="VKN26" s="22"/>
      <c r="VKO26" s="22"/>
      <c r="VKP26" s="22"/>
      <c r="VKQ26" s="22"/>
      <c r="VKR26" s="22"/>
      <c r="VKS26" s="22"/>
      <c r="VKT26" s="22"/>
      <c r="VKU26" s="22"/>
      <c r="VKV26" s="22"/>
      <c r="VKW26" s="22"/>
      <c r="VKX26" s="22"/>
      <c r="VKY26" s="22"/>
      <c r="VKZ26" s="22"/>
      <c r="VLA26" s="22"/>
      <c r="VLB26" s="22"/>
      <c r="VLC26" s="22"/>
      <c r="VLD26" s="22"/>
      <c r="VLE26" s="22"/>
      <c r="VLF26" s="22"/>
      <c r="VLG26" s="22"/>
      <c r="VLH26" s="22"/>
      <c r="VLI26" s="22"/>
      <c r="VLJ26" s="22"/>
      <c r="VLK26" s="22"/>
      <c r="VLL26" s="22"/>
      <c r="VLM26" s="22"/>
      <c r="VLN26" s="22"/>
      <c r="VLO26" s="22"/>
      <c r="VLP26" s="22"/>
      <c r="VLQ26" s="22"/>
      <c r="VLR26" s="22"/>
      <c r="VLS26" s="22"/>
      <c r="VLT26" s="22"/>
      <c r="VLU26" s="22"/>
      <c r="VLV26" s="22"/>
      <c r="VLW26" s="22"/>
      <c r="VLX26" s="22"/>
      <c r="VLY26" s="22"/>
      <c r="VLZ26" s="22"/>
      <c r="VMA26" s="22"/>
      <c r="VMB26" s="22"/>
      <c r="VMC26" s="22"/>
      <c r="VMD26" s="22"/>
      <c r="VME26" s="22"/>
      <c r="VMF26" s="22"/>
      <c r="VMG26" s="22"/>
      <c r="VMH26" s="22"/>
      <c r="VMI26" s="22"/>
      <c r="VMJ26" s="22"/>
      <c r="VMK26" s="22"/>
      <c r="VML26" s="22"/>
      <c r="VMM26" s="22"/>
      <c r="VMN26" s="22"/>
      <c r="VMO26" s="22"/>
      <c r="VMP26" s="22"/>
      <c r="VMQ26" s="22"/>
      <c r="VMR26" s="22"/>
      <c r="VMS26" s="22"/>
      <c r="VMT26" s="22"/>
      <c r="VMU26" s="22"/>
      <c r="VMV26" s="22"/>
      <c r="VMW26" s="22"/>
      <c r="VMX26" s="22"/>
      <c r="VMY26" s="22"/>
      <c r="VMZ26" s="22"/>
      <c r="VNA26" s="22"/>
      <c r="VNB26" s="22"/>
      <c r="VNC26" s="22"/>
      <c r="VND26" s="22"/>
      <c r="VNE26" s="22"/>
      <c r="VNF26" s="22"/>
      <c r="VNG26" s="22"/>
      <c r="VNH26" s="22"/>
      <c r="VNI26" s="22"/>
      <c r="VNJ26" s="22"/>
      <c r="VNK26" s="22"/>
      <c r="VNL26" s="22"/>
      <c r="VNM26" s="22"/>
      <c r="VNN26" s="22"/>
      <c r="VNO26" s="22"/>
      <c r="VNP26" s="22"/>
      <c r="VNQ26" s="22"/>
      <c r="VNR26" s="22"/>
      <c r="VNS26" s="22"/>
      <c r="VNT26" s="22"/>
      <c r="VNU26" s="22"/>
      <c r="VNV26" s="22"/>
      <c r="VNW26" s="22"/>
      <c r="VNX26" s="22"/>
      <c r="VNY26" s="22"/>
      <c r="VNZ26" s="22"/>
      <c r="VOA26" s="22"/>
      <c r="VOB26" s="22"/>
      <c r="VOC26" s="22"/>
      <c r="VOD26" s="22"/>
      <c r="VOE26" s="22"/>
      <c r="VOF26" s="22"/>
      <c r="VOG26" s="22"/>
      <c r="VOH26" s="22"/>
      <c r="VOI26" s="22"/>
      <c r="VOJ26" s="22"/>
      <c r="VOK26" s="22"/>
      <c r="VOL26" s="22"/>
      <c r="VOM26" s="22"/>
      <c r="VON26" s="22"/>
      <c r="VOO26" s="22"/>
      <c r="VOP26" s="22"/>
      <c r="VOQ26" s="22"/>
      <c r="VOR26" s="22"/>
      <c r="VOS26" s="22"/>
      <c r="VOT26" s="22"/>
      <c r="VOU26" s="22"/>
      <c r="VOV26" s="22"/>
      <c r="VOW26" s="22"/>
      <c r="VOX26" s="22"/>
      <c r="VOY26" s="22"/>
      <c r="VOZ26" s="22"/>
      <c r="VPA26" s="22"/>
      <c r="VPB26" s="22"/>
      <c r="VPC26" s="22"/>
      <c r="VPD26" s="22"/>
      <c r="VPE26" s="22"/>
      <c r="VPF26" s="22"/>
      <c r="VPG26" s="22"/>
      <c r="VPH26" s="22"/>
      <c r="VPI26" s="22"/>
      <c r="VPJ26" s="22"/>
      <c r="VPK26" s="22"/>
      <c r="VPL26" s="22"/>
      <c r="VPM26" s="22"/>
      <c r="VPN26" s="22"/>
      <c r="VPO26" s="22"/>
      <c r="VPP26" s="22"/>
      <c r="VPQ26" s="22"/>
      <c r="VPR26" s="22"/>
      <c r="VPS26" s="22"/>
      <c r="VPT26" s="22"/>
      <c r="VPU26" s="22"/>
      <c r="VPV26" s="22"/>
      <c r="VPW26" s="22"/>
      <c r="VPX26" s="22"/>
      <c r="VPY26" s="22"/>
      <c r="VPZ26" s="22"/>
      <c r="VQA26" s="22"/>
      <c r="VQB26" s="22"/>
      <c r="VQC26" s="22"/>
      <c r="VQD26" s="22"/>
      <c r="VQE26" s="22"/>
      <c r="VQF26" s="22"/>
      <c r="VQG26" s="22"/>
      <c r="VQH26" s="22"/>
      <c r="VQI26" s="22"/>
      <c r="VQJ26" s="22"/>
      <c r="VQK26" s="22"/>
      <c r="VQL26" s="22"/>
      <c r="VQM26" s="22"/>
      <c r="VQN26" s="22"/>
      <c r="VQO26" s="22"/>
      <c r="VQP26" s="22"/>
      <c r="VQQ26" s="22"/>
      <c r="VQR26" s="22"/>
      <c r="VQS26" s="22"/>
      <c r="VQT26" s="22"/>
      <c r="VQU26" s="22"/>
      <c r="VQV26" s="22"/>
      <c r="VQW26" s="22"/>
      <c r="VQX26" s="22"/>
      <c r="VQY26" s="22"/>
      <c r="VQZ26" s="22"/>
      <c r="VRA26" s="22"/>
      <c r="VRB26" s="22"/>
      <c r="VRC26" s="22"/>
      <c r="VRD26" s="22"/>
      <c r="VRE26" s="22"/>
      <c r="VRF26" s="22"/>
      <c r="VRG26" s="22"/>
      <c r="VRH26" s="22"/>
      <c r="VRI26" s="22"/>
      <c r="VRJ26" s="22"/>
      <c r="VRK26" s="22"/>
      <c r="VRL26" s="22"/>
      <c r="VRM26" s="22"/>
      <c r="VRN26" s="22"/>
      <c r="VRO26" s="22"/>
      <c r="VRP26" s="22"/>
      <c r="VRQ26" s="22"/>
      <c r="VRR26" s="22"/>
      <c r="VRS26" s="22"/>
      <c r="VRT26" s="22"/>
      <c r="VRU26" s="22"/>
      <c r="VRV26" s="22"/>
      <c r="VRW26" s="22"/>
      <c r="VRX26" s="22"/>
      <c r="VRY26" s="22"/>
      <c r="VRZ26" s="22"/>
      <c r="VSA26" s="22"/>
      <c r="VSB26" s="22"/>
      <c r="VSC26" s="22"/>
      <c r="VSD26" s="22"/>
      <c r="VSE26" s="22"/>
      <c r="VSF26" s="22"/>
      <c r="VSG26" s="22"/>
      <c r="VSH26" s="22"/>
      <c r="VSI26" s="22"/>
      <c r="VSJ26" s="22"/>
      <c r="VSK26" s="22"/>
      <c r="VSL26" s="22"/>
      <c r="VSM26" s="22"/>
      <c r="VSN26" s="22"/>
      <c r="VSO26" s="22"/>
      <c r="VSP26" s="22"/>
      <c r="VSQ26" s="22"/>
      <c r="VSR26" s="22"/>
      <c r="VSS26" s="22"/>
      <c r="VST26" s="22"/>
      <c r="VSU26" s="22"/>
      <c r="VSV26" s="22"/>
      <c r="VSW26" s="22"/>
      <c r="VSX26" s="22"/>
      <c r="VSY26" s="22"/>
      <c r="VSZ26" s="22"/>
      <c r="VTA26" s="22"/>
      <c r="VTB26" s="22"/>
      <c r="VTC26" s="22"/>
      <c r="VTD26" s="22"/>
      <c r="VTE26" s="22"/>
      <c r="VTF26" s="22"/>
      <c r="VTG26" s="22"/>
      <c r="VTH26" s="22"/>
      <c r="VTI26" s="22"/>
      <c r="VTJ26" s="22"/>
      <c r="VTK26" s="22"/>
      <c r="VTL26" s="22"/>
      <c r="VTM26" s="22"/>
      <c r="VTN26" s="22"/>
      <c r="VTO26" s="22"/>
      <c r="VTP26" s="22"/>
      <c r="VTQ26" s="22"/>
      <c r="VTR26" s="22"/>
      <c r="VTS26" s="22"/>
      <c r="VTT26" s="22"/>
      <c r="VTU26" s="22"/>
      <c r="VTV26" s="22"/>
      <c r="VTW26" s="22"/>
      <c r="VTX26" s="22"/>
      <c r="VTY26" s="22"/>
      <c r="VTZ26" s="22"/>
      <c r="VUA26" s="22"/>
      <c r="VUB26" s="22"/>
      <c r="VUC26" s="22"/>
      <c r="VUD26" s="22"/>
      <c r="VUE26" s="22"/>
      <c r="VUF26" s="22"/>
      <c r="VUG26" s="22"/>
      <c r="VUH26" s="22"/>
      <c r="VUI26" s="22"/>
      <c r="VUJ26" s="22"/>
      <c r="VUK26" s="22"/>
      <c r="VUL26" s="22"/>
      <c r="VUM26" s="22"/>
      <c r="VUN26" s="22"/>
      <c r="VUO26" s="22"/>
      <c r="VUP26" s="22"/>
      <c r="VUQ26" s="22"/>
      <c r="VUR26" s="22"/>
      <c r="VUS26" s="22"/>
      <c r="VUT26" s="22"/>
      <c r="VUU26" s="22"/>
      <c r="VUV26" s="22"/>
      <c r="VUW26" s="22"/>
      <c r="VUX26" s="22"/>
      <c r="VUY26" s="22"/>
      <c r="VUZ26" s="22"/>
      <c r="VVA26" s="22"/>
      <c r="VVB26" s="22"/>
      <c r="VVC26" s="22"/>
      <c r="VVD26" s="22"/>
      <c r="VVE26" s="22"/>
      <c r="VVF26" s="22"/>
      <c r="VVG26" s="22"/>
      <c r="VVH26" s="22"/>
      <c r="VVI26" s="22"/>
      <c r="VVJ26" s="22"/>
      <c r="VVK26" s="22"/>
      <c r="VVL26" s="22"/>
      <c r="VVM26" s="22"/>
      <c r="VVN26" s="22"/>
      <c r="VVO26" s="22"/>
      <c r="VVP26" s="22"/>
      <c r="VVQ26" s="22"/>
      <c r="VVR26" s="22"/>
      <c r="VVS26" s="22"/>
      <c r="VVT26" s="22"/>
      <c r="VVU26" s="22"/>
      <c r="VVV26" s="22"/>
      <c r="VVW26" s="22"/>
      <c r="VVX26" s="22"/>
      <c r="VVY26" s="22"/>
      <c r="VVZ26" s="22"/>
      <c r="VWA26" s="22"/>
      <c r="VWB26" s="22"/>
      <c r="VWC26" s="22"/>
      <c r="VWD26" s="22"/>
      <c r="VWE26" s="22"/>
      <c r="VWF26" s="22"/>
      <c r="VWG26" s="22"/>
      <c r="VWH26" s="22"/>
      <c r="VWI26" s="22"/>
      <c r="VWJ26" s="22"/>
      <c r="VWK26" s="22"/>
      <c r="VWL26" s="22"/>
      <c r="VWM26" s="22"/>
      <c r="VWN26" s="22"/>
      <c r="VWO26" s="22"/>
      <c r="VWP26" s="22"/>
      <c r="VWQ26" s="22"/>
      <c r="VWR26" s="22"/>
      <c r="VWS26" s="22"/>
      <c r="VWT26" s="22"/>
      <c r="VWU26" s="22"/>
      <c r="VWV26" s="22"/>
      <c r="VWW26" s="22"/>
      <c r="VWX26" s="22"/>
      <c r="VWY26" s="22"/>
      <c r="VWZ26" s="22"/>
      <c r="VXA26" s="22"/>
      <c r="VXB26" s="22"/>
      <c r="VXC26" s="22"/>
      <c r="VXD26" s="22"/>
      <c r="VXE26" s="22"/>
      <c r="VXF26" s="22"/>
      <c r="VXG26" s="22"/>
      <c r="VXH26" s="22"/>
      <c r="VXI26" s="22"/>
      <c r="VXJ26" s="22"/>
      <c r="VXK26" s="22"/>
      <c r="VXL26" s="22"/>
      <c r="VXM26" s="22"/>
      <c r="VXN26" s="22"/>
      <c r="VXO26" s="22"/>
      <c r="VXP26" s="22"/>
      <c r="VXQ26" s="22"/>
      <c r="VXR26" s="22"/>
      <c r="VXS26" s="22"/>
      <c r="VXT26" s="22"/>
      <c r="VXU26" s="22"/>
      <c r="VXV26" s="22"/>
      <c r="VXW26" s="22"/>
      <c r="VXX26" s="22"/>
      <c r="VXY26" s="22"/>
      <c r="VXZ26" s="22"/>
      <c r="VYA26" s="22"/>
      <c r="VYB26" s="22"/>
      <c r="VYC26" s="22"/>
      <c r="VYD26" s="22"/>
      <c r="VYE26" s="22"/>
      <c r="VYF26" s="22"/>
      <c r="VYG26" s="22"/>
      <c r="VYH26" s="22"/>
      <c r="VYI26" s="22"/>
      <c r="VYJ26" s="22"/>
      <c r="VYK26" s="22"/>
      <c r="VYL26" s="22"/>
      <c r="VYM26" s="22"/>
      <c r="VYN26" s="22"/>
      <c r="VYO26" s="22"/>
      <c r="VYP26" s="22"/>
      <c r="VYQ26" s="22"/>
      <c r="VYR26" s="22"/>
      <c r="VYS26" s="22"/>
      <c r="VYT26" s="22"/>
      <c r="VYU26" s="22"/>
      <c r="VYV26" s="22"/>
      <c r="VYW26" s="22"/>
      <c r="VYX26" s="22"/>
      <c r="VYY26" s="22"/>
      <c r="VYZ26" s="22"/>
      <c r="VZA26" s="22"/>
      <c r="VZB26" s="22"/>
      <c r="VZC26" s="22"/>
      <c r="VZD26" s="22"/>
      <c r="VZE26" s="22"/>
      <c r="VZF26" s="22"/>
      <c r="VZG26" s="22"/>
      <c r="VZH26" s="22"/>
      <c r="VZI26" s="22"/>
      <c r="VZJ26" s="22"/>
      <c r="VZK26" s="22"/>
      <c r="VZL26" s="22"/>
      <c r="VZM26" s="22"/>
      <c r="VZN26" s="22"/>
      <c r="VZO26" s="22"/>
      <c r="VZP26" s="22"/>
      <c r="VZQ26" s="22"/>
      <c r="VZR26" s="22"/>
      <c r="VZS26" s="22"/>
      <c r="VZT26" s="22"/>
      <c r="VZU26" s="22"/>
      <c r="VZV26" s="22"/>
      <c r="VZW26" s="22"/>
      <c r="VZX26" s="22"/>
      <c r="VZY26" s="22"/>
      <c r="VZZ26" s="22"/>
      <c r="WAA26" s="22"/>
      <c r="WAB26" s="22"/>
      <c r="WAC26" s="22"/>
      <c r="WAD26" s="22"/>
      <c r="WAE26" s="22"/>
      <c r="WAF26" s="22"/>
      <c r="WAG26" s="22"/>
      <c r="WAH26" s="22"/>
      <c r="WAI26" s="22"/>
      <c r="WAJ26" s="22"/>
      <c r="WAK26" s="22"/>
      <c r="WAL26" s="22"/>
      <c r="WAM26" s="22"/>
      <c r="WAN26" s="22"/>
      <c r="WAO26" s="22"/>
      <c r="WAP26" s="22"/>
      <c r="WAQ26" s="22"/>
      <c r="WAR26" s="22"/>
      <c r="WAS26" s="22"/>
      <c r="WAT26" s="22"/>
      <c r="WAU26" s="22"/>
      <c r="WAV26" s="22"/>
      <c r="WAW26" s="22"/>
      <c r="WAX26" s="22"/>
      <c r="WAY26" s="22"/>
      <c r="WAZ26" s="22"/>
      <c r="WBA26" s="22"/>
      <c r="WBB26" s="22"/>
      <c r="WBC26" s="22"/>
      <c r="WBD26" s="22"/>
      <c r="WBE26" s="22"/>
      <c r="WBF26" s="22"/>
      <c r="WBG26" s="22"/>
      <c r="WBH26" s="22"/>
      <c r="WBI26" s="22"/>
      <c r="WBJ26" s="22"/>
      <c r="WBK26" s="22"/>
      <c r="WBL26" s="22"/>
      <c r="WBM26" s="22"/>
      <c r="WBN26" s="22"/>
      <c r="WBO26" s="22"/>
      <c r="WBP26" s="22"/>
      <c r="WBQ26" s="22"/>
      <c r="WBR26" s="22"/>
      <c r="WBS26" s="22"/>
      <c r="WBT26" s="22"/>
      <c r="WBU26" s="22"/>
      <c r="WBV26" s="22"/>
      <c r="WBW26" s="22"/>
      <c r="WBX26" s="22"/>
      <c r="WBY26" s="22"/>
      <c r="WBZ26" s="22"/>
      <c r="WCA26" s="22"/>
      <c r="WCB26" s="22"/>
      <c r="WCC26" s="22"/>
      <c r="WCD26" s="22"/>
      <c r="WCE26" s="22"/>
      <c r="WCF26" s="22"/>
      <c r="WCG26" s="22"/>
      <c r="WCH26" s="22"/>
      <c r="WCI26" s="22"/>
      <c r="WCJ26" s="22"/>
      <c r="WCK26" s="22"/>
      <c r="WCL26" s="22"/>
      <c r="WCM26" s="22"/>
      <c r="WCN26" s="22"/>
      <c r="WCO26" s="22"/>
      <c r="WCP26" s="22"/>
      <c r="WCQ26" s="22"/>
      <c r="WCR26" s="22"/>
      <c r="WCS26" s="22"/>
      <c r="WCT26" s="22"/>
      <c r="WCU26" s="22"/>
      <c r="WCV26" s="22"/>
      <c r="WCW26" s="22"/>
      <c r="WCX26" s="22"/>
      <c r="WCY26" s="22"/>
      <c r="WCZ26" s="22"/>
      <c r="WDA26" s="22"/>
      <c r="WDB26" s="22"/>
      <c r="WDC26" s="22"/>
      <c r="WDD26" s="22"/>
      <c r="WDE26" s="22"/>
      <c r="WDF26" s="22"/>
      <c r="WDG26" s="22"/>
      <c r="WDH26" s="22"/>
      <c r="WDI26" s="22"/>
      <c r="WDJ26" s="22"/>
      <c r="WDK26" s="22"/>
      <c r="WDL26" s="22"/>
      <c r="WDM26" s="22"/>
      <c r="WDN26" s="22"/>
      <c r="WDO26" s="22"/>
      <c r="WDP26" s="22"/>
      <c r="WDQ26" s="22"/>
      <c r="WDR26" s="22"/>
      <c r="WDS26" s="22"/>
      <c r="WDT26" s="22"/>
      <c r="WDU26" s="22"/>
      <c r="WDV26" s="22"/>
      <c r="WDW26" s="22"/>
      <c r="WDX26" s="22"/>
      <c r="WDY26" s="22"/>
      <c r="WDZ26" s="22"/>
      <c r="WEA26" s="22"/>
      <c r="WEB26" s="22"/>
      <c r="WEC26" s="22"/>
      <c r="WED26" s="22"/>
      <c r="WEE26" s="22"/>
      <c r="WEF26" s="22"/>
      <c r="WEG26" s="22"/>
      <c r="WEH26" s="22"/>
      <c r="WEI26" s="22"/>
      <c r="WEJ26" s="22"/>
      <c r="WEK26" s="22"/>
      <c r="WEL26" s="22"/>
      <c r="WEM26" s="22"/>
      <c r="WEN26" s="22"/>
      <c r="WEO26" s="22"/>
      <c r="WEP26" s="22"/>
      <c r="WEQ26" s="22"/>
      <c r="WER26" s="22"/>
      <c r="WES26" s="22"/>
      <c r="WET26" s="22"/>
      <c r="WEU26" s="22"/>
      <c r="WEV26" s="22"/>
      <c r="WEW26" s="22"/>
      <c r="WEX26" s="22"/>
      <c r="WEY26" s="22"/>
      <c r="WEZ26" s="22"/>
      <c r="WFA26" s="22"/>
      <c r="WFB26" s="22"/>
      <c r="WFC26" s="22"/>
      <c r="WFD26" s="22"/>
      <c r="WFE26" s="22"/>
      <c r="WFF26" s="22"/>
      <c r="WFG26" s="22"/>
      <c r="WFH26" s="22"/>
      <c r="WFI26" s="22"/>
      <c r="WFJ26" s="22"/>
      <c r="WFK26" s="22"/>
      <c r="WFL26" s="22"/>
      <c r="WFM26" s="22"/>
      <c r="WFN26" s="22"/>
      <c r="WFO26" s="22"/>
      <c r="WFP26" s="22"/>
      <c r="WFQ26" s="22"/>
      <c r="WFR26" s="22"/>
      <c r="WFS26" s="22"/>
      <c r="WFT26" s="22"/>
      <c r="WFU26" s="22"/>
      <c r="WFV26" s="22"/>
      <c r="WFW26" s="22"/>
      <c r="WFX26" s="22"/>
      <c r="WFY26" s="22"/>
      <c r="WFZ26" s="22"/>
      <c r="WGA26" s="22"/>
      <c r="WGB26" s="22"/>
      <c r="WGC26" s="22"/>
      <c r="WGD26" s="22"/>
      <c r="WGE26" s="22"/>
      <c r="WGF26" s="22"/>
      <c r="WGG26" s="22"/>
      <c r="WGH26" s="22"/>
      <c r="WGI26" s="22"/>
      <c r="WGJ26" s="22"/>
      <c r="WGK26" s="22"/>
      <c r="WGL26" s="22"/>
      <c r="WGM26" s="22"/>
      <c r="WGN26" s="22"/>
      <c r="WGO26" s="22"/>
      <c r="WGP26" s="22"/>
      <c r="WGQ26" s="22"/>
      <c r="WGR26" s="22"/>
      <c r="WGS26" s="22"/>
      <c r="WGT26" s="22"/>
      <c r="WGU26" s="22"/>
      <c r="WGV26" s="22"/>
      <c r="WGW26" s="22"/>
      <c r="WGX26" s="22"/>
      <c r="WGY26" s="22"/>
      <c r="WGZ26" s="22"/>
      <c r="WHA26" s="22"/>
      <c r="WHB26" s="22"/>
      <c r="WHC26" s="22"/>
      <c r="WHD26" s="22"/>
      <c r="WHE26" s="22"/>
      <c r="WHF26" s="22"/>
      <c r="WHG26" s="22"/>
      <c r="WHH26" s="22"/>
      <c r="WHI26" s="22"/>
      <c r="WHJ26" s="22"/>
      <c r="WHK26" s="22"/>
      <c r="WHL26" s="22"/>
      <c r="WHM26" s="22"/>
      <c r="WHN26" s="22"/>
      <c r="WHO26" s="22"/>
      <c r="WHP26" s="22"/>
      <c r="WHQ26" s="22"/>
      <c r="WHR26" s="22"/>
      <c r="WHS26" s="22"/>
      <c r="WHT26" s="22"/>
      <c r="WHU26" s="22"/>
      <c r="WHV26" s="22"/>
      <c r="WHW26" s="22"/>
      <c r="WHX26" s="22"/>
      <c r="WHY26" s="22"/>
      <c r="WHZ26" s="22"/>
      <c r="WIA26" s="22"/>
      <c r="WIB26" s="22"/>
      <c r="WIC26" s="22"/>
      <c r="WID26" s="22"/>
      <c r="WIE26" s="22"/>
      <c r="WIF26" s="22"/>
      <c r="WIG26" s="22"/>
      <c r="WIH26" s="22"/>
      <c r="WII26" s="22"/>
      <c r="WIJ26" s="22"/>
      <c r="WIK26" s="22"/>
      <c r="WIL26" s="22"/>
      <c r="WIM26" s="22"/>
      <c r="WIN26" s="22"/>
      <c r="WIO26" s="22"/>
      <c r="WIP26" s="22"/>
      <c r="WIQ26" s="22"/>
      <c r="WIR26" s="22"/>
      <c r="WIS26" s="22"/>
      <c r="WIT26" s="22"/>
      <c r="WIU26" s="22"/>
      <c r="WIV26" s="22"/>
      <c r="WIW26" s="22"/>
      <c r="WIX26" s="22"/>
      <c r="WIY26" s="22"/>
      <c r="WIZ26" s="22"/>
      <c r="WJA26" s="22"/>
      <c r="WJB26" s="22"/>
      <c r="WJC26" s="22"/>
      <c r="WJD26" s="22"/>
      <c r="WJE26" s="22"/>
      <c r="WJF26" s="22"/>
      <c r="WJG26" s="22"/>
      <c r="WJH26" s="22"/>
      <c r="WJI26" s="22"/>
      <c r="WJJ26" s="22"/>
      <c r="WJK26" s="22"/>
      <c r="WJL26" s="22"/>
      <c r="WJM26" s="22"/>
      <c r="WJN26" s="22"/>
      <c r="WJO26" s="22"/>
      <c r="WJP26" s="22"/>
      <c r="WJQ26" s="22"/>
      <c r="WJR26" s="22"/>
      <c r="WJS26" s="22"/>
      <c r="WJT26" s="22"/>
      <c r="WJU26" s="22"/>
      <c r="WJV26" s="22"/>
      <c r="WJW26" s="22"/>
      <c r="WJX26" s="22"/>
      <c r="WJY26" s="22"/>
      <c r="WJZ26" s="22"/>
      <c r="WKA26" s="22"/>
      <c r="WKB26" s="22"/>
      <c r="WKC26" s="22"/>
      <c r="WKD26" s="22"/>
      <c r="WKE26" s="22"/>
      <c r="WKF26" s="22"/>
      <c r="WKG26" s="22"/>
      <c r="WKH26" s="22"/>
      <c r="WKI26" s="22"/>
      <c r="WKJ26" s="22"/>
      <c r="WKK26" s="22"/>
      <c r="WKL26" s="22"/>
      <c r="WKM26" s="22"/>
      <c r="WKN26" s="22"/>
      <c r="WKO26" s="22"/>
      <c r="WKP26" s="22"/>
      <c r="WKQ26" s="22"/>
      <c r="WKR26" s="22"/>
      <c r="WKS26" s="22"/>
      <c r="WKT26" s="22"/>
      <c r="WKU26" s="22"/>
      <c r="WKV26" s="22"/>
      <c r="WKW26" s="22"/>
      <c r="WKX26" s="22"/>
      <c r="WKY26" s="22"/>
      <c r="WKZ26" s="22"/>
      <c r="WLA26" s="22"/>
      <c r="WLB26" s="22"/>
      <c r="WLC26" s="22"/>
      <c r="WLD26" s="22"/>
      <c r="WLE26" s="22"/>
      <c r="WLF26" s="22"/>
      <c r="WLG26" s="22"/>
      <c r="WLH26" s="22"/>
      <c r="WLI26" s="22"/>
      <c r="WLJ26" s="22"/>
      <c r="WLK26" s="22"/>
      <c r="WLL26" s="22"/>
      <c r="WLM26" s="22"/>
      <c r="WLN26" s="22"/>
      <c r="WLO26" s="22"/>
      <c r="WLP26" s="22"/>
      <c r="WLQ26" s="22"/>
      <c r="WLR26" s="22"/>
      <c r="WLS26" s="22"/>
      <c r="WLT26" s="22"/>
      <c r="WLU26" s="22"/>
      <c r="WLV26" s="22"/>
      <c r="WLW26" s="22"/>
      <c r="WLX26" s="22"/>
      <c r="WLY26" s="22"/>
      <c r="WLZ26" s="22"/>
      <c r="WMA26" s="22"/>
      <c r="WMB26" s="22"/>
      <c r="WMC26" s="22"/>
      <c r="WMD26" s="22"/>
      <c r="WME26" s="22"/>
      <c r="WMF26" s="22"/>
      <c r="WMG26" s="22"/>
      <c r="WMH26" s="22"/>
      <c r="WMI26" s="22"/>
      <c r="WMJ26" s="22"/>
      <c r="WMK26" s="22"/>
      <c r="WML26" s="22"/>
      <c r="WMM26" s="22"/>
      <c r="WMN26" s="22"/>
      <c r="WMO26" s="22"/>
      <c r="WMP26" s="22"/>
      <c r="WMQ26" s="22"/>
      <c r="WMR26" s="22"/>
      <c r="WMS26" s="22"/>
      <c r="WMT26" s="22"/>
      <c r="WMU26" s="22"/>
      <c r="WMV26" s="22"/>
      <c r="WMW26" s="22"/>
      <c r="WMX26" s="22"/>
      <c r="WMY26" s="22"/>
      <c r="WMZ26" s="22"/>
      <c r="WNA26" s="22"/>
      <c r="WNB26" s="22"/>
      <c r="WNC26" s="22"/>
      <c r="WND26" s="22"/>
      <c r="WNE26" s="22"/>
      <c r="WNF26" s="22"/>
      <c r="WNG26" s="22"/>
      <c r="WNH26" s="22"/>
      <c r="WNI26" s="22"/>
      <c r="WNJ26" s="22"/>
      <c r="WNK26" s="22"/>
      <c r="WNL26" s="22"/>
      <c r="WNM26" s="22"/>
      <c r="WNN26" s="22"/>
      <c r="WNO26" s="22"/>
      <c r="WNP26" s="22"/>
      <c r="WNQ26" s="22"/>
      <c r="WNR26" s="22"/>
      <c r="WNS26" s="22"/>
      <c r="WNT26" s="22"/>
      <c r="WNU26" s="22"/>
      <c r="WNV26" s="22"/>
      <c r="WNW26" s="22"/>
      <c r="WNX26" s="22"/>
      <c r="WNY26" s="22"/>
      <c r="WNZ26" s="22"/>
      <c r="WOA26" s="22"/>
      <c r="WOB26" s="22"/>
      <c r="WOC26" s="22"/>
      <c r="WOD26" s="22"/>
      <c r="WOE26" s="22"/>
      <c r="WOF26" s="22"/>
      <c r="WOG26" s="22"/>
      <c r="WOH26" s="22"/>
      <c r="WOI26" s="22"/>
      <c r="WOJ26" s="22"/>
      <c r="WOK26" s="22"/>
      <c r="WOL26" s="22"/>
      <c r="WOM26" s="22"/>
      <c r="WON26" s="22"/>
      <c r="WOO26" s="22"/>
      <c r="WOP26" s="22"/>
      <c r="WOQ26" s="22"/>
      <c r="WOR26" s="22"/>
      <c r="WOS26" s="22"/>
      <c r="WOT26" s="22"/>
      <c r="WOU26" s="22"/>
      <c r="WOV26" s="22"/>
      <c r="WOW26" s="22"/>
      <c r="WOX26" s="22"/>
      <c r="WOY26" s="22"/>
      <c r="WOZ26" s="22"/>
      <c r="WPA26" s="22"/>
      <c r="WPB26" s="22"/>
      <c r="WPC26" s="22"/>
      <c r="WPD26" s="22"/>
      <c r="WPE26" s="22"/>
      <c r="WPF26" s="22"/>
      <c r="WPG26" s="22"/>
      <c r="WPH26" s="22"/>
      <c r="WPI26" s="22"/>
      <c r="WPJ26" s="22"/>
      <c r="WPK26" s="22"/>
      <c r="WPL26" s="22"/>
      <c r="WPM26" s="22"/>
      <c r="WPN26" s="22"/>
      <c r="WPO26" s="22"/>
      <c r="WPP26" s="22"/>
      <c r="WPQ26" s="22"/>
      <c r="WPR26" s="22"/>
      <c r="WPS26" s="22"/>
      <c r="WPT26" s="22"/>
      <c r="WPU26" s="22"/>
      <c r="WPV26" s="22"/>
      <c r="WPW26" s="22"/>
      <c r="WPX26" s="22"/>
      <c r="WPY26" s="22"/>
      <c r="WPZ26" s="22"/>
      <c r="WQA26" s="22"/>
      <c r="WQB26" s="22"/>
      <c r="WQC26" s="22"/>
      <c r="WQD26" s="22"/>
      <c r="WQE26" s="22"/>
      <c r="WQF26" s="22"/>
      <c r="WQG26" s="22"/>
      <c r="WQH26" s="22"/>
      <c r="WQI26" s="22"/>
      <c r="WQJ26" s="22"/>
      <c r="WQK26" s="22"/>
      <c r="WQL26" s="22"/>
      <c r="WQM26" s="22"/>
      <c r="WQN26" s="22"/>
      <c r="WQO26" s="22"/>
      <c r="WQP26" s="22"/>
      <c r="WQQ26" s="22"/>
      <c r="WQR26" s="22"/>
      <c r="WQS26" s="22"/>
      <c r="WQT26" s="22"/>
      <c r="WQU26" s="22"/>
      <c r="WQV26" s="22"/>
      <c r="WQW26" s="22"/>
      <c r="WQX26" s="22"/>
      <c r="WQY26" s="22"/>
      <c r="WQZ26" s="22"/>
      <c r="WRA26" s="22"/>
      <c r="WRB26" s="22"/>
      <c r="WRC26" s="22"/>
      <c r="WRD26" s="22"/>
      <c r="WRE26" s="22"/>
      <c r="WRF26" s="22"/>
      <c r="WRG26" s="22"/>
      <c r="WRH26" s="22"/>
      <c r="WRI26" s="22"/>
      <c r="WRJ26" s="22"/>
      <c r="WRK26" s="22"/>
      <c r="WRL26" s="22"/>
      <c r="WRM26" s="22"/>
      <c r="WRN26" s="22"/>
      <c r="WRO26" s="22"/>
      <c r="WRP26" s="22"/>
      <c r="WRQ26" s="22"/>
      <c r="WRR26" s="22"/>
      <c r="WRS26" s="22"/>
      <c r="WRT26" s="22"/>
      <c r="WRU26" s="22"/>
      <c r="WRV26" s="22"/>
      <c r="WRW26" s="22"/>
      <c r="WRX26" s="22"/>
      <c r="WRY26" s="22"/>
      <c r="WRZ26" s="22"/>
      <c r="WSA26" s="22"/>
      <c r="WSB26" s="22"/>
      <c r="WSC26" s="22"/>
      <c r="WSD26" s="22"/>
      <c r="WSE26" s="22"/>
      <c r="WSF26" s="22"/>
      <c r="WSG26" s="22"/>
      <c r="WSH26" s="22"/>
      <c r="WSI26" s="22"/>
      <c r="WSJ26" s="22"/>
      <c r="WSK26" s="22"/>
      <c r="WSL26" s="22"/>
      <c r="WSM26" s="22"/>
      <c r="WSN26" s="22"/>
      <c r="WSO26" s="22"/>
      <c r="WSP26" s="22"/>
      <c r="WSQ26" s="22"/>
      <c r="WSR26" s="22"/>
      <c r="WSS26" s="22"/>
      <c r="WST26" s="22"/>
      <c r="WSU26" s="22"/>
      <c r="WSV26" s="22"/>
      <c r="WSW26" s="22"/>
      <c r="WSX26" s="22"/>
      <c r="WSY26" s="22"/>
      <c r="WSZ26" s="22"/>
      <c r="WTA26" s="22"/>
      <c r="WTB26" s="22"/>
      <c r="WTC26" s="22"/>
      <c r="WTD26" s="22"/>
      <c r="WTE26" s="22"/>
      <c r="WTF26" s="22"/>
      <c r="WTG26" s="22"/>
      <c r="WTH26" s="22"/>
      <c r="WTI26" s="22"/>
      <c r="WTJ26" s="22"/>
      <c r="WTK26" s="22"/>
      <c r="WTL26" s="22"/>
      <c r="WTM26" s="22"/>
      <c r="WTN26" s="22"/>
      <c r="WTO26" s="22"/>
      <c r="WTP26" s="22"/>
      <c r="WTQ26" s="22"/>
      <c r="WTR26" s="22"/>
      <c r="WTS26" s="22"/>
      <c r="WTT26" s="22"/>
      <c r="WTU26" s="22"/>
      <c r="WTV26" s="22"/>
      <c r="WTW26" s="22"/>
      <c r="WTX26" s="22"/>
      <c r="WTY26" s="22"/>
      <c r="WTZ26" s="22"/>
      <c r="WUA26" s="22"/>
      <c r="WUB26" s="22"/>
      <c r="WUC26" s="22"/>
      <c r="WUD26" s="22"/>
      <c r="WUE26" s="22"/>
      <c r="WUF26" s="22"/>
      <c r="WUG26" s="22"/>
      <c r="WUH26" s="22"/>
      <c r="WUI26" s="22"/>
      <c r="WUJ26" s="22"/>
      <c r="WUK26" s="22"/>
      <c r="WUL26" s="22"/>
      <c r="WUM26" s="22"/>
      <c r="WUN26" s="22"/>
      <c r="WUO26" s="22"/>
      <c r="WUP26" s="22"/>
      <c r="WUQ26" s="22"/>
      <c r="WUR26" s="22"/>
      <c r="WUS26" s="22"/>
      <c r="WUT26" s="22"/>
      <c r="WUU26" s="22"/>
      <c r="WUV26" s="22"/>
      <c r="WUW26" s="22"/>
      <c r="WUX26" s="22"/>
      <c r="WUY26" s="22"/>
      <c r="WUZ26" s="22"/>
      <c r="WVA26" s="22"/>
      <c r="WVB26" s="22"/>
      <c r="WVC26" s="22"/>
      <c r="WVD26" s="22"/>
      <c r="WVE26" s="22"/>
      <c r="WVF26" s="22"/>
      <c r="WVG26" s="22"/>
      <c r="WVH26" s="22"/>
      <c r="WVI26" s="22"/>
      <c r="WVJ26" s="22"/>
      <c r="WVK26" s="22"/>
      <c r="WVL26" s="22"/>
      <c r="WVM26" s="22"/>
      <c r="WVN26" s="22"/>
      <c r="WVO26" s="22"/>
      <c r="WVP26" s="22"/>
      <c r="WVQ26" s="22"/>
      <c r="WVR26" s="22"/>
      <c r="WVS26" s="22"/>
      <c r="WVT26" s="22"/>
      <c r="WVU26" s="22"/>
      <c r="WVV26" s="22"/>
      <c r="WVW26" s="22"/>
      <c r="WVX26" s="22"/>
      <c r="WVY26" s="22"/>
      <c r="WVZ26" s="22"/>
      <c r="WWA26" s="22"/>
      <c r="WWB26" s="22"/>
      <c r="WWC26" s="22"/>
      <c r="WWD26" s="22"/>
      <c r="WWE26" s="22"/>
      <c r="WWF26" s="22"/>
      <c r="WWG26" s="22"/>
      <c r="WWH26" s="22"/>
      <c r="WWI26" s="22"/>
      <c r="WWJ26" s="22"/>
      <c r="WWK26" s="22"/>
      <c r="WWL26" s="22"/>
      <c r="WWM26" s="22"/>
      <c r="WWN26" s="22"/>
      <c r="WWO26" s="22"/>
      <c r="WWP26" s="22"/>
      <c r="WWQ26" s="22"/>
      <c r="WWR26" s="22"/>
      <c r="WWS26" s="22"/>
      <c r="WWT26" s="22"/>
      <c r="WWU26" s="22"/>
      <c r="WWV26" s="22"/>
      <c r="WWW26" s="22"/>
      <c r="WWX26" s="22"/>
      <c r="WWY26" s="22"/>
      <c r="WWZ26" s="22"/>
      <c r="WXA26" s="22"/>
      <c r="WXB26" s="22"/>
      <c r="WXC26" s="22"/>
      <c r="WXD26" s="22"/>
      <c r="WXE26" s="22"/>
      <c r="WXF26" s="22"/>
      <c r="WXG26" s="22"/>
      <c r="WXH26" s="22"/>
      <c r="WXI26" s="22"/>
      <c r="WXJ26" s="22"/>
      <c r="WXK26" s="22"/>
      <c r="WXL26" s="22"/>
      <c r="WXM26" s="22"/>
      <c r="WXN26" s="22"/>
      <c r="WXO26" s="22"/>
      <c r="WXP26" s="22"/>
      <c r="WXQ26" s="22"/>
      <c r="WXR26" s="22"/>
      <c r="WXS26" s="22"/>
      <c r="WXT26" s="22"/>
      <c r="WXU26" s="22"/>
      <c r="WXV26" s="22"/>
      <c r="WXW26" s="22"/>
      <c r="WXX26" s="22"/>
      <c r="WXY26" s="22"/>
      <c r="WXZ26" s="22"/>
      <c r="WYA26" s="22"/>
      <c r="WYB26" s="22"/>
      <c r="WYC26" s="22"/>
      <c r="WYD26" s="22"/>
      <c r="WYE26" s="22"/>
      <c r="WYF26" s="22"/>
      <c r="WYG26" s="22"/>
      <c r="WYH26" s="22"/>
      <c r="WYI26" s="22"/>
      <c r="WYJ26" s="22"/>
      <c r="WYK26" s="22"/>
      <c r="WYL26" s="22"/>
      <c r="WYM26" s="22"/>
      <c r="WYN26" s="22"/>
      <c r="WYO26" s="22"/>
      <c r="WYP26" s="22"/>
      <c r="WYQ26" s="22"/>
      <c r="WYR26" s="22"/>
      <c r="WYS26" s="22"/>
      <c r="WYT26" s="22"/>
      <c r="WYU26" s="22"/>
      <c r="WYV26" s="22"/>
      <c r="WYW26" s="22"/>
      <c r="WYX26" s="22"/>
      <c r="WYY26" s="22"/>
      <c r="WYZ26" s="22"/>
      <c r="WZA26" s="22"/>
      <c r="WZB26" s="22"/>
      <c r="WZC26" s="22"/>
      <c r="WZD26" s="22"/>
      <c r="WZE26" s="22"/>
      <c r="WZF26" s="22"/>
      <c r="WZG26" s="22"/>
      <c r="WZH26" s="22"/>
      <c r="WZI26" s="22"/>
      <c r="WZJ26" s="22"/>
      <c r="WZK26" s="22"/>
      <c r="WZL26" s="22"/>
      <c r="WZM26" s="22"/>
      <c r="WZN26" s="22"/>
      <c r="WZO26" s="22"/>
      <c r="WZP26" s="22"/>
      <c r="WZQ26" s="22"/>
      <c r="WZR26" s="22"/>
      <c r="WZS26" s="22"/>
      <c r="WZT26" s="22"/>
      <c r="WZU26" s="22"/>
      <c r="WZV26" s="22"/>
      <c r="WZW26" s="22"/>
      <c r="WZX26" s="22"/>
      <c r="WZY26" s="22"/>
      <c r="WZZ26" s="22"/>
      <c r="XAA26" s="22"/>
      <c r="XAB26" s="22"/>
      <c r="XAC26" s="22"/>
      <c r="XAD26" s="22"/>
      <c r="XAE26" s="22"/>
      <c r="XAF26" s="22"/>
      <c r="XAG26" s="22"/>
      <c r="XAH26" s="22"/>
      <c r="XAI26" s="22"/>
      <c r="XAJ26" s="22"/>
      <c r="XAK26" s="22"/>
      <c r="XAL26" s="22"/>
      <c r="XAM26" s="22"/>
      <c r="XAN26" s="22"/>
      <c r="XAO26" s="22"/>
      <c r="XAP26" s="22"/>
      <c r="XAQ26" s="22"/>
      <c r="XAR26" s="22"/>
      <c r="XAS26" s="22"/>
      <c r="XAT26" s="22"/>
      <c r="XAU26" s="22"/>
      <c r="XAV26" s="22"/>
      <c r="XAW26" s="22"/>
      <c r="XAX26" s="22"/>
      <c r="XAY26" s="22"/>
      <c r="XAZ26" s="22"/>
      <c r="XBA26" s="22"/>
      <c r="XBB26" s="22"/>
      <c r="XBC26" s="22"/>
      <c r="XBD26" s="22"/>
      <c r="XBE26" s="22"/>
      <c r="XBF26" s="22"/>
      <c r="XBG26" s="22"/>
      <c r="XBH26" s="22"/>
      <c r="XBI26" s="22"/>
      <c r="XBJ26" s="22"/>
      <c r="XBK26" s="22"/>
      <c r="XBL26" s="22"/>
      <c r="XBM26" s="22"/>
      <c r="XBN26" s="22"/>
      <c r="XBO26" s="22"/>
      <c r="XBP26" s="22"/>
      <c r="XBQ26" s="22"/>
      <c r="XBR26" s="22"/>
      <c r="XBS26" s="22"/>
      <c r="XBT26" s="22"/>
      <c r="XBU26" s="22"/>
      <c r="XBV26" s="22"/>
      <c r="XBW26" s="22"/>
      <c r="XBX26" s="22"/>
      <c r="XBY26" s="22"/>
      <c r="XBZ26" s="22"/>
      <c r="XCA26" s="22"/>
      <c r="XCB26" s="22"/>
      <c r="XCC26" s="22"/>
      <c r="XCD26" s="22"/>
      <c r="XCE26" s="22"/>
      <c r="XCF26" s="22"/>
      <c r="XCG26" s="22"/>
      <c r="XCH26" s="22"/>
      <c r="XCI26" s="22"/>
      <c r="XCJ26" s="22"/>
      <c r="XCK26" s="22"/>
      <c r="XCL26" s="22"/>
      <c r="XCM26" s="22"/>
      <c r="XCN26" s="22"/>
      <c r="XCO26" s="22"/>
      <c r="XCP26" s="22"/>
      <c r="XCQ26" s="22"/>
      <c r="XCR26" s="22"/>
      <c r="XCS26" s="22"/>
      <c r="XCT26" s="22"/>
      <c r="XCU26" s="22"/>
      <c r="XCV26" s="22"/>
      <c r="XCW26" s="22"/>
      <c r="XCX26" s="22"/>
      <c r="XCY26" s="22"/>
      <c r="XCZ26" s="22"/>
      <c r="XDA26" s="22"/>
      <c r="XDB26" s="22"/>
      <c r="XDC26" s="22"/>
      <c r="XDD26" s="22"/>
      <c r="XDE26" s="22"/>
      <c r="XDF26" s="22"/>
      <c r="XDG26" s="22"/>
      <c r="XDH26" s="22"/>
      <c r="XDI26" s="22"/>
      <c r="XDJ26" s="22"/>
      <c r="XDK26" s="22"/>
      <c r="XDL26" s="22"/>
      <c r="XDM26" s="22"/>
      <c r="XDN26" s="22"/>
      <c r="XDO26" s="22"/>
      <c r="XDP26" s="22"/>
      <c r="XDQ26" s="22"/>
      <c r="XDR26" s="22"/>
      <c r="XDS26" s="22"/>
      <c r="XDT26" s="22"/>
      <c r="XDU26" s="22"/>
      <c r="XDV26" s="22"/>
      <c r="XDW26" s="22"/>
      <c r="XDX26" s="22"/>
      <c r="XDY26" s="22"/>
      <c r="XDZ26" s="22"/>
      <c r="XEA26" s="22"/>
      <c r="XEB26" s="22"/>
    </row>
    <row r="27" spans="3:16356">
      <c r="C27" s="1" t="s">
        <v>129</v>
      </c>
      <c r="D27" s="39"/>
      <c r="E27" s="35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78">
        <f t="shared" ref="AJ27:BB27" si="3">(AJ21-AI21)/AI21</f>
        <v>1.0848242299839954E-2</v>
      </c>
      <c r="AK27" s="78">
        <f t="shared" si="3"/>
        <v>1.059267655252486E-2</v>
      </c>
      <c r="AL27" s="78">
        <f t="shared" si="3"/>
        <v>1.0752312089181865E-2</v>
      </c>
      <c r="AM27" s="78">
        <f t="shared" si="3"/>
        <v>1.075849831916186E-2</v>
      </c>
      <c r="AN27" s="78">
        <f t="shared" si="3"/>
        <v>7.6567396067742733E-3</v>
      </c>
      <c r="AO27" s="78">
        <f t="shared" si="3"/>
        <v>7.6532068711881581E-3</v>
      </c>
      <c r="AP27" s="78">
        <f t="shared" si="3"/>
        <v>7.9235679867256659E-3</v>
      </c>
      <c r="AQ27" s="78">
        <f t="shared" si="3"/>
        <v>8.1459053842477987E-3</v>
      </c>
      <c r="AR27" s="78">
        <f t="shared" si="3"/>
        <v>8.331284422267278E-3</v>
      </c>
      <c r="AS27" s="78">
        <f t="shared" si="3"/>
        <v>8.47135846405455E-3</v>
      </c>
      <c r="AT27" s="78">
        <f t="shared" si="3"/>
        <v>8.5938864965773454E-3</v>
      </c>
      <c r="AU27" s="78">
        <f t="shared" si="3"/>
        <v>8.6866032784890905E-3</v>
      </c>
      <c r="AV27" s="78">
        <f t="shared" si="3"/>
        <v>8.7680800681235963E-3</v>
      </c>
      <c r="AW27" s="78">
        <f t="shared" si="3"/>
        <v>8.8271867856936984E-3</v>
      </c>
      <c r="AX27" s="78">
        <f t="shared" si="3"/>
        <v>8.8355566433926322E-3</v>
      </c>
      <c r="AY27" s="78">
        <f t="shared" si="3"/>
        <v>8.8812025924713319E-3</v>
      </c>
      <c r="AZ27" s="78">
        <f t="shared" si="3"/>
        <v>8.8979055290069331E-3</v>
      </c>
      <c r="BA27" s="78">
        <f t="shared" si="3"/>
        <v>8.9118787925779024E-3</v>
      </c>
      <c r="BB27" s="78">
        <f t="shared" si="3"/>
        <v>8.9015256915168112E-3</v>
      </c>
      <c r="BC27" s="30"/>
      <c r="BD27" s="30"/>
      <c r="BE27" s="30"/>
      <c r="BF27" s="30"/>
      <c r="BG27" s="30"/>
      <c r="BH27" s="30"/>
      <c r="BI27" s="30"/>
      <c r="BJ27" s="30"/>
      <c r="BS27" s="30"/>
      <c r="BT27" s="38"/>
      <c r="BU27" s="40"/>
      <c r="BV27" s="41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2"/>
      <c r="DC27" s="42"/>
      <c r="DD27" s="42"/>
      <c r="DE27" s="42"/>
      <c r="DF27" s="42"/>
      <c r="DG27" s="42"/>
      <c r="DH27" s="42"/>
      <c r="DI27" s="42"/>
      <c r="DJ27" s="42"/>
      <c r="DK27" s="42"/>
      <c r="DL27" s="42"/>
      <c r="DM27" s="42"/>
      <c r="DN27" s="42"/>
      <c r="DO27" s="42"/>
      <c r="DP27" s="42"/>
      <c r="DQ27" s="42"/>
      <c r="DR27" s="42"/>
      <c r="DS27" s="42"/>
      <c r="DT27" s="42"/>
      <c r="DU27" s="42"/>
      <c r="DV27" s="42"/>
      <c r="DW27" s="42"/>
      <c r="DX27" s="42"/>
      <c r="DY27" s="42"/>
      <c r="DZ27" s="42"/>
      <c r="EA27" s="42"/>
      <c r="EB27" s="42"/>
      <c r="EC27" s="42"/>
      <c r="ED27" s="42"/>
      <c r="EE27" s="42"/>
      <c r="EF27" s="42"/>
      <c r="EG27" s="42"/>
      <c r="EH27" s="22"/>
      <c r="EI27" s="22"/>
      <c r="EJ27" s="38"/>
      <c r="EK27" s="43"/>
      <c r="EL27" s="43"/>
      <c r="EM27" s="43"/>
      <c r="EN27" s="43"/>
      <c r="EO27" s="43"/>
      <c r="EP27" s="43"/>
      <c r="EQ27" s="43"/>
      <c r="ER27" s="43"/>
      <c r="ES27" s="43"/>
      <c r="ET27" s="43"/>
      <c r="EU27" s="43"/>
      <c r="EV27" s="43"/>
      <c r="EW27" s="43"/>
      <c r="EX27" s="43"/>
      <c r="EY27" s="43"/>
      <c r="EZ27" s="43"/>
      <c r="FA27" s="43"/>
      <c r="FB27" s="43"/>
      <c r="FC27" s="43"/>
      <c r="FD27" s="43"/>
      <c r="FE27" s="43"/>
      <c r="FF27" s="43"/>
      <c r="FG27" s="43"/>
      <c r="FH27" s="43"/>
      <c r="FI27" s="43"/>
      <c r="FJ27" s="43"/>
      <c r="FK27" s="43"/>
      <c r="FL27" s="43"/>
      <c r="FM27" s="43"/>
      <c r="FN27" s="43"/>
      <c r="FO27" s="43"/>
      <c r="FP27" s="43"/>
      <c r="FQ27" s="43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  <c r="IX27" s="22"/>
      <c r="IY27" s="22"/>
      <c r="IZ27" s="22"/>
      <c r="JA27" s="22"/>
      <c r="JB27" s="22"/>
      <c r="JC27" s="22"/>
      <c r="JD27" s="22"/>
      <c r="JE27" s="22"/>
      <c r="JF27" s="22"/>
      <c r="JG27" s="22"/>
      <c r="JH27" s="22"/>
      <c r="JI27" s="22"/>
      <c r="JJ27" s="22"/>
      <c r="JK27" s="22"/>
      <c r="JL27" s="22"/>
      <c r="JM27" s="22"/>
      <c r="JN27" s="22"/>
      <c r="JO27" s="22"/>
      <c r="JP27" s="22"/>
      <c r="JQ27" s="22"/>
      <c r="JR27" s="22"/>
      <c r="JS27" s="22"/>
      <c r="JT27" s="22"/>
      <c r="JU27" s="22"/>
      <c r="JV27" s="22"/>
      <c r="JW27" s="22"/>
      <c r="JX27" s="22"/>
      <c r="JY27" s="22"/>
      <c r="JZ27" s="22"/>
      <c r="KA27" s="22"/>
      <c r="KB27" s="22"/>
      <c r="KC27" s="22"/>
      <c r="KD27" s="22"/>
      <c r="KE27" s="22"/>
      <c r="KF27" s="22"/>
      <c r="KG27" s="22"/>
      <c r="KH27" s="22"/>
      <c r="KI27" s="22"/>
      <c r="KJ27" s="22"/>
      <c r="KK27" s="22"/>
      <c r="KL27" s="22"/>
      <c r="KM27" s="22"/>
      <c r="KN27" s="22"/>
      <c r="KO27" s="22"/>
      <c r="KP27" s="22"/>
      <c r="KQ27" s="22"/>
      <c r="KR27" s="22"/>
      <c r="KS27" s="22"/>
      <c r="KT27" s="22"/>
      <c r="KU27" s="22"/>
      <c r="KV27" s="22"/>
      <c r="KW27" s="22"/>
      <c r="KX27" s="22"/>
      <c r="KY27" s="22"/>
      <c r="KZ27" s="22"/>
      <c r="LA27" s="22"/>
      <c r="LB27" s="22"/>
      <c r="LC27" s="22"/>
      <c r="LD27" s="22"/>
      <c r="LE27" s="22"/>
      <c r="LF27" s="22"/>
      <c r="LG27" s="22"/>
      <c r="LH27" s="22"/>
      <c r="LI27" s="22"/>
      <c r="LJ27" s="22"/>
      <c r="LK27" s="22"/>
      <c r="LL27" s="22"/>
      <c r="LM27" s="22"/>
      <c r="LN27" s="22"/>
      <c r="LO27" s="22"/>
      <c r="LP27" s="22"/>
      <c r="LQ27" s="22"/>
      <c r="LR27" s="22"/>
      <c r="LS27" s="22"/>
      <c r="LT27" s="22"/>
      <c r="LU27" s="22"/>
      <c r="LV27" s="22"/>
      <c r="LW27" s="22"/>
      <c r="LX27" s="22"/>
      <c r="LY27" s="22"/>
      <c r="LZ27" s="22"/>
      <c r="MA27" s="22"/>
      <c r="MB27" s="22"/>
      <c r="MC27" s="22"/>
      <c r="MD27" s="22"/>
      <c r="ME27" s="22"/>
      <c r="MF27" s="22"/>
      <c r="MG27" s="22"/>
      <c r="MH27" s="22"/>
      <c r="MI27" s="22"/>
      <c r="MJ27" s="22"/>
      <c r="MK27" s="22"/>
      <c r="ML27" s="22"/>
      <c r="MM27" s="22"/>
      <c r="MN27" s="22"/>
      <c r="MO27" s="22"/>
      <c r="MP27" s="22"/>
      <c r="MQ27" s="22"/>
      <c r="MR27" s="22"/>
      <c r="MS27" s="22"/>
      <c r="MT27" s="22"/>
      <c r="MU27" s="22"/>
      <c r="MV27" s="22"/>
      <c r="MW27" s="22"/>
      <c r="MX27" s="22"/>
      <c r="MY27" s="22"/>
      <c r="MZ27" s="22"/>
      <c r="NA27" s="22"/>
      <c r="NB27" s="22"/>
      <c r="NC27" s="22"/>
      <c r="ND27" s="22"/>
      <c r="NE27" s="22"/>
      <c r="NF27" s="22"/>
      <c r="NG27" s="22"/>
      <c r="NH27" s="22"/>
      <c r="NI27" s="22"/>
      <c r="NJ27" s="22"/>
      <c r="NK27" s="22"/>
      <c r="NL27" s="22"/>
      <c r="NM27" s="22"/>
      <c r="NN27" s="22"/>
      <c r="NO27" s="22"/>
      <c r="NP27" s="22"/>
      <c r="NQ27" s="22"/>
      <c r="NR27" s="22"/>
      <c r="NS27" s="22"/>
      <c r="NT27" s="22"/>
      <c r="NU27" s="22"/>
      <c r="NV27" s="22"/>
      <c r="NW27" s="22"/>
      <c r="NX27" s="22"/>
      <c r="NY27" s="22"/>
      <c r="NZ27" s="22"/>
      <c r="OA27" s="22"/>
      <c r="OB27" s="22"/>
      <c r="OC27" s="22"/>
      <c r="OD27" s="22"/>
      <c r="OE27" s="22"/>
      <c r="OF27" s="22"/>
      <c r="OG27" s="22"/>
      <c r="OH27" s="22"/>
      <c r="OI27" s="22"/>
      <c r="OJ27" s="22"/>
      <c r="OK27" s="22"/>
      <c r="OL27" s="22"/>
      <c r="OM27" s="22"/>
      <c r="ON27" s="22"/>
      <c r="OO27" s="22"/>
      <c r="OP27" s="22"/>
      <c r="OQ27" s="22"/>
      <c r="OR27" s="22"/>
      <c r="OS27" s="22"/>
      <c r="OT27" s="22"/>
      <c r="OU27" s="22"/>
      <c r="OV27" s="22"/>
      <c r="OW27" s="22"/>
      <c r="OX27" s="22"/>
      <c r="OY27" s="22"/>
      <c r="OZ27" s="22"/>
      <c r="PA27" s="22"/>
      <c r="PB27" s="22"/>
      <c r="PC27" s="22"/>
      <c r="PD27" s="22"/>
      <c r="PE27" s="22"/>
      <c r="PF27" s="22"/>
      <c r="PG27" s="22"/>
      <c r="PH27" s="22"/>
      <c r="PI27" s="22"/>
      <c r="PJ27" s="22"/>
      <c r="PK27" s="22"/>
      <c r="PL27" s="22"/>
      <c r="PM27" s="22"/>
      <c r="PN27" s="22"/>
      <c r="PO27" s="22"/>
      <c r="PP27" s="22"/>
      <c r="PQ27" s="22"/>
      <c r="PR27" s="22"/>
      <c r="PS27" s="22"/>
      <c r="PT27" s="22"/>
      <c r="PU27" s="22"/>
      <c r="PV27" s="22"/>
      <c r="PW27" s="22"/>
      <c r="PX27" s="22"/>
      <c r="PY27" s="22"/>
      <c r="PZ27" s="22"/>
      <c r="QA27" s="22"/>
      <c r="QB27" s="22"/>
      <c r="QC27" s="22"/>
      <c r="QD27" s="22"/>
      <c r="QE27" s="22"/>
      <c r="QF27" s="22"/>
      <c r="QG27" s="22"/>
      <c r="QH27" s="22"/>
      <c r="QI27" s="22"/>
      <c r="QJ27" s="22"/>
      <c r="QK27" s="22"/>
      <c r="QL27" s="22"/>
      <c r="QM27" s="22"/>
      <c r="QN27" s="22"/>
      <c r="QO27" s="22"/>
      <c r="QP27" s="22"/>
      <c r="QQ27" s="22"/>
      <c r="QR27" s="22"/>
      <c r="QS27" s="22"/>
      <c r="QT27" s="22"/>
      <c r="QU27" s="22"/>
      <c r="QV27" s="22"/>
      <c r="QW27" s="22"/>
      <c r="QX27" s="22"/>
      <c r="QY27" s="22"/>
      <c r="QZ27" s="22"/>
      <c r="RA27" s="22"/>
      <c r="RB27" s="22"/>
      <c r="RC27" s="22"/>
      <c r="RD27" s="22"/>
      <c r="RE27" s="22"/>
      <c r="RF27" s="22"/>
      <c r="RG27" s="22"/>
      <c r="RH27" s="22"/>
      <c r="RI27" s="22"/>
      <c r="RJ27" s="22"/>
      <c r="RK27" s="22"/>
      <c r="RL27" s="22"/>
      <c r="RM27" s="22"/>
      <c r="RN27" s="22"/>
      <c r="RO27" s="22"/>
      <c r="RP27" s="22"/>
      <c r="RQ27" s="22"/>
      <c r="RR27" s="22"/>
      <c r="RS27" s="22"/>
      <c r="RT27" s="22"/>
      <c r="RU27" s="22"/>
      <c r="RV27" s="22"/>
      <c r="RW27" s="22"/>
      <c r="RX27" s="22"/>
      <c r="RY27" s="22"/>
      <c r="RZ27" s="22"/>
      <c r="SA27" s="22"/>
      <c r="SB27" s="22"/>
      <c r="SC27" s="22"/>
      <c r="SD27" s="22"/>
      <c r="SE27" s="22"/>
      <c r="SF27" s="22"/>
      <c r="SG27" s="22"/>
      <c r="SH27" s="22"/>
      <c r="SI27" s="22"/>
      <c r="SJ27" s="22"/>
      <c r="SK27" s="22"/>
      <c r="SL27" s="22"/>
      <c r="SM27" s="22"/>
      <c r="SN27" s="22"/>
      <c r="SO27" s="22"/>
      <c r="SP27" s="22"/>
      <c r="SQ27" s="22"/>
      <c r="SR27" s="22"/>
      <c r="SS27" s="22"/>
      <c r="ST27" s="22"/>
      <c r="SU27" s="22"/>
      <c r="SV27" s="22"/>
      <c r="SW27" s="22"/>
      <c r="SX27" s="22"/>
      <c r="SY27" s="22"/>
      <c r="SZ27" s="22"/>
      <c r="TA27" s="22"/>
      <c r="TB27" s="22"/>
      <c r="TC27" s="22"/>
      <c r="TD27" s="22"/>
      <c r="TE27" s="22"/>
      <c r="TF27" s="22"/>
      <c r="TG27" s="22"/>
      <c r="TH27" s="22"/>
      <c r="TI27" s="22"/>
      <c r="TJ27" s="22"/>
      <c r="TK27" s="22"/>
      <c r="TL27" s="22"/>
      <c r="TM27" s="22"/>
      <c r="TN27" s="22"/>
      <c r="TO27" s="22"/>
      <c r="TP27" s="22"/>
      <c r="TQ27" s="22"/>
      <c r="TR27" s="22"/>
      <c r="TS27" s="22"/>
      <c r="TT27" s="22"/>
      <c r="TU27" s="22"/>
      <c r="TV27" s="22"/>
      <c r="TW27" s="22"/>
      <c r="TX27" s="22"/>
      <c r="TY27" s="22"/>
      <c r="TZ27" s="22"/>
      <c r="UA27" s="22"/>
      <c r="UB27" s="22"/>
      <c r="UC27" s="22"/>
      <c r="UD27" s="22"/>
      <c r="UE27" s="22"/>
      <c r="UF27" s="22"/>
      <c r="UG27" s="22"/>
      <c r="UH27" s="22"/>
      <c r="UI27" s="22"/>
      <c r="UJ27" s="22"/>
      <c r="UK27" s="22"/>
      <c r="UL27" s="22"/>
      <c r="UM27" s="22"/>
      <c r="UN27" s="22"/>
      <c r="UO27" s="22"/>
      <c r="UP27" s="22"/>
      <c r="UQ27" s="22"/>
      <c r="UR27" s="22"/>
      <c r="US27" s="22"/>
      <c r="UT27" s="22"/>
      <c r="UU27" s="22"/>
      <c r="UV27" s="22"/>
      <c r="UW27" s="22"/>
      <c r="UX27" s="22"/>
      <c r="UY27" s="22"/>
      <c r="UZ27" s="22"/>
      <c r="VA27" s="22"/>
      <c r="VB27" s="22"/>
      <c r="VC27" s="22"/>
      <c r="VD27" s="22"/>
      <c r="VE27" s="22"/>
      <c r="VF27" s="22"/>
      <c r="VG27" s="22"/>
      <c r="VH27" s="22"/>
      <c r="VI27" s="22"/>
      <c r="VJ27" s="22"/>
      <c r="VK27" s="22"/>
      <c r="VL27" s="22"/>
      <c r="VM27" s="22"/>
      <c r="VN27" s="22"/>
      <c r="VO27" s="22"/>
      <c r="VP27" s="22"/>
      <c r="VQ27" s="22"/>
      <c r="VR27" s="22"/>
      <c r="VS27" s="22"/>
      <c r="VT27" s="22"/>
      <c r="VU27" s="22"/>
      <c r="VV27" s="22"/>
      <c r="VW27" s="22"/>
      <c r="VX27" s="22"/>
      <c r="VY27" s="22"/>
      <c r="VZ27" s="22"/>
      <c r="WA27" s="22"/>
      <c r="WB27" s="22"/>
      <c r="WC27" s="22"/>
      <c r="WD27" s="22"/>
      <c r="WE27" s="22"/>
      <c r="WF27" s="22"/>
      <c r="WG27" s="22"/>
      <c r="WH27" s="22"/>
      <c r="WI27" s="22"/>
      <c r="WJ27" s="22"/>
      <c r="WK27" s="22"/>
      <c r="WL27" s="22"/>
      <c r="WM27" s="22"/>
      <c r="WN27" s="22"/>
      <c r="WO27" s="22"/>
      <c r="WP27" s="22"/>
      <c r="WQ27" s="22"/>
      <c r="WR27" s="22"/>
      <c r="WS27" s="22"/>
      <c r="WT27" s="22"/>
      <c r="WU27" s="22"/>
      <c r="WV27" s="22"/>
      <c r="WW27" s="22"/>
      <c r="WX27" s="22"/>
      <c r="WY27" s="22"/>
      <c r="WZ27" s="22"/>
      <c r="XA27" s="22"/>
      <c r="XB27" s="22"/>
      <c r="XC27" s="22"/>
      <c r="XD27" s="22"/>
      <c r="XE27" s="22"/>
      <c r="XF27" s="22"/>
      <c r="XG27" s="22"/>
      <c r="XH27" s="22"/>
      <c r="XI27" s="22"/>
      <c r="XJ27" s="22"/>
      <c r="XK27" s="22"/>
      <c r="XL27" s="22"/>
      <c r="XM27" s="22"/>
      <c r="XN27" s="22"/>
      <c r="XO27" s="22"/>
      <c r="XP27" s="22"/>
      <c r="XQ27" s="22"/>
      <c r="XR27" s="22"/>
      <c r="XS27" s="22"/>
      <c r="XT27" s="22"/>
      <c r="XU27" s="22"/>
      <c r="XV27" s="22"/>
      <c r="XW27" s="22"/>
      <c r="XX27" s="22"/>
      <c r="XY27" s="22"/>
      <c r="XZ27" s="22"/>
      <c r="YA27" s="22"/>
      <c r="YB27" s="22"/>
      <c r="YC27" s="22"/>
      <c r="YD27" s="22"/>
      <c r="YE27" s="22"/>
      <c r="YF27" s="22"/>
      <c r="YG27" s="22"/>
      <c r="YH27" s="22"/>
      <c r="YI27" s="22"/>
      <c r="YJ27" s="22"/>
      <c r="YK27" s="22"/>
      <c r="YL27" s="22"/>
      <c r="YM27" s="22"/>
      <c r="YN27" s="22"/>
      <c r="YO27" s="22"/>
      <c r="YP27" s="22"/>
      <c r="YQ27" s="22"/>
      <c r="YR27" s="22"/>
      <c r="YS27" s="22"/>
      <c r="YT27" s="22"/>
      <c r="YU27" s="22"/>
      <c r="YV27" s="22"/>
      <c r="YW27" s="22"/>
      <c r="YX27" s="22"/>
      <c r="YY27" s="22"/>
      <c r="YZ27" s="22"/>
      <c r="ZA27" s="22"/>
      <c r="ZB27" s="22"/>
      <c r="ZC27" s="22"/>
      <c r="ZD27" s="22"/>
      <c r="ZE27" s="22"/>
      <c r="ZF27" s="22"/>
      <c r="ZG27" s="22"/>
      <c r="ZH27" s="22"/>
      <c r="ZI27" s="22"/>
      <c r="ZJ27" s="22"/>
      <c r="ZK27" s="22"/>
      <c r="ZL27" s="22"/>
      <c r="ZM27" s="22"/>
      <c r="ZN27" s="22"/>
      <c r="ZO27" s="22"/>
      <c r="ZP27" s="22"/>
      <c r="ZQ27" s="22"/>
      <c r="ZR27" s="22"/>
      <c r="ZS27" s="22"/>
      <c r="ZT27" s="22"/>
      <c r="ZU27" s="22"/>
      <c r="ZV27" s="22"/>
      <c r="ZW27" s="22"/>
      <c r="ZX27" s="22"/>
      <c r="ZY27" s="22"/>
      <c r="ZZ27" s="22"/>
      <c r="AAA27" s="22"/>
      <c r="AAB27" s="22"/>
      <c r="AAC27" s="22"/>
      <c r="AAD27" s="22"/>
      <c r="AAE27" s="22"/>
      <c r="AAF27" s="22"/>
      <c r="AAG27" s="22"/>
      <c r="AAH27" s="22"/>
      <c r="AAI27" s="22"/>
      <c r="AAJ27" s="22"/>
      <c r="AAK27" s="22"/>
      <c r="AAL27" s="22"/>
      <c r="AAM27" s="22"/>
      <c r="AAN27" s="22"/>
      <c r="AAO27" s="22"/>
      <c r="AAP27" s="22"/>
      <c r="AAQ27" s="22"/>
      <c r="AAR27" s="22"/>
      <c r="AAS27" s="22"/>
      <c r="AAT27" s="22"/>
      <c r="AAU27" s="22"/>
      <c r="AAV27" s="22"/>
      <c r="AAW27" s="22"/>
      <c r="AAX27" s="22"/>
      <c r="AAY27" s="22"/>
      <c r="AAZ27" s="22"/>
      <c r="ABA27" s="22"/>
      <c r="ABB27" s="22"/>
      <c r="ABC27" s="22"/>
      <c r="ABD27" s="22"/>
      <c r="ABE27" s="22"/>
      <c r="ABF27" s="22"/>
      <c r="ABG27" s="22"/>
      <c r="ABH27" s="22"/>
      <c r="ABI27" s="22"/>
      <c r="ABJ27" s="22"/>
      <c r="ABK27" s="22"/>
      <c r="ABL27" s="22"/>
      <c r="ABM27" s="22"/>
      <c r="ABN27" s="22"/>
      <c r="ABO27" s="22"/>
      <c r="ABP27" s="22"/>
      <c r="ABQ27" s="22"/>
      <c r="ABR27" s="22"/>
      <c r="ABS27" s="22"/>
      <c r="ABT27" s="22"/>
      <c r="ABU27" s="22"/>
      <c r="ABV27" s="22"/>
      <c r="ABW27" s="22"/>
      <c r="ABX27" s="22"/>
      <c r="ABY27" s="22"/>
      <c r="ABZ27" s="22"/>
      <c r="ACA27" s="22"/>
      <c r="ACB27" s="22"/>
      <c r="ACC27" s="22"/>
      <c r="ACD27" s="22"/>
      <c r="ACE27" s="22"/>
      <c r="ACF27" s="22"/>
      <c r="ACG27" s="22"/>
      <c r="ACH27" s="22"/>
      <c r="ACI27" s="22"/>
      <c r="ACJ27" s="22"/>
      <c r="ACK27" s="22"/>
      <c r="ACL27" s="22"/>
      <c r="ACM27" s="22"/>
      <c r="ACN27" s="22"/>
      <c r="ACO27" s="22"/>
      <c r="ACP27" s="22"/>
      <c r="ACQ27" s="22"/>
      <c r="ACR27" s="22"/>
      <c r="ACS27" s="22"/>
      <c r="ACT27" s="22"/>
      <c r="ACU27" s="22"/>
      <c r="ACV27" s="22"/>
      <c r="ACW27" s="22"/>
      <c r="ACX27" s="22"/>
      <c r="ACY27" s="22"/>
      <c r="ACZ27" s="22"/>
      <c r="ADA27" s="22"/>
      <c r="ADB27" s="22"/>
      <c r="ADC27" s="22"/>
      <c r="ADD27" s="22"/>
      <c r="ADE27" s="22"/>
      <c r="ADF27" s="22"/>
      <c r="ADG27" s="22"/>
      <c r="ADH27" s="22"/>
      <c r="ADI27" s="22"/>
      <c r="ADJ27" s="22"/>
      <c r="ADK27" s="22"/>
      <c r="ADL27" s="22"/>
      <c r="ADM27" s="22"/>
      <c r="ADN27" s="22"/>
      <c r="ADO27" s="22"/>
      <c r="ADP27" s="22"/>
      <c r="ADQ27" s="22"/>
      <c r="ADR27" s="22"/>
      <c r="ADS27" s="22"/>
      <c r="ADT27" s="22"/>
      <c r="ADU27" s="22"/>
      <c r="ADV27" s="22"/>
      <c r="ADW27" s="22"/>
      <c r="ADX27" s="22"/>
      <c r="ADY27" s="22"/>
      <c r="ADZ27" s="22"/>
      <c r="AEA27" s="22"/>
      <c r="AEB27" s="22"/>
      <c r="AEC27" s="22"/>
      <c r="AED27" s="22"/>
      <c r="AEE27" s="22"/>
      <c r="AEF27" s="22"/>
      <c r="AEG27" s="22"/>
      <c r="AEH27" s="22"/>
      <c r="AEI27" s="22"/>
      <c r="AEJ27" s="22"/>
      <c r="AEK27" s="22"/>
      <c r="AEL27" s="22"/>
      <c r="AEM27" s="22"/>
      <c r="AEN27" s="22"/>
      <c r="AEO27" s="22"/>
      <c r="AEP27" s="22"/>
      <c r="AEQ27" s="22"/>
      <c r="AER27" s="22"/>
      <c r="AES27" s="22"/>
      <c r="AET27" s="22"/>
      <c r="AEU27" s="22"/>
      <c r="AEV27" s="22"/>
      <c r="AEW27" s="22"/>
      <c r="AEX27" s="22"/>
      <c r="AEY27" s="22"/>
      <c r="AEZ27" s="22"/>
      <c r="AFA27" s="22"/>
      <c r="AFB27" s="22"/>
      <c r="AFC27" s="22"/>
      <c r="AFD27" s="22"/>
      <c r="AFE27" s="22"/>
      <c r="AFF27" s="22"/>
      <c r="AFG27" s="22"/>
      <c r="AFH27" s="22"/>
      <c r="AFI27" s="22"/>
      <c r="AFJ27" s="22"/>
      <c r="AFK27" s="22"/>
      <c r="AFL27" s="22"/>
      <c r="AFM27" s="22"/>
      <c r="AFN27" s="22"/>
      <c r="AFO27" s="22"/>
      <c r="AFP27" s="22"/>
      <c r="AFQ27" s="22"/>
      <c r="AFR27" s="22"/>
      <c r="AFS27" s="22"/>
      <c r="AFT27" s="22"/>
      <c r="AFU27" s="22"/>
      <c r="AFV27" s="22"/>
      <c r="AFW27" s="22"/>
      <c r="AFX27" s="22"/>
      <c r="AFY27" s="22"/>
      <c r="AFZ27" s="22"/>
      <c r="AGA27" s="22"/>
      <c r="AGB27" s="22"/>
      <c r="AGC27" s="22"/>
      <c r="AGD27" s="22"/>
      <c r="AGE27" s="22"/>
      <c r="AGF27" s="22"/>
      <c r="AGG27" s="22"/>
      <c r="AGH27" s="22"/>
      <c r="AGI27" s="22"/>
      <c r="AGJ27" s="22"/>
      <c r="AGK27" s="22"/>
      <c r="AGL27" s="22"/>
      <c r="AGM27" s="22"/>
      <c r="AGN27" s="22"/>
      <c r="AGO27" s="22"/>
      <c r="AGP27" s="22"/>
      <c r="AGQ27" s="22"/>
      <c r="AGR27" s="22"/>
      <c r="AGS27" s="22"/>
      <c r="AGT27" s="22"/>
      <c r="AGU27" s="22"/>
      <c r="AGV27" s="22"/>
      <c r="AGW27" s="22"/>
      <c r="AGX27" s="22"/>
      <c r="AGY27" s="22"/>
      <c r="AGZ27" s="22"/>
      <c r="AHA27" s="22"/>
      <c r="AHB27" s="22"/>
      <c r="AHC27" s="22"/>
      <c r="AHD27" s="22"/>
      <c r="AHE27" s="22"/>
      <c r="AHF27" s="22"/>
      <c r="AHG27" s="22"/>
      <c r="AHH27" s="22"/>
      <c r="AHI27" s="22"/>
      <c r="AHJ27" s="22"/>
      <c r="AHK27" s="22"/>
      <c r="AHL27" s="22"/>
      <c r="AHM27" s="22"/>
      <c r="AHN27" s="22"/>
      <c r="AHO27" s="22"/>
      <c r="AHP27" s="22"/>
      <c r="AHQ27" s="22"/>
      <c r="AHR27" s="22"/>
      <c r="AHS27" s="22"/>
      <c r="AHT27" s="22"/>
      <c r="AHU27" s="22"/>
      <c r="AHV27" s="22"/>
      <c r="AHW27" s="22"/>
      <c r="AHX27" s="22"/>
      <c r="AHY27" s="22"/>
      <c r="AHZ27" s="22"/>
      <c r="AIA27" s="22"/>
      <c r="AIB27" s="22"/>
      <c r="AIC27" s="22"/>
      <c r="AID27" s="22"/>
      <c r="AIE27" s="22"/>
      <c r="AIF27" s="22"/>
      <c r="AIG27" s="22"/>
      <c r="AIH27" s="22"/>
      <c r="AII27" s="22"/>
      <c r="AIJ27" s="22"/>
      <c r="AIK27" s="22"/>
      <c r="AIL27" s="22"/>
      <c r="AIM27" s="22"/>
      <c r="AIN27" s="22"/>
      <c r="AIO27" s="22"/>
      <c r="AIP27" s="22"/>
      <c r="AIQ27" s="22"/>
      <c r="AIR27" s="22"/>
      <c r="AIS27" s="22"/>
      <c r="AIT27" s="22"/>
      <c r="AIU27" s="22"/>
      <c r="AIV27" s="22"/>
      <c r="AIW27" s="22"/>
      <c r="AIX27" s="22"/>
      <c r="AIY27" s="22"/>
      <c r="AIZ27" s="22"/>
      <c r="AJA27" s="22"/>
      <c r="AJB27" s="22"/>
      <c r="AJC27" s="22"/>
      <c r="AJD27" s="22"/>
      <c r="AJE27" s="22"/>
      <c r="AJF27" s="22"/>
      <c r="AJG27" s="22"/>
      <c r="AJH27" s="22"/>
      <c r="AJI27" s="22"/>
      <c r="AJJ27" s="22"/>
      <c r="AJK27" s="22"/>
      <c r="AJL27" s="22"/>
      <c r="AJM27" s="22"/>
      <c r="AJN27" s="22"/>
      <c r="AJO27" s="22"/>
      <c r="AJP27" s="22"/>
      <c r="AJQ27" s="22"/>
      <c r="AJR27" s="22"/>
      <c r="AJS27" s="22"/>
      <c r="AJT27" s="22"/>
      <c r="AJU27" s="22"/>
      <c r="AJV27" s="22"/>
      <c r="AJW27" s="22"/>
      <c r="AJX27" s="22"/>
      <c r="AJY27" s="22"/>
      <c r="AJZ27" s="22"/>
      <c r="AKA27" s="22"/>
      <c r="AKB27" s="22"/>
      <c r="AKC27" s="22"/>
      <c r="AKD27" s="22"/>
      <c r="AKE27" s="22"/>
      <c r="AKF27" s="22"/>
      <c r="AKG27" s="22"/>
      <c r="AKH27" s="22"/>
      <c r="AKI27" s="22"/>
      <c r="AKJ27" s="22"/>
      <c r="AKK27" s="22"/>
      <c r="AKL27" s="22"/>
      <c r="AKM27" s="22"/>
      <c r="AKN27" s="22"/>
      <c r="AKO27" s="22"/>
      <c r="AKP27" s="22"/>
      <c r="AKQ27" s="22"/>
      <c r="AKR27" s="22"/>
      <c r="AKS27" s="22"/>
      <c r="AKT27" s="22"/>
      <c r="AKU27" s="22"/>
      <c r="AKV27" s="22"/>
      <c r="AKW27" s="22"/>
      <c r="AKX27" s="22"/>
      <c r="AKY27" s="22"/>
      <c r="AKZ27" s="22"/>
      <c r="ALA27" s="22"/>
      <c r="ALB27" s="22"/>
      <c r="ALC27" s="22"/>
      <c r="ALD27" s="22"/>
      <c r="ALE27" s="22"/>
      <c r="ALF27" s="22"/>
      <c r="ALG27" s="22"/>
      <c r="ALH27" s="22"/>
      <c r="ALI27" s="22"/>
      <c r="ALJ27" s="22"/>
      <c r="ALK27" s="22"/>
      <c r="ALL27" s="22"/>
      <c r="ALM27" s="22"/>
      <c r="ALN27" s="22"/>
      <c r="ALO27" s="22"/>
      <c r="ALP27" s="22"/>
      <c r="ALQ27" s="22"/>
      <c r="ALR27" s="22"/>
      <c r="ALS27" s="22"/>
      <c r="ALT27" s="22"/>
      <c r="ALU27" s="22"/>
      <c r="ALV27" s="22"/>
      <c r="ALW27" s="22"/>
      <c r="ALX27" s="22"/>
      <c r="ALY27" s="22"/>
      <c r="ALZ27" s="22"/>
      <c r="AMA27" s="22"/>
      <c r="AMB27" s="22"/>
      <c r="AMC27" s="22"/>
      <c r="AMD27" s="22"/>
      <c r="AME27" s="22"/>
      <c r="AMF27" s="22"/>
      <c r="AMG27" s="22"/>
      <c r="AMH27" s="22"/>
      <c r="AMI27" s="22"/>
      <c r="AMJ27" s="22"/>
      <c r="AMK27" s="22"/>
      <c r="AML27" s="22"/>
      <c r="AMM27" s="22"/>
      <c r="AMN27" s="22"/>
      <c r="AMO27" s="22"/>
      <c r="AMP27" s="22"/>
      <c r="AMQ27" s="22"/>
      <c r="AMR27" s="22"/>
      <c r="AMS27" s="22"/>
      <c r="AMT27" s="22"/>
      <c r="AMU27" s="22"/>
      <c r="AMV27" s="22"/>
      <c r="AMW27" s="22"/>
      <c r="AMX27" s="22"/>
      <c r="AMY27" s="22"/>
      <c r="AMZ27" s="22"/>
      <c r="ANA27" s="22"/>
      <c r="ANB27" s="22"/>
      <c r="ANC27" s="22"/>
      <c r="AND27" s="22"/>
      <c r="ANE27" s="22"/>
      <c r="ANF27" s="22"/>
      <c r="ANG27" s="22"/>
      <c r="ANH27" s="22"/>
      <c r="ANI27" s="22"/>
      <c r="ANJ27" s="22"/>
      <c r="ANK27" s="22"/>
      <c r="ANL27" s="22"/>
      <c r="ANM27" s="22"/>
      <c r="ANN27" s="22"/>
      <c r="ANO27" s="22"/>
      <c r="ANP27" s="22"/>
      <c r="ANQ27" s="22"/>
      <c r="ANR27" s="22"/>
      <c r="ANS27" s="22"/>
      <c r="ANT27" s="22"/>
      <c r="ANU27" s="22"/>
      <c r="ANV27" s="22"/>
      <c r="ANW27" s="22"/>
      <c r="ANX27" s="22"/>
      <c r="ANY27" s="22"/>
      <c r="ANZ27" s="22"/>
      <c r="AOA27" s="22"/>
      <c r="AOB27" s="22"/>
      <c r="AOC27" s="22"/>
      <c r="AOD27" s="22"/>
      <c r="AOE27" s="22"/>
      <c r="AOF27" s="22"/>
      <c r="AOG27" s="22"/>
      <c r="AOH27" s="22"/>
      <c r="AOI27" s="22"/>
      <c r="AOJ27" s="22"/>
      <c r="AOK27" s="22"/>
      <c r="AOL27" s="22"/>
      <c r="AOM27" s="22"/>
      <c r="AON27" s="22"/>
      <c r="AOO27" s="22"/>
      <c r="AOP27" s="22"/>
      <c r="AOQ27" s="22"/>
      <c r="AOR27" s="22"/>
      <c r="AOS27" s="22"/>
      <c r="AOT27" s="22"/>
      <c r="AOU27" s="22"/>
      <c r="AOV27" s="22"/>
      <c r="AOW27" s="22"/>
      <c r="AOX27" s="22"/>
      <c r="AOY27" s="22"/>
      <c r="AOZ27" s="22"/>
      <c r="APA27" s="22"/>
      <c r="APB27" s="22"/>
      <c r="APC27" s="22"/>
      <c r="APD27" s="22"/>
      <c r="APE27" s="22"/>
      <c r="APF27" s="22"/>
      <c r="APG27" s="22"/>
      <c r="APH27" s="22"/>
      <c r="API27" s="22"/>
      <c r="APJ27" s="22"/>
      <c r="APK27" s="22"/>
      <c r="APL27" s="22"/>
      <c r="APM27" s="22"/>
      <c r="APN27" s="22"/>
      <c r="APO27" s="22"/>
      <c r="APP27" s="22"/>
      <c r="APQ27" s="22"/>
      <c r="APR27" s="22"/>
      <c r="APS27" s="22"/>
      <c r="APT27" s="22"/>
      <c r="APU27" s="22"/>
      <c r="APV27" s="22"/>
      <c r="APW27" s="22"/>
      <c r="APX27" s="22"/>
      <c r="APY27" s="22"/>
      <c r="APZ27" s="22"/>
      <c r="AQA27" s="22"/>
      <c r="AQB27" s="22"/>
      <c r="AQC27" s="22"/>
      <c r="AQD27" s="22"/>
      <c r="AQE27" s="22"/>
      <c r="AQF27" s="22"/>
      <c r="AQG27" s="22"/>
      <c r="AQH27" s="22"/>
      <c r="AQI27" s="22"/>
      <c r="AQJ27" s="22"/>
      <c r="AQK27" s="22"/>
      <c r="AQL27" s="22"/>
      <c r="AQM27" s="22"/>
      <c r="AQN27" s="22"/>
      <c r="AQO27" s="22"/>
      <c r="AQP27" s="22"/>
      <c r="AQQ27" s="22"/>
      <c r="AQR27" s="22"/>
      <c r="AQS27" s="22"/>
      <c r="AQT27" s="22"/>
      <c r="AQU27" s="22"/>
      <c r="AQV27" s="22"/>
      <c r="AQW27" s="22"/>
      <c r="AQX27" s="22"/>
      <c r="AQY27" s="22"/>
      <c r="AQZ27" s="22"/>
      <c r="ARA27" s="22"/>
      <c r="ARB27" s="22"/>
      <c r="ARC27" s="22"/>
      <c r="ARD27" s="22"/>
      <c r="ARE27" s="22"/>
      <c r="ARF27" s="22"/>
      <c r="ARG27" s="22"/>
      <c r="ARH27" s="22"/>
      <c r="ARI27" s="22"/>
      <c r="ARJ27" s="22"/>
      <c r="ARK27" s="22"/>
      <c r="ARL27" s="22"/>
      <c r="ARM27" s="22"/>
      <c r="ARN27" s="22"/>
      <c r="ARO27" s="22"/>
      <c r="ARP27" s="22"/>
      <c r="ARQ27" s="22"/>
      <c r="ARR27" s="22"/>
      <c r="ARS27" s="22"/>
      <c r="ART27" s="22"/>
      <c r="ARU27" s="22"/>
      <c r="ARV27" s="22"/>
      <c r="ARW27" s="22"/>
      <c r="ARX27" s="22"/>
      <c r="ARY27" s="22"/>
      <c r="ARZ27" s="22"/>
      <c r="ASA27" s="22"/>
      <c r="ASB27" s="22"/>
      <c r="ASC27" s="22"/>
      <c r="ASD27" s="22"/>
      <c r="ASE27" s="22"/>
      <c r="ASF27" s="22"/>
      <c r="ASG27" s="22"/>
      <c r="ASH27" s="22"/>
      <c r="ASI27" s="22"/>
      <c r="ASJ27" s="22"/>
      <c r="ASK27" s="22"/>
      <c r="ASL27" s="22"/>
      <c r="ASM27" s="22"/>
      <c r="ASN27" s="22"/>
      <c r="ASO27" s="22"/>
      <c r="ASP27" s="22"/>
      <c r="ASQ27" s="22"/>
      <c r="ASR27" s="22"/>
      <c r="ASS27" s="22"/>
      <c r="AST27" s="22"/>
      <c r="ASU27" s="22"/>
      <c r="ASV27" s="22"/>
      <c r="ASW27" s="22"/>
      <c r="ASX27" s="22"/>
      <c r="ASY27" s="22"/>
      <c r="ASZ27" s="22"/>
      <c r="ATA27" s="22"/>
      <c r="ATB27" s="22"/>
      <c r="ATC27" s="22"/>
      <c r="ATD27" s="22"/>
      <c r="ATE27" s="22"/>
      <c r="ATF27" s="22"/>
      <c r="ATG27" s="22"/>
      <c r="ATH27" s="22"/>
      <c r="ATI27" s="22"/>
      <c r="ATJ27" s="22"/>
      <c r="ATK27" s="22"/>
      <c r="ATL27" s="22"/>
      <c r="ATM27" s="22"/>
      <c r="ATN27" s="22"/>
      <c r="ATO27" s="22"/>
      <c r="ATP27" s="22"/>
      <c r="ATQ27" s="22"/>
      <c r="ATR27" s="22"/>
      <c r="ATS27" s="22"/>
      <c r="ATT27" s="22"/>
      <c r="ATU27" s="22"/>
      <c r="ATV27" s="22"/>
      <c r="ATW27" s="22"/>
      <c r="ATX27" s="22"/>
      <c r="ATY27" s="22"/>
      <c r="ATZ27" s="22"/>
      <c r="AUA27" s="22"/>
      <c r="AUB27" s="22"/>
      <c r="AUC27" s="22"/>
      <c r="AUD27" s="22"/>
      <c r="AUE27" s="22"/>
      <c r="AUF27" s="22"/>
      <c r="AUG27" s="22"/>
      <c r="AUH27" s="22"/>
      <c r="AUI27" s="22"/>
      <c r="AUJ27" s="22"/>
      <c r="AUK27" s="22"/>
      <c r="AUL27" s="22"/>
      <c r="AUM27" s="22"/>
      <c r="AUN27" s="22"/>
      <c r="AUO27" s="22"/>
      <c r="AUP27" s="22"/>
      <c r="AUQ27" s="22"/>
      <c r="AUR27" s="22"/>
      <c r="AUS27" s="22"/>
      <c r="AUT27" s="22"/>
      <c r="AUU27" s="22"/>
      <c r="AUV27" s="22"/>
      <c r="AUW27" s="22"/>
      <c r="AUX27" s="22"/>
      <c r="AUY27" s="22"/>
      <c r="AUZ27" s="22"/>
      <c r="AVA27" s="22"/>
      <c r="AVB27" s="22"/>
      <c r="AVC27" s="22"/>
      <c r="AVD27" s="22"/>
      <c r="AVE27" s="22"/>
      <c r="AVF27" s="22"/>
      <c r="AVG27" s="22"/>
      <c r="AVH27" s="22"/>
      <c r="AVI27" s="22"/>
      <c r="AVJ27" s="22"/>
      <c r="AVK27" s="22"/>
      <c r="AVL27" s="22"/>
      <c r="AVM27" s="22"/>
      <c r="AVN27" s="22"/>
      <c r="AVO27" s="22"/>
      <c r="AVP27" s="22"/>
      <c r="AVQ27" s="22"/>
      <c r="AVR27" s="22"/>
      <c r="AVS27" s="22"/>
      <c r="AVT27" s="22"/>
      <c r="AVU27" s="22"/>
      <c r="AVV27" s="22"/>
      <c r="AVW27" s="22"/>
      <c r="AVX27" s="22"/>
      <c r="AVY27" s="22"/>
      <c r="AVZ27" s="22"/>
      <c r="AWA27" s="22"/>
      <c r="AWB27" s="22"/>
      <c r="AWC27" s="22"/>
      <c r="AWD27" s="22"/>
      <c r="AWE27" s="22"/>
      <c r="AWF27" s="22"/>
      <c r="AWG27" s="22"/>
      <c r="AWH27" s="22"/>
      <c r="AWI27" s="22"/>
      <c r="AWJ27" s="22"/>
      <c r="AWK27" s="22"/>
      <c r="AWL27" s="22"/>
      <c r="AWM27" s="22"/>
      <c r="AWN27" s="22"/>
      <c r="AWO27" s="22"/>
      <c r="AWP27" s="22"/>
      <c r="AWQ27" s="22"/>
      <c r="AWR27" s="22"/>
      <c r="AWS27" s="22"/>
      <c r="AWT27" s="22"/>
      <c r="AWU27" s="22"/>
      <c r="AWV27" s="22"/>
      <c r="AWW27" s="22"/>
      <c r="AWX27" s="22"/>
      <c r="AWY27" s="22"/>
      <c r="AWZ27" s="22"/>
      <c r="AXA27" s="22"/>
      <c r="AXB27" s="22"/>
      <c r="AXC27" s="22"/>
      <c r="AXD27" s="22"/>
      <c r="AXE27" s="22"/>
      <c r="AXF27" s="22"/>
      <c r="AXG27" s="22"/>
      <c r="AXH27" s="22"/>
      <c r="AXI27" s="22"/>
      <c r="AXJ27" s="22"/>
      <c r="AXK27" s="22"/>
      <c r="AXL27" s="22"/>
      <c r="AXM27" s="22"/>
      <c r="AXN27" s="22"/>
      <c r="AXO27" s="22"/>
      <c r="AXP27" s="22"/>
      <c r="AXQ27" s="22"/>
      <c r="AXR27" s="22"/>
      <c r="AXS27" s="22"/>
      <c r="AXT27" s="22"/>
      <c r="AXU27" s="22"/>
      <c r="AXV27" s="22"/>
      <c r="AXW27" s="22"/>
      <c r="AXX27" s="22"/>
      <c r="AXY27" s="22"/>
      <c r="AXZ27" s="22"/>
      <c r="AYA27" s="22"/>
      <c r="AYB27" s="22"/>
      <c r="AYC27" s="22"/>
      <c r="AYD27" s="22"/>
      <c r="AYE27" s="22"/>
      <c r="AYF27" s="22"/>
      <c r="AYG27" s="22"/>
      <c r="AYH27" s="22"/>
      <c r="AYI27" s="22"/>
      <c r="AYJ27" s="22"/>
      <c r="AYK27" s="22"/>
      <c r="AYL27" s="22"/>
      <c r="AYM27" s="22"/>
      <c r="AYN27" s="22"/>
      <c r="AYO27" s="22"/>
      <c r="AYP27" s="22"/>
      <c r="AYQ27" s="22"/>
      <c r="AYR27" s="22"/>
      <c r="AYS27" s="22"/>
      <c r="AYT27" s="22"/>
      <c r="AYU27" s="22"/>
      <c r="AYV27" s="22"/>
      <c r="AYW27" s="22"/>
      <c r="AYX27" s="22"/>
      <c r="AYY27" s="22"/>
      <c r="AYZ27" s="22"/>
      <c r="AZA27" s="22"/>
      <c r="AZB27" s="22"/>
      <c r="AZC27" s="22"/>
      <c r="AZD27" s="22"/>
      <c r="AZE27" s="22"/>
      <c r="AZF27" s="22"/>
      <c r="AZG27" s="22"/>
      <c r="AZH27" s="22"/>
      <c r="AZI27" s="22"/>
      <c r="AZJ27" s="22"/>
      <c r="AZK27" s="22"/>
      <c r="AZL27" s="22"/>
      <c r="AZM27" s="22"/>
      <c r="AZN27" s="22"/>
      <c r="AZO27" s="22"/>
      <c r="AZP27" s="22"/>
      <c r="AZQ27" s="22"/>
      <c r="AZR27" s="22"/>
      <c r="AZS27" s="22"/>
      <c r="AZT27" s="22"/>
      <c r="AZU27" s="22"/>
      <c r="AZV27" s="22"/>
      <c r="AZW27" s="22"/>
      <c r="AZX27" s="22"/>
      <c r="AZY27" s="22"/>
      <c r="AZZ27" s="22"/>
      <c r="BAA27" s="22"/>
      <c r="BAB27" s="22"/>
      <c r="BAC27" s="22"/>
      <c r="BAD27" s="22"/>
      <c r="BAE27" s="22"/>
      <c r="BAF27" s="22"/>
      <c r="BAG27" s="22"/>
      <c r="BAH27" s="22"/>
      <c r="BAI27" s="22"/>
      <c r="BAJ27" s="22"/>
      <c r="BAK27" s="22"/>
      <c r="BAL27" s="22"/>
      <c r="BAM27" s="22"/>
      <c r="BAN27" s="22"/>
      <c r="BAO27" s="22"/>
      <c r="BAP27" s="22"/>
      <c r="BAQ27" s="22"/>
      <c r="BAR27" s="22"/>
      <c r="BAS27" s="22"/>
      <c r="BAT27" s="22"/>
      <c r="BAU27" s="22"/>
      <c r="BAV27" s="22"/>
      <c r="BAW27" s="22"/>
      <c r="BAX27" s="22"/>
      <c r="BAY27" s="22"/>
      <c r="BAZ27" s="22"/>
      <c r="BBA27" s="22"/>
      <c r="BBB27" s="22"/>
      <c r="BBC27" s="22"/>
      <c r="BBD27" s="22"/>
      <c r="BBE27" s="22"/>
      <c r="BBF27" s="22"/>
      <c r="BBG27" s="22"/>
      <c r="BBH27" s="22"/>
      <c r="BBI27" s="22"/>
      <c r="BBJ27" s="22"/>
      <c r="BBK27" s="22"/>
      <c r="BBL27" s="22"/>
      <c r="BBM27" s="22"/>
      <c r="BBN27" s="22"/>
      <c r="BBO27" s="22"/>
      <c r="BBP27" s="22"/>
      <c r="BBQ27" s="22"/>
      <c r="BBR27" s="22"/>
      <c r="BBS27" s="22"/>
      <c r="BBT27" s="22"/>
      <c r="BBU27" s="22"/>
      <c r="BBV27" s="22"/>
      <c r="BBW27" s="22"/>
      <c r="BBX27" s="22"/>
      <c r="BBY27" s="22"/>
      <c r="BBZ27" s="22"/>
      <c r="BCA27" s="22"/>
      <c r="BCB27" s="22"/>
      <c r="BCC27" s="22"/>
      <c r="BCD27" s="22"/>
      <c r="BCE27" s="22"/>
      <c r="BCF27" s="22"/>
      <c r="BCG27" s="22"/>
      <c r="BCH27" s="22"/>
      <c r="BCI27" s="22"/>
      <c r="BCJ27" s="22"/>
      <c r="BCK27" s="22"/>
      <c r="BCL27" s="22"/>
      <c r="BCM27" s="22"/>
      <c r="BCN27" s="22"/>
      <c r="BCO27" s="22"/>
      <c r="BCP27" s="22"/>
      <c r="BCQ27" s="22"/>
      <c r="BCR27" s="22"/>
      <c r="BCS27" s="22"/>
      <c r="BCT27" s="22"/>
      <c r="BCU27" s="22"/>
      <c r="BCV27" s="22"/>
      <c r="BCW27" s="22"/>
      <c r="BCX27" s="22"/>
      <c r="BCY27" s="22"/>
      <c r="BCZ27" s="22"/>
      <c r="BDA27" s="22"/>
      <c r="BDB27" s="22"/>
      <c r="BDC27" s="22"/>
      <c r="BDD27" s="22"/>
      <c r="BDE27" s="22"/>
      <c r="BDF27" s="22"/>
      <c r="BDG27" s="22"/>
      <c r="BDH27" s="22"/>
      <c r="BDI27" s="22"/>
      <c r="BDJ27" s="22"/>
      <c r="BDK27" s="22"/>
      <c r="BDL27" s="22"/>
      <c r="BDM27" s="22"/>
      <c r="BDN27" s="22"/>
      <c r="BDO27" s="22"/>
      <c r="BDP27" s="22"/>
      <c r="BDQ27" s="22"/>
      <c r="BDR27" s="22"/>
      <c r="BDS27" s="22"/>
      <c r="BDT27" s="22"/>
      <c r="BDU27" s="22"/>
      <c r="BDV27" s="22"/>
      <c r="BDW27" s="22"/>
      <c r="BDX27" s="22"/>
      <c r="BDY27" s="22"/>
      <c r="BDZ27" s="22"/>
      <c r="BEA27" s="22"/>
      <c r="BEB27" s="22"/>
      <c r="BEC27" s="22"/>
      <c r="BED27" s="22"/>
      <c r="BEE27" s="22"/>
      <c r="BEF27" s="22"/>
      <c r="BEG27" s="22"/>
      <c r="BEH27" s="22"/>
      <c r="BEI27" s="22"/>
      <c r="BEJ27" s="22"/>
      <c r="BEK27" s="22"/>
      <c r="BEL27" s="22"/>
      <c r="BEM27" s="22"/>
      <c r="BEN27" s="22"/>
      <c r="BEO27" s="22"/>
      <c r="BEP27" s="22"/>
      <c r="BEQ27" s="22"/>
      <c r="BER27" s="22"/>
      <c r="BES27" s="22"/>
      <c r="BET27" s="22"/>
      <c r="BEU27" s="22"/>
      <c r="BEV27" s="22"/>
      <c r="BEW27" s="22"/>
      <c r="BEX27" s="22"/>
      <c r="BEY27" s="22"/>
      <c r="BEZ27" s="22"/>
      <c r="BFA27" s="22"/>
      <c r="BFB27" s="22"/>
      <c r="BFC27" s="22"/>
      <c r="BFD27" s="22"/>
      <c r="BFE27" s="22"/>
      <c r="BFF27" s="22"/>
      <c r="BFG27" s="22"/>
      <c r="BFH27" s="22"/>
      <c r="BFI27" s="22"/>
      <c r="BFJ27" s="22"/>
      <c r="BFK27" s="22"/>
      <c r="BFL27" s="22"/>
      <c r="BFM27" s="22"/>
      <c r="BFN27" s="22"/>
      <c r="BFO27" s="22"/>
      <c r="BFP27" s="22"/>
      <c r="BFQ27" s="22"/>
      <c r="BFR27" s="22"/>
      <c r="BFS27" s="22"/>
      <c r="BFT27" s="22"/>
      <c r="BFU27" s="22"/>
      <c r="BFV27" s="22"/>
      <c r="BFW27" s="22"/>
      <c r="BFX27" s="22"/>
      <c r="BFY27" s="22"/>
      <c r="BFZ27" s="22"/>
      <c r="BGA27" s="22"/>
      <c r="BGB27" s="22"/>
      <c r="BGC27" s="22"/>
      <c r="BGD27" s="22"/>
      <c r="BGE27" s="22"/>
      <c r="BGF27" s="22"/>
      <c r="BGG27" s="22"/>
      <c r="BGH27" s="22"/>
      <c r="BGI27" s="22"/>
      <c r="BGJ27" s="22"/>
      <c r="BGK27" s="22"/>
      <c r="BGL27" s="22"/>
      <c r="BGM27" s="22"/>
      <c r="BGN27" s="22"/>
      <c r="BGO27" s="22"/>
      <c r="BGP27" s="22"/>
      <c r="BGQ27" s="22"/>
      <c r="BGR27" s="22"/>
      <c r="BGS27" s="22"/>
      <c r="BGT27" s="22"/>
      <c r="BGU27" s="22"/>
      <c r="BGV27" s="22"/>
      <c r="BGW27" s="22"/>
      <c r="BGX27" s="22"/>
      <c r="BGY27" s="22"/>
      <c r="BGZ27" s="22"/>
      <c r="BHA27" s="22"/>
      <c r="BHB27" s="22"/>
      <c r="BHC27" s="22"/>
      <c r="BHD27" s="22"/>
      <c r="BHE27" s="22"/>
      <c r="BHF27" s="22"/>
      <c r="BHG27" s="22"/>
      <c r="BHH27" s="22"/>
      <c r="BHI27" s="22"/>
      <c r="BHJ27" s="22"/>
      <c r="BHK27" s="22"/>
      <c r="BHL27" s="22"/>
      <c r="BHM27" s="22"/>
      <c r="BHN27" s="22"/>
      <c r="BHO27" s="22"/>
      <c r="BHP27" s="22"/>
      <c r="BHQ27" s="22"/>
      <c r="BHR27" s="22"/>
      <c r="BHS27" s="22"/>
      <c r="BHT27" s="22"/>
      <c r="BHU27" s="22"/>
      <c r="BHV27" s="22"/>
      <c r="BHW27" s="22"/>
      <c r="BHX27" s="22"/>
      <c r="BHY27" s="22"/>
      <c r="BHZ27" s="22"/>
      <c r="BIA27" s="22"/>
      <c r="BIB27" s="22"/>
      <c r="BIC27" s="22"/>
      <c r="BID27" s="22"/>
      <c r="BIE27" s="22"/>
      <c r="BIF27" s="22"/>
      <c r="BIG27" s="22"/>
      <c r="BIH27" s="22"/>
      <c r="BII27" s="22"/>
      <c r="BIJ27" s="22"/>
      <c r="BIK27" s="22"/>
      <c r="BIL27" s="22"/>
      <c r="BIM27" s="22"/>
      <c r="BIN27" s="22"/>
      <c r="BIO27" s="22"/>
      <c r="BIP27" s="22"/>
      <c r="BIQ27" s="22"/>
      <c r="BIR27" s="22"/>
      <c r="BIS27" s="22"/>
      <c r="BIT27" s="22"/>
      <c r="BIU27" s="22"/>
      <c r="BIV27" s="22"/>
      <c r="BIW27" s="22"/>
      <c r="BIX27" s="22"/>
      <c r="BIY27" s="22"/>
      <c r="BIZ27" s="22"/>
      <c r="BJA27" s="22"/>
      <c r="BJB27" s="22"/>
      <c r="BJC27" s="22"/>
      <c r="BJD27" s="22"/>
      <c r="BJE27" s="22"/>
      <c r="BJF27" s="22"/>
      <c r="BJG27" s="22"/>
      <c r="BJH27" s="22"/>
      <c r="BJI27" s="22"/>
      <c r="BJJ27" s="22"/>
      <c r="BJK27" s="22"/>
      <c r="BJL27" s="22"/>
      <c r="BJM27" s="22"/>
      <c r="BJN27" s="22"/>
      <c r="BJO27" s="22"/>
      <c r="BJP27" s="22"/>
      <c r="BJQ27" s="22"/>
      <c r="BJR27" s="22"/>
      <c r="BJS27" s="22"/>
      <c r="BJT27" s="22"/>
      <c r="BJU27" s="22"/>
      <c r="BJV27" s="22"/>
      <c r="BJW27" s="22"/>
      <c r="BJX27" s="22"/>
      <c r="BJY27" s="22"/>
      <c r="BJZ27" s="22"/>
      <c r="BKA27" s="22"/>
      <c r="BKB27" s="22"/>
      <c r="BKC27" s="22"/>
      <c r="BKD27" s="22"/>
      <c r="BKE27" s="22"/>
      <c r="BKF27" s="22"/>
      <c r="BKG27" s="22"/>
      <c r="BKH27" s="22"/>
      <c r="BKI27" s="22"/>
      <c r="BKJ27" s="22"/>
      <c r="BKK27" s="22"/>
      <c r="BKL27" s="22"/>
      <c r="BKM27" s="22"/>
      <c r="BKN27" s="22"/>
      <c r="BKO27" s="22"/>
      <c r="BKP27" s="22"/>
      <c r="BKQ27" s="22"/>
      <c r="BKR27" s="22"/>
      <c r="BKS27" s="22"/>
      <c r="BKT27" s="22"/>
      <c r="BKU27" s="22"/>
      <c r="BKV27" s="22"/>
      <c r="BKW27" s="22"/>
      <c r="BKX27" s="22"/>
      <c r="BKY27" s="22"/>
      <c r="BKZ27" s="22"/>
      <c r="BLA27" s="22"/>
      <c r="BLB27" s="22"/>
      <c r="BLC27" s="22"/>
      <c r="BLD27" s="22"/>
      <c r="BLE27" s="22"/>
      <c r="BLF27" s="22"/>
      <c r="BLG27" s="22"/>
      <c r="BLH27" s="22"/>
      <c r="BLI27" s="22"/>
      <c r="BLJ27" s="22"/>
      <c r="BLK27" s="22"/>
      <c r="BLL27" s="22"/>
      <c r="BLM27" s="22"/>
      <c r="BLN27" s="22"/>
      <c r="BLO27" s="22"/>
      <c r="BLP27" s="22"/>
      <c r="BLQ27" s="22"/>
      <c r="BLR27" s="22"/>
      <c r="BLS27" s="22"/>
      <c r="BLT27" s="22"/>
      <c r="BLU27" s="22"/>
      <c r="BLV27" s="22"/>
      <c r="BLW27" s="22"/>
      <c r="BLX27" s="22"/>
      <c r="BLY27" s="22"/>
      <c r="BLZ27" s="22"/>
      <c r="BMA27" s="22"/>
      <c r="BMB27" s="22"/>
      <c r="BMC27" s="22"/>
      <c r="BMD27" s="22"/>
      <c r="BME27" s="22"/>
      <c r="BMF27" s="22"/>
      <c r="BMG27" s="22"/>
      <c r="BMH27" s="22"/>
      <c r="BMI27" s="22"/>
      <c r="BMJ27" s="22"/>
      <c r="BMK27" s="22"/>
      <c r="BML27" s="22"/>
      <c r="BMM27" s="22"/>
      <c r="BMN27" s="22"/>
      <c r="BMO27" s="22"/>
      <c r="BMP27" s="22"/>
      <c r="BMQ27" s="22"/>
      <c r="BMR27" s="22"/>
      <c r="BMS27" s="22"/>
      <c r="BMT27" s="22"/>
      <c r="BMU27" s="22"/>
      <c r="BMV27" s="22"/>
      <c r="BMW27" s="22"/>
      <c r="BMX27" s="22"/>
      <c r="BMY27" s="22"/>
      <c r="BMZ27" s="22"/>
      <c r="BNA27" s="22"/>
      <c r="BNB27" s="22"/>
      <c r="BNC27" s="22"/>
      <c r="BND27" s="22"/>
      <c r="BNE27" s="22"/>
      <c r="BNF27" s="22"/>
      <c r="BNG27" s="22"/>
      <c r="BNH27" s="22"/>
      <c r="BNI27" s="22"/>
      <c r="BNJ27" s="22"/>
      <c r="BNK27" s="22"/>
      <c r="BNL27" s="22"/>
      <c r="BNM27" s="22"/>
      <c r="BNN27" s="22"/>
      <c r="BNO27" s="22"/>
      <c r="BNP27" s="22"/>
      <c r="BNQ27" s="22"/>
      <c r="BNR27" s="22"/>
      <c r="BNS27" s="22"/>
      <c r="BNT27" s="22"/>
      <c r="BNU27" s="22"/>
      <c r="BNV27" s="22"/>
      <c r="BNW27" s="22"/>
      <c r="BNX27" s="22"/>
      <c r="BNY27" s="22"/>
      <c r="BNZ27" s="22"/>
      <c r="BOA27" s="22"/>
      <c r="BOB27" s="22"/>
      <c r="BOC27" s="22"/>
      <c r="BOD27" s="22"/>
      <c r="BOE27" s="22"/>
      <c r="BOF27" s="22"/>
      <c r="BOG27" s="22"/>
      <c r="BOH27" s="22"/>
      <c r="BOI27" s="22"/>
      <c r="BOJ27" s="22"/>
      <c r="BOK27" s="22"/>
      <c r="BOL27" s="22"/>
      <c r="BOM27" s="22"/>
      <c r="BON27" s="22"/>
      <c r="BOO27" s="22"/>
      <c r="BOP27" s="22"/>
      <c r="BOQ27" s="22"/>
      <c r="BOR27" s="22"/>
      <c r="BOS27" s="22"/>
      <c r="BOT27" s="22"/>
      <c r="BOU27" s="22"/>
      <c r="BOV27" s="22"/>
      <c r="BOW27" s="22"/>
      <c r="BOX27" s="22"/>
      <c r="BOY27" s="22"/>
      <c r="BOZ27" s="22"/>
      <c r="BPA27" s="22"/>
      <c r="BPB27" s="22"/>
      <c r="BPC27" s="22"/>
      <c r="BPD27" s="22"/>
      <c r="BPE27" s="22"/>
      <c r="BPF27" s="22"/>
      <c r="BPG27" s="22"/>
      <c r="BPH27" s="22"/>
      <c r="BPI27" s="22"/>
      <c r="BPJ27" s="22"/>
      <c r="BPK27" s="22"/>
      <c r="BPL27" s="22"/>
      <c r="BPM27" s="22"/>
      <c r="BPN27" s="22"/>
      <c r="BPO27" s="22"/>
      <c r="BPP27" s="22"/>
      <c r="BPQ27" s="22"/>
      <c r="BPR27" s="22"/>
      <c r="BPS27" s="22"/>
      <c r="BPT27" s="22"/>
      <c r="BPU27" s="22"/>
      <c r="BPV27" s="22"/>
      <c r="BPW27" s="22"/>
      <c r="BPX27" s="22"/>
      <c r="BPY27" s="22"/>
      <c r="BPZ27" s="22"/>
      <c r="BQA27" s="22"/>
      <c r="BQB27" s="22"/>
      <c r="BQC27" s="22"/>
      <c r="BQD27" s="22"/>
      <c r="BQE27" s="22"/>
      <c r="BQF27" s="22"/>
      <c r="BQG27" s="22"/>
      <c r="BQH27" s="22"/>
      <c r="BQI27" s="22"/>
      <c r="BQJ27" s="22"/>
      <c r="BQK27" s="22"/>
      <c r="BQL27" s="22"/>
      <c r="BQM27" s="22"/>
      <c r="BQN27" s="22"/>
      <c r="BQO27" s="22"/>
      <c r="BQP27" s="22"/>
      <c r="BQQ27" s="22"/>
      <c r="BQR27" s="22"/>
      <c r="BQS27" s="22"/>
      <c r="BQT27" s="22"/>
      <c r="BQU27" s="22"/>
      <c r="BQV27" s="22"/>
      <c r="BQW27" s="22"/>
      <c r="BQX27" s="22"/>
      <c r="BQY27" s="22"/>
      <c r="BQZ27" s="22"/>
      <c r="BRA27" s="22"/>
      <c r="BRB27" s="22"/>
      <c r="BRC27" s="22"/>
      <c r="BRD27" s="22"/>
      <c r="BRE27" s="22"/>
      <c r="BRF27" s="22"/>
      <c r="BRG27" s="22"/>
      <c r="BRH27" s="22"/>
      <c r="BRI27" s="22"/>
      <c r="BRJ27" s="22"/>
      <c r="BRK27" s="22"/>
      <c r="BRL27" s="22"/>
      <c r="BRM27" s="22"/>
      <c r="BRN27" s="22"/>
      <c r="BRO27" s="22"/>
      <c r="BRP27" s="22"/>
      <c r="BRQ27" s="22"/>
      <c r="BRR27" s="22"/>
      <c r="BRS27" s="22"/>
      <c r="BRT27" s="22"/>
      <c r="BRU27" s="22"/>
      <c r="BRV27" s="22"/>
      <c r="BRW27" s="22"/>
      <c r="BRX27" s="22"/>
      <c r="BRY27" s="22"/>
      <c r="BRZ27" s="22"/>
      <c r="BSA27" s="22"/>
      <c r="BSB27" s="22"/>
      <c r="BSC27" s="22"/>
      <c r="BSD27" s="22"/>
      <c r="BSE27" s="22"/>
      <c r="BSF27" s="22"/>
      <c r="BSG27" s="22"/>
      <c r="BSH27" s="22"/>
      <c r="BSI27" s="22"/>
      <c r="BSJ27" s="22"/>
      <c r="BSK27" s="22"/>
      <c r="BSL27" s="22"/>
      <c r="BSM27" s="22"/>
      <c r="BSN27" s="22"/>
      <c r="BSO27" s="22"/>
      <c r="BSP27" s="22"/>
      <c r="BSQ27" s="22"/>
      <c r="BSR27" s="22"/>
      <c r="BSS27" s="22"/>
      <c r="BST27" s="22"/>
      <c r="BSU27" s="22"/>
      <c r="BSV27" s="22"/>
      <c r="BSW27" s="22"/>
      <c r="BSX27" s="22"/>
      <c r="BSY27" s="22"/>
      <c r="BSZ27" s="22"/>
      <c r="BTA27" s="22"/>
      <c r="BTB27" s="22"/>
      <c r="BTC27" s="22"/>
      <c r="BTD27" s="22"/>
      <c r="BTE27" s="22"/>
      <c r="BTF27" s="22"/>
      <c r="BTG27" s="22"/>
      <c r="BTH27" s="22"/>
      <c r="BTI27" s="22"/>
      <c r="BTJ27" s="22"/>
      <c r="BTK27" s="22"/>
      <c r="BTL27" s="22"/>
      <c r="BTM27" s="22"/>
      <c r="BTN27" s="22"/>
      <c r="BTO27" s="22"/>
      <c r="BTP27" s="22"/>
      <c r="BTQ27" s="22"/>
      <c r="BTR27" s="22"/>
      <c r="BTS27" s="22"/>
      <c r="BTT27" s="22"/>
      <c r="BTU27" s="22"/>
      <c r="BTV27" s="22"/>
      <c r="BTW27" s="22"/>
      <c r="BTX27" s="22"/>
      <c r="BTY27" s="22"/>
      <c r="BTZ27" s="22"/>
      <c r="BUA27" s="22"/>
      <c r="BUB27" s="22"/>
      <c r="BUC27" s="22"/>
      <c r="BUD27" s="22"/>
      <c r="BUE27" s="22"/>
      <c r="BUF27" s="22"/>
      <c r="BUG27" s="22"/>
      <c r="BUH27" s="22"/>
      <c r="BUI27" s="22"/>
      <c r="BUJ27" s="22"/>
      <c r="BUK27" s="22"/>
      <c r="BUL27" s="22"/>
      <c r="BUM27" s="22"/>
      <c r="BUN27" s="22"/>
      <c r="BUO27" s="22"/>
      <c r="BUP27" s="22"/>
      <c r="BUQ27" s="22"/>
      <c r="BUR27" s="22"/>
      <c r="BUS27" s="22"/>
      <c r="BUT27" s="22"/>
      <c r="BUU27" s="22"/>
      <c r="BUV27" s="22"/>
      <c r="BUW27" s="22"/>
      <c r="BUX27" s="22"/>
      <c r="BUY27" s="22"/>
      <c r="BUZ27" s="22"/>
      <c r="BVA27" s="22"/>
      <c r="BVB27" s="22"/>
      <c r="BVC27" s="22"/>
      <c r="BVD27" s="22"/>
      <c r="BVE27" s="22"/>
      <c r="BVF27" s="22"/>
      <c r="BVG27" s="22"/>
      <c r="BVH27" s="22"/>
      <c r="BVI27" s="22"/>
      <c r="BVJ27" s="22"/>
      <c r="BVK27" s="22"/>
      <c r="BVL27" s="22"/>
      <c r="BVM27" s="22"/>
      <c r="BVN27" s="22"/>
      <c r="BVO27" s="22"/>
      <c r="BVP27" s="22"/>
      <c r="BVQ27" s="22"/>
      <c r="BVR27" s="22"/>
      <c r="BVS27" s="22"/>
      <c r="BVT27" s="22"/>
      <c r="BVU27" s="22"/>
      <c r="BVV27" s="22"/>
      <c r="BVW27" s="22"/>
      <c r="BVX27" s="22"/>
      <c r="BVY27" s="22"/>
      <c r="BVZ27" s="22"/>
      <c r="BWA27" s="22"/>
      <c r="BWB27" s="22"/>
      <c r="BWC27" s="22"/>
      <c r="BWD27" s="22"/>
      <c r="BWE27" s="22"/>
      <c r="BWF27" s="22"/>
      <c r="BWG27" s="22"/>
      <c r="BWH27" s="22"/>
      <c r="BWI27" s="22"/>
      <c r="BWJ27" s="22"/>
      <c r="BWK27" s="22"/>
      <c r="BWL27" s="22"/>
      <c r="BWM27" s="22"/>
      <c r="BWN27" s="22"/>
      <c r="BWO27" s="22"/>
      <c r="BWP27" s="22"/>
      <c r="BWQ27" s="22"/>
      <c r="BWR27" s="22"/>
      <c r="BWS27" s="22"/>
      <c r="BWT27" s="22"/>
      <c r="BWU27" s="22"/>
      <c r="BWV27" s="22"/>
      <c r="BWW27" s="22"/>
      <c r="BWX27" s="22"/>
      <c r="BWY27" s="22"/>
      <c r="BWZ27" s="22"/>
      <c r="BXA27" s="22"/>
      <c r="BXB27" s="22"/>
      <c r="BXC27" s="22"/>
      <c r="BXD27" s="22"/>
      <c r="BXE27" s="22"/>
      <c r="BXF27" s="22"/>
      <c r="BXG27" s="22"/>
      <c r="BXH27" s="22"/>
      <c r="BXI27" s="22"/>
      <c r="BXJ27" s="22"/>
      <c r="BXK27" s="22"/>
      <c r="BXL27" s="22"/>
      <c r="BXM27" s="22"/>
      <c r="BXN27" s="22"/>
      <c r="BXO27" s="22"/>
      <c r="BXP27" s="22"/>
      <c r="BXQ27" s="22"/>
      <c r="BXR27" s="22"/>
      <c r="BXS27" s="22"/>
      <c r="BXT27" s="22"/>
      <c r="BXU27" s="22"/>
      <c r="BXV27" s="22"/>
      <c r="BXW27" s="22"/>
      <c r="BXX27" s="22"/>
      <c r="BXY27" s="22"/>
      <c r="BXZ27" s="22"/>
      <c r="BYA27" s="22"/>
      <c r="BYB27" s="22"/>
      <c r="BYC27" s="22"/>
      <c r="BYD27" s="22"/>
      <c r="BYE27" s="22"/>
      <c r="BYF27" s="22"/>
      <c r="BYG27" s="22"/>
      <c r="BYH27" s="22"/>
      <c r="BYI27" s="22"/>
      <c r="BYJ27" s="22"/>
      <c r="BYK27" s="22"/>
      <c r="BYL27" s="22"/>
      <c r="BYM27" s="22"/>
      <c r="BYN27" s="22"/>
      <c r="BYO27" s="22"/>
      <c r="BYP27" s="22"/>
      <c r="BYQ27" s="22"/>
      <c r="BYR27" s="22"/>
      <c r="BYS27" s="22"/>
      <c r="BYT27" s="22"/>
      <c r="BYU27" s="22"/>
      <c r="BYV27" s="22"/>
      <c r="BYW27" s="22"/>
      <c r="BYX27" s="22"/>
      <c r="BYY27" s="22"/>
      <c r="BYZ27" s="22"/>
      <c r="BZA27" s="22"/>
      <c r="BZB27" s="22"/>
      <c r="BZC27" s="22"/>
      <c r="BZD27" s="22"/>
      <c r="BZE27" s="22"/>
      <c r="BZF27" s="22"/>
      <c r="BZG27" s="22"/>
      <c r="BZH27" s="22"/>
      <c r="BZI27" s="22"/>
      <c r="BZJ27" s="22"/>
      <c r="BZK27" s="22"/>
      <c r="BZL27" s="22"/>
      <c r="BZM27" s="22"/>
      <c r="BZN27" s="22"/>
      <c r="BZO27" s="22"/>
      <c r="BZP27" s="22"/>
      <c r="BZQ27" s="22"/>
      <c r="BZR27" s="22"/>
      <c r="BZS27" s="22"/>
      <c r="BZT27" s="22"/>
      <c r="BZU27" s="22"/>
      <c r="BZV27" s="22"/>
      <c r="BZW27" s="22"/>
      <c r="BZX27" s="22"/>
      <c r="BZY27" s="22"/>
      <c r="BZZ27" s="22"/>
      <c r="CAA27" s="22"/>
      <c r="CAB27" s="22"/>
      <c r="CAC27" s="22"/>
      <c r="CAD27" s="22"/>
      <c r="CAE27" s="22"/>
      <c r="CAF27" s="22"/>
      <c r="CAG27" s="22"/>
      <c r="CAH27" s="22"/>
      <c r="CAI27" s="22"/>
      <c r="CAJ27" s="22"/>
      <c r="CAK27" s="22"/>
      <c r="CAL27" s="22"/>
      <c r="CAM27" s="22"/>
      <c r="CAN27" s="22"/>
      <c r="CAO27" s="22"/>
      <c r="CAP27" s="22"/>
      <c r="CAQ27" s="22"/>
      <c r="CAR27" s="22"/>
      <c r="CAS27" s="22"/>
      <c r="CAT27" s="22"/>
      <c r="CAU27" s="22"/>
      <c r="CAV27" s="22"/>
      <c r="CAW27" s="22"/>
      <c r="CAX27" s="22"/>
      <c r="CAY27" s="22"/>
      <c r="CAZ27" s="22"/>
      <c r="CBA27" s="22"/>
      <c r="CBB27" s="22"/>
      <c r="CBC27" s="22"/>
      <c r="CBD27" s="22"/>
      <c r="CBE27" s="22"/>
      <c r="CBF27" s="22"/>
      <c r="CBG27" s="22"/>
      <c r="CBH27" s="22"/>
      <c r="CBI27" s="22"/>
      <c r="CBJ27" s="22"/>
      <c r="CBK27" s="22"/>
      <c r="CBL27" s="22"/>
      <c r="CBM27" s="22"/>
      <c r="CBN27" s="22"/>
      <c r="CBO27" s="22"/>
      <c r="CBP27" s="22"/>
      <c r="CBQ27" s="22"/>
      <c r="CBR27" s="22"/>
      <c r="CBS27" s="22"/>
      <c r="CBT27" s="22"/>
      <c r="CBU27" s="22"/>
      <c r="CBV27" s="22"/>
      <c r="CBW27" s="22"/>
      <c r="CBX27" s="22"/>
      <c r="CBY27" s="22"/>
      <c r="CBZ27" s="22"/>
      <c r="CCA27" s="22"/>
      <c r="CCB27" s="22"/>
      <c r="CCC27" s="22"/>
      <c r="CCD27" s="22"/>
      <c r="CCE27" s="22"/>
      <c r="CCF27" s="22"/>
      <c r="CCG27" s="22"/>
      <c r="CCH27" s="22"/>
      <c r="CCI27" s="22"/>
      <c r="CCJ27" s="22"/>
      <c r="CCK27" s="22"/>
      <c r="CCL27" s="22"/>
      <c r="CCM27" s="22"/>
      <c r="CCN27" s="22"/>
      <c r="CCO27" s="22"/>
      <c r="CCP27" s="22"/>
      <c r="CCQ27" s="22"/>
      <c r="CCR27" s="22"/>
      <c r="CCS27" s="22"/>
      <c r="CCT27" s="22"/>
      <c r="CCU27" s="22"/>
      <c r="CCV27" s="22"/>
      <c r="CCW27" s="22"/>
      <c r="CCX27" s="22"/>
      <c r="CCY27" s="22"/>
      <c r="CCZ27" s="22"/>
      <c r="CDA27" s="22"/>
      <c r="CDB27" s="22"/>
      <c r="CDC27" s="22"/>
      <c r="CDD27" s="22"/>
      <c r="CDE27" s="22"/>
      <c r="CDF27" s="22"/>
      <c r="CDG27" s="22"/>
      <c r="CDH27" s="22"/>
      <c r="CDI27" s="22"/>
      <c r="CDJ27" s="22"/>
      <c r="CDK27" s="22"/>
      <c r="CDL27" s="22"/>
      <c r="CDM27" s="22"/>
      <c r="CDN27" s="22"/>
      <c r="CDO27" s="22"/>
      <c r="CDP27" s="22"/>
      <c r="CDQ27" s="22"/>
      <c r="CDR27" s="22"/>
      <c r="CDS27" s="22"/>
      <c r="CDT27" s="22"/>
      <c r="CDU27" s="22"/>
      <c r="CDV27" s="22"/>
      <c r="CDW27" s="22"/>
      <c r="CDX27" s="22"/>
      <c r="CDY27" s="22"/>
      <c r="CDZ27" s="22"/>
      <c r="CEA27" s="22"/>
      <c r="CEB27" s="22"/>
      <c r="CEC27" s="22"/>
      <c r="CED27" s="22"/>
      <c r="CEE27" s="22"/>
      <c r="CEF27" s="22"/>
      <c r="CEG27" s="22"/>
      <c r="CEH27" s="22"/>
      <c r="CEI27" s="22"/>
      <c r="CEJ27" s="22"/>
      <c r="CEK27" s="22"/>
      <c r="CEL27" s="22"/>
      <c r="CEM27" s="22"/>
      <c r="CEN27" s="22"/>
      <c r="CEO27" s="22"/>
      <c r="CEP27" s="22"/>
      <c r="CEQ27" s="22"/>
      <c r="CER27" s="22"/>
      <c r="CES27" s="22"/>
      <c r="CET27" s="22"/>
      <c r="CEU27" s="22"/>
      <c r="CEV27" s="22"/>
      <c r="CEW27" s="22"/>
      <c r="CEX27" s="22"/>
      <c r="CEY27" s="22"/>
      <c r="CEZ27" s="22"/>
      <c r="CFA27" s="22"/>
      <c r="CFB27" s="22"/>
      <c r="CFC27" s="22"/>
      <c r="CFD27" s="22"/>
      <c r="CFE27" s="22"/>
      <c r="CFF27" s="22"/>
      <c r="CFG27" s="22"/>
      <c r="CFH27" s="22"/>
      <c r="CFI27" s="22"/>
      <c r="CFJ27" s="22"/>
      <c r="CFK27" s="22"/>
      <c r="CFL27" s="22"/>
      <c r="CFM27" s="22"/>
      <c r="CFN27" s="22"/>
      <c r="CFO27" s="22"/>
      <c r="CFP27" s="22"/>
      <c r="CFQ27" s="22"/>
      <c r="CFR27" s="22"/>
      <c r="CFS27" s="22"/>
      <c r="CFT27" s="22"/>
      <c r="CFU27" s="22"/>
      <c r="CFV27" s="22"/>
      <c r="CFW27" s="22"/>
      <c r="CFX27" s="22"/>
      <c r="CFY27" s="22"/>
      <c r="CFZ27" s="22"/>
      <c r="CGA27" s="22"/>
      <c r="CGB27" s="22"/>
      <c r="CGC27" s="22"/>
      <c r="CGD27" s="22"/>
      <c r="CGE27" s="22"/>
      <c r="CGF27" s="22"/>
      <c r="CGG27" s="22"/>
      <c r="CGH27" s="22"/>
      <c r="CGI27" s="22"/>
      <c r="CGJ27" s="22"/>
      <c r="CGK27" s="22"/>
      <c r="CGL27" s="22"/>
      <c r="CGM27" s="22"/>
      <c r="CGN27" s="22"/>
      <c r="CGO27" s="22"/>
      <c r="CGP27" s="22"/>
      <c r="CGQ27" s="22"/>
      <c r="CGR27" s="22"/>
      <c r="CGS27" s="22"/>
      <c r="CGT27" s="22"/>
      <c r="CGU27" s="22"/>
      <c r="CGV27" s="22"/>
      <c r="CGW27" s="22"/>
      <c r="CGX27" s="22"/>
      <c r="CGY27" s="22"/>
      <c r="CGZ27" s="22"/>
      <c r="CHA27" s="22"/>
      <c r="CHB27" s="22"/>
      <c r="CHC27" s="22"/>
      <c r="CHD27" s="22"/>
      <c r="CHE27" s="22"/>
      <c r="CHF27" s="22"/>
      <c r="CHG27" s="22"/>
      <c r="CHH27" s="22"/>
      <c r="CHI27" s="22"/>
      <c r="CHJ27" s="22"/>
      <c r="CHK27" s="22"/>
      <c r="CHL27" s="22"/>
      <c r="CHM27" s="22"/>
      <c r="CHN27" s="22"/>
      <c r="CHO27" s="22"/>
      <c r="CHP27" s="22"/>
      <c r="CHQ27" s="22"/>
      <c r="CHR27" s="22"/>
      <c r="CHS27" s="22"/>
      <c r="CHT27" s="22"/>
      <c r="CHU27" s="22"/>
      <c r="CHV27" s="22"/>
      <c r="CHW27" s="22"/>
      <c r="CHX27" s="22"/>
      <c r="CHY27" s="22"/>
      <c r="CHZ27" s="22"/>
      <c r="CIA27" s="22"/>
      <c r="CIB27" s="22"/>
      <c r="CIC27" s="22"/>
      <c r="CID27" s="22"/>
      <c r="CIE27" s="22"/>
      <c r="CIF27" s="22"/>
      <c r="CIG27" s="22"/>
      <c r="CIH27" s="22"/>
      <c r="CII27" s="22"/>
      <c r="CIJ27" s="22"/>
      <c r="CIK27" s="22"/>
      <c r="CIL27" s="22"/>
      <c r="CIM27" s="22"/>
      <c r="CIN27" s="22"/>
      <c r="CIO27" s="22"/>
      <c r="CIP27" s="22"/>
      <c r="CIQ27" s="22"/>
      <c r="CIR27" s="22"/>
      <c r="CIS27" s="22"/>
      <c r="CIT27" s="22"/>
      <c r="CIU27" s="22"/>
      <c r="CIV27" s="22"/>
      <c r="CIW27" s="22"/>
      <c r="CIX27" s="22"/>
      <c r="CIY27" s="22"/>
      <c r="CIZ27" s="22"/>
      <c r="CJA27" s="22"/>
      <c r="CJB27" s="22"/>
      <c r="CJC27" s="22"/>
      <c r="CJD27" s="22"/>
      <c r="CJE27" s="22"/>
      <c r="CJF27" s="22"/>
      <c r="CJG27" s="22"/>
      <c r="CJH27" s="22"/>
      <c r="CJI27" s="22"/>
      <c r="CJJ27" s="22"/>
      <c r="CJK27" s="22"/>
      <c r="CJL27" s="22"/>
      <c r="CJM27" s="22"/>
      <c r="CJN27" s="22"/>
      <c r="CJO27" s="22"/>
      <c r="CJP27" s="22"/>
      <c r="CJQ27" s="22"/>
      <c r="CJR27" s="22"/>
      <c r="CJS27" s="22"/>
      <c r="CJT27" s="22"/>
      <c r="CJU27" s="22"/>
      <c r="CJV27" s="22"/>
      <c r="CJW27" s="22"/>
      <c r="CJX27" s="22"/>
      <c r="CJY27" s="22"/>
      <c r="CJZ27" s="22"/>
      <c r="CKA27" s="22"/>
      <c r="CKB27" s="22"/>
      <c r="CKC27" s="22"/>
      <c r="CKD27" s="22"/>
      <c r="CKE27" s="22"/>
      <c r="CKF27" s="22"/>
      <c r="CKG27" s="22"/>
      <c r="CKH27" s="22"/>
      <c r="CKI27" s="22"/>
      <c r="CKJ27" s="22"/>
      <c r="CKK27" s="22"/>
      <c r="CKL27" s="22"/>
      <c r="CKM27" s="22"/>
      <c r="CKN27" s="22"/>
      <c r="CKO27" s="22"/>
      <c r="CKP27" s="22"/>
      <c r="CKQ27" s="22"/>
      <c r="CKR27" s="22"/>
      <c r="CKS27" s="22"/>
      <c r="CKT27" s="22"/>
      <c r="CKU27" s="22"/>
      <c r="CKV27" s="22"/>
      <c r="CKW27" s="22"/>
      <c r="CKX27" s="22"/>
      <c r="CKY27" s="22"/>
      <c r="CKZ27" s="22"/>
      <c r="CLA27" s="22"/>
      <c r="CLB27" s="22"/>
      <c r="CLC27" s="22"/>
      <c r="CLD27" s="22"/>
      <c r="CLE27" s="22"/>
      <c r="CLF27" s="22"/>
      <c r="CLG27" s="22"/>
      <c r="CLH27" s="22"/>
      <c r="CLI27" s="22"/>
      <c r="CLJ27" s="22"/>
      <c r="CLK27" s="22"/>
      <c r="CLL27" s="22"/>
      <c r="CLM27" s="22"/>
      <c r="CLN27" s="22"/>
      <c r="CLO27" s="22"/>
      <c r="CLP27" s="22"/>
      <c r="CLQ27" s="22"/>
      <c r="CLR27" s="22"/>
      <c r="CLS27" s="22"/>
      <c r="CLT27" s="22"/>
      <c r="CLU27" s="22"/>
      <c r="CLV27" s="22"/>
      <c r="CLW27" s="22"/>
      <c r="CLX27" s="22"/>
      <c r="CLY27" s="22"/>
      <c r="CLZ27" s="22"/>
      <c r="CMA27" s="22"/>
      <c r="CMB27" s="22"/>
      <c r="CMC27" s="22"/>
      <c r="CMD27" s="22"/>
      <c r="CME27" s="22"/>
      <c r="CMF27" s="22"/>
      <c r="CMG27" s="22"/>
      <c r="CMH27" s="22"/>
      <c r="CMI27" s="22"/>
      <c r="CMJ27" s="22"/>
      <c r="CMK27" s="22"/>
      <c r="CML27" s="22"/>
      <c r="CMM27" s="22"/>
      <c r="CMN27" s="22"/>
      <c r="CMO27" s="22"/>
      <c r="CMP27" s="22"/>
      <c r="CMQ27" s="22"/>
      <c r="CMR27" s="22"/>
      <c r="CMS27" s="22"/>
      <c r="CMT27" s="22"/>
      <c r="CMU27" s="22"/>
      <c r="CMV27" s="22"/>
      <c r="CMW27" s="22"/>
      <c r="CMX27" s="22"/>
      <c r="CMY27" s="22"/>
      <c r="CMZ27" s="22"/>
      <c r="CNA27" s="22"/>
      <c r="CNB27" s="22"/>
      <c r="CNC27" s="22"/>
      <c r="CND27" s="22"/>
      <c r="CNE27" s="22"/>
      <c r="CNF27" s="22"/>
      <c r="CNG27" s="22"/>
      <c r="CNH27" s="22"/>
      <c r="CNI27" s="22"/>
      <c r="CNJ27" s="22"/>
      <c r="CNK27" s="22"/>
      <c r="CNL27" s="22"/>
      <c r="CNM27" s="22"/>
      <c r="CNN27" s="22"/>
      <c r="CNO27" s="22"/>
      <c r="CNP27" s="22"/>
      <c r="CNQ27" s="22"/>
      <c r="CNR27" s="22"/>
      <c r="CNS27" s="22"/>
      <c r="CNT27" s="22"/>
      <c r="CNU27" s="22"/>
      <c r="CNV27" s="22"/>
      <c r="CNW27" s="22"/>
      <c r="CNX27" s="22"/>
      <c r="CNY27" s="22"/>
      <c r="CNZ27" s="22"/>
      <c r="COA27" s="22"/>
      <c r="COB27" s="22"/>
      <c r="COC27" s="22"/>
      <c r="COD27" s="22"/>
      <c r="COE27" s="22"/>
      <c r="COF27" s="22"/>
      <c r="COG27" s="22"/>
      <c r="COH27" s="22"/>
      <c r="COI27" s="22"/>
      <c r="COJ27" s="22"/>
      <c r="COK27" s="22"/>
      <c r="COL27" s="22"/>
      <c r="COM27" s="22"/>
      <c r="CON27" s="22"/>
      <c r="COO27" s="22"/>
      <c r="COP27" s="22"/>
      <c r="COQ27" s="22"/>
      <c r="COR27" s="22"/>
      <c r="COS27" s="22"/>
      <c r="COT27" s="22"/>
      <c r="COU27" s="22"/>
      <c r="COV27" s="22"/>
      <c r="COW27" s="22"/>
      <c r="COX27" s="22"/>
      <c r="COY27" s="22"/>
      <c r="COZ27" s="22"/>
      <c r="CPA27" s="22"/>
      <c r="CPB27" s="22"/>
      <c r="CPC27" s="22"/>
      <c r="CPD27" s="22"/>
      <c r="CPE27" s="22"/>
      <c r="CPF27" s="22"/>
      <c r="CPG27" s="22"/>
      <c r="CPH27" s="22"/>
      <c r="CPI27" s="22"/>
      <c r="CPJ27" s="22"/>
      <c r="CPK27" s="22"/>
      <c r="CPL27" s="22"/>
      <c r="CPM27" s="22"/>
      <c r="CPN27" s="22"/>
      <c r="CPO27" s="22"/>
      <c r="CPP27" s="22"/>
      <c r="CPQ27" s="22"/>
      <c r="CPR27" s="22"/>
      <c r="CPS27" s="22"/>
      <c r="CPT27" s="22"/>
      <c r="CPU27" s="22"/>
      <c r="CPV27" s="22"/>
      <c r="CPW27" s="22"/>
      <c r="CPX27" s="22"/>
      <c r="CPY27" s="22"/>
      <c r="CPZ27" s="22"/>
      <c r="CQA27" s="22"/>
      <c r="CQB27" s="22"/>
      <c r="CQC27" s="22"/>
      <c r="CQD27" s="22"/>
      <c r="CQE27" s="22"/>
      <c r="CQF27" s="22"/>
      <c r="CQG27" s="22"/>
      <c r="CQH27" s="22"/>
      <c r="CQI27" s="22"/>
      <c r="CQJ27" s="22"/>
      <c r="CQK27" s="22"/>
      <c r="CQL27" s="22"/>
      <c r="CQM27" s="22"/>
      <c r="CQN27" s="22"/>
      <c r="CQO27" s="22"/>
      <c r="CQP27" s="22"/>
      <c r="CQQ27" s="22"/>
      <c r="CQR27" s="22"/>
      <c r="CQS27" s="22"/>
      <c r="CQT27" s="22"/>
      <c r="CQU27" s="22"/>
      <c r="CQV27" s="22"/>
      <c r="CQW27" s="22"/>
      <c r="CQX27" s="22"/>
      <c r="CQY27" s="22"/>
      <c r="CQZ27" s="22"/>
      <c r="CRA27" s="22"/>
      <c r="CRB27" s="22"/>
      <c r="CRC27" s="22"/>
      <c r="CRD27" s="22"/>
      <c r="CRE27" s="22"/>
      <c r="CRF27" s="22"/>
      <c r="CRG27" s="22"/>
      <c r="CRH27" s="22"/>
      <c r="CRI27" s="22"/>
      <c r="CRJ27" s="22"/>
      <c r="CRK27" s="22"/>
      <c r="CRL27" s="22"/>
      <c r="CRM27" s="22"/>
      <c r="CRN27" s="22"/>
      <c r="CRO27" s="22"/>
      <c r="CRP27" s="22"/>
      <c r="CRQ27" s="22"/>
      <c r="CRR27" s="22"/>
      <c r="CRS27" s="22"/>
      <c r="CRT27" s="22"/>
      <c r="CRU27" s="22"/>
      <c r="CRV27" s="22"/>
      <c r="CRW27" s="22"/>
      <c r="CRX27" s="22"/>
      <c r="CRY27" s="22"/>
      <c r="CRZ27" s="22"/>
      <c r="CSA27" s="22"/>
      <c r="CSB27" s="22"/>
      <c r="CSC27" s="22"/>
      <c r="CSD27" s="22"/>
      <c r="CSE27" s="22"/>
      <c r="CSF27" s="22"/>
      <c r="CSG27" s="22"/>
      <c r="CSH27" s="22"/>
      <c r="CSI27" s="22"/>
      <c r="CSJ27" s="22"/>
      <c r="CSK27" s="22"/>
      <c r="CSL27" s="22"/>
      <c r="CSM27" s="22"/>
      <c r="CSN27" s="22"/>
      <c r="CSO27" s="22"/>
      <c r="CSP27" s="22"/>
      <c r="CSQ27" s="22"/>
      <c r="CSR27" s="22"/>
      <c r="CSS27" s="22"/>
      <c r="CST27" s="22"/>
      <c r="CSU27" s="22"/>
      <c r="CSV27" s="22"/>
      <c r="CSW27" s="22"/>
      <c r="CSX27" s="22"/>
      <c r="CSY27" s="22"/>
      <c r="CSZ27" s="22"/>
      <c r="CTA27" s="22"/>
      <c r="CTB27" s="22"/>
      <c r="CTC27" s="22"/>
      <c r="CTD27" s="22"/>
      <c r="CTE27" s="22"/>
      <c r="CTF27" s="22"/>
      <c r="CTG27" s="22"/>
      <c r="CTH27" s="22"/>
      <c r="CTI27" s="22"/>
      <c r="CTJ27" s="22"/>
      <c r="CTK27" s="22"/>
      <c r="CTL27" s="22"/>
      <c r="CTM27" s="22"/>
      <c r="CTN27" s="22"/>
      <c r="CTO27" s="22"/>
      <c r="CTP27" s="22"/>
      <c r="CTQ27" s="22"/>
      <c r="CTR27" s="22"/>
      <c r="CTS27" s="22"/>
      <c r="CTT27" s="22"/>
      <c r="CTU27" s="22"/>
      <c r="CTV27" s="22"/>
      <c r="CTW27" s="22"/>
      <c r="CTX27" s="22"/>
      <c r="CTY27" s="22"/>
      <c r="CTZ27" s="22"/>
      <c r="CUA27" s="22"/>
      <c r="CUB27" s="22"/>
      <c r="CUC27" s="22"/>
      <c r="CUD27" s="22"/>
      <c r="CUE27" s="22"/>
      <c r="CUF27" s="22"/>
      <c r="CUG27" s="22"/>
      <c r="CUH27" s="22"/>
      <c r="CUI27" s="22"/>
      <c r="CUJ27" s="22"/>
      <c r="CUK27" s="22"/>
      <c r="CUL27" s="22"/>
      <c r="CUM27" s="22"/>
      <c r="CUN27" s="22"/>
      <c r="CUO27" s="22"/>
      <c r="CUP27" s="22"/>
      <c r="CUQ27" s="22"/>
      <c r="CUR27" s="22"/>
      <c r="CUS27" s="22"/>
      <c r="CUT27" s="22"/>
      <c r="CUU27" s="22"/>
      <c r="CUV27" s="22"/>
      <c r="CUW27" s="22"/>
      <c r="CUX27" s="22"/>
      <c r="CUY27" s="22"/>
      <c r="CUZ27" s="22"/>
      <c r="CVA27" s="22"/>
      <c r="CVB27" s="22"/>
      <c r="CVC27" s="22"/>
      <c r="CVD27" s="22"/>
      <c r="CVE27" s="22"/>
      <c r="CVF27" s="22"/>
      <c r="CVG27" s="22"/>
      <c r="CVH27" s="22"/>
      <c r="CVI27" s="22"/>
      <c r="CVJ27" s="22"/>
      <c r="CVK27" s="22"/>
      <c r="CVL27" s="22"/>
      <c r="CVM27" s="22"/>
      <c r="CVN27" s="22"/>
      <c r="CVO27" s="22"/>
      <c r="CVP27" s="22"/>
      <c r="CVQ27" s="22"/>
      <c r="CVR27" s="22"/>
      <c r="CVS27" s="22"/>
      <c r="CVT27" s="22"/>
      <c r="CVU27" s="22"/>
      <c r="CVV27" s="22"/>
      <c r="CVW27" s="22"/>
      <c r="CVX27" s="22"/>
      <c r="CVY27" s="22"/>
      <c r="CVZ27" s="22"/>
      <c r="CWA27" s="22"/>
      <c r="CWB27" s="22"/>
      <c r="CWC27" s="22"/>
      <c r="CWD27" s="22"/>
      <c r="CWE27" s="22"/>
      <c r="CWF27" s="22"/>
      <c r="CWG27" s="22"/>
      <c r="CWH27" s="22"/>
      <c r="CWI27" s="22"/>
      <c r="CWJ27" s="22"/>
      <c r="CWK27" s="22"/>
      <c r="CWL27" s="22"/>
      <c r="CWM27" s="22"/>
      <c r="CWN27" s="22"/>
      <c r="CWO27" s="22"/>
      <c r="CWP27" s="22"/>
      <c r="CWQ27" s="22"/>
      <c r="CWR27" s="22"/>
      <c r="CWS27" s="22"/>
      <c r="CWT27" s="22"/>
      <c r="CWU27" s="22"/>
      <c r="CWV27" s="22"/>
      <c r="CWW27" s="22"/>
      <c r="CWX27" s="22"/>
      <c r="CWY27" s="22"/>
      <c r="CWZ27" s="22"/>
      <c r="CXA27" s="22"/>
      <c r="CXB27" s="22"/>
      <c r="CXC27" s="22"/>
      <c r="CXD27" s="22"/>
      <c r="CXE27" s="22"/>
      <c r="CXF27" s="22"/>
      <c r="CXG27" s="22"/>
      <c r="CXH27" s="22"/>
      <c r="CXI27" s="22"/>
      <c r="CXJ27" s="22"/>
      <c r="CXK27" s="22"/>
      <c r="CXL27" s="22"/>
      <c r="CXM27" s="22"/>
      <c r="CXN27" s="22"/>
      <c r="CXO27" s="22"/>
      <c r="CXP27" s="22"/>
      <c r="CXQ27" s="22"/>
      <c r="CXR27" s="22"/>
      <c r="CXS27" s="22"/>
      <c r="CXT27" s="22"/>
      <c r="CXU27" s="22"/>
      <c r="CXV27" s="22"/>
      <c r="CXW27" s="22"/>
      <c r="CXX27" s="22"/>
      <c r="CXY27" s="22"/>
      <c r="CXZ27" s="22"/>
      <c r="CYA27" s="22"/>
      <c r="CYB27" s="22"/>
      <c r="CYC27" s="22"/>
      <c r="CYD27" s="22"/>
      <c r="CYE27" s="22"/>
      <c r="CYF27" s="22"/>
      <c r="CYG27" s="22"/>
      <c r="CYH27" s="22"/>
      <c r="CYI27" s="22"/>
      <c r="CYJ27" s="22"/>
      <c r="CYK27" s="22"/>
      <c r="CYL27" s="22"/>
      <c r="CYM27" s="22"/>
      <c r="CYN27" s="22"/>
      <c r="CYO27" s="22"/>
      <c r="CYP27" s="22"/>
      <c r="CYQ27" s="22"/>
      <c r="CYR27" s="22"/>
      <c r="CYS27" s="22"/>
      <c r="CYT27" s="22"/>
      <c r="CYU27" s="22"/>
      <c r="CYV27" s="22"/>
      <c r="CYW27" s="22"/>
      <c r="CYX27" s="22"/>
      <c r="CYY27" s="22"/>
      <c r="CYZ27" s="22"/>
      <c r="CZA27" s="22"/>
      <c r="CZB27" s="22"/>
      <c r="CZC27" s="22"/>
      <c r="CZD27" s="22"/>
      <c r="CZE27" s="22"/>
      <c r="CZF27" s="22"/>
      <c r="CZG27" s="22"/>
      <c r="CZH27" s="22"/>
      <c r="CZI27" s="22"/>
      <c r="CZJ27" s="22"/>
      <c r="CZK27" s="22"/>
      <c r="CZL27" s="22"/>
      <c r="CZM27" s="22"/>
      <c r="CZN27" s="22"/>
      <c r="CZO27" s="22"/>
      <c r="CZP27" s="22"/>
      <c r="CZQ27" s="22"/>
      <c r="CZR27" s="22"/>
      <c r="CZS27" s="22"/>
      <c r="CZT27" s="22"/>
      <c r="CZU27" s="22"/>
      <c r="CZV27" s="22"/>
      <c r="CZW27" s="22"/>
      <c r="CZX27" s="22"/>
      <c r="CZY27" s="22"/>
      <c r="CZZ27" s="22"/>
      <c r="DAA27" s="22"/>
      <c r="DAB27" s="22"/>
      <c r="DAC27" s="22"/>
      <c r="DAD27" s="22"/>
      <c r="DAE27" s="22"/>
      <c r="DAF27" s="22"/>
      <c r="DAG27" s="22"/>
      <c r="DAH27" s="22"/>
      <c r="DAI27" s="22"/>
      <c r="DAJ27" s="22"/>
      <c r="DAK27" s="22"/>
      <c r="DAL27" s="22"/>
      <c r="DAM27" s="22"/>
      <c r="DAN27" s="22"/>
      <c r="DAO27" s="22"/>
      <c r="DAP27" s="22"/>
      <c r="DAQ27" s="22"/>
      <c r="DAR27" s="22"/>
      <c r="DAS27" s="22"/>
      <c r="DAT27" s="22"/>
      <c r="DAU27" s="22"/>
      <c r="DAV27" s="22"/>
      <c r="DAW27" s="22"/>
      <c r="DAX27" s="22"/>
      <c r="DAY27" s="22"/>
      <c r="DAZ27" s="22"/>
      <c r="DBA27" s="22"/>
      <c r="DBB27" s="22"/>
      <c r="DBC27" s="22"/>
      <c r="DBD27" s="22"/>
      <c r="DBE27" s="22"/>
      <c r="DBF27" s="22"/>
      <c r="DBG27" s="22"/>
      <c r="DBH27" s="22"/>
      <c r="DBI27" s="22"/>
      <c r="DBJ27" s="22"/>
      <c r="DBK27" s="22"/>
      <c r="DBL27" s="22"/>
      <c r="DBM27" s="22"/>
      <c r="DBN27" s="22"/>
      <c r="DBO27" s="22"/>
      <c r="DBP27" s="22"/>
      <c r="DBQ27" s="22"/>
      <c r="DBR27" s="22"/>
      <c r="DBS27" s="22"/>
      <c r="DBT27" s="22"/>
      <c r="DBU27" s="22"/>
      <c r="DBV27" s="22"/>
      <c r="DBW27" s="22"/>
      <c r="DBX27" s="22"/>
      <c r="DBY27" s="22"/>
      <c r="DBZ27" s="22"/>
      <c r="DCA27" s="22"/>
      <c r="DCB27" s="22"/>
      <c r="DCC27" s="22"/>
      <c r="DCD27" s="22"/>
      <c r="DCE27" s="22"/>
      <c r="DCF27" s="22"/>
      <c r="DCG27" s="22"/>
      <c r="DCH27" s="22"/>
      <c r="DCI27" s="22"/>
      <c r="DCJ27" s="22"/>
      <c r="DCK27" s="22"/>
      <c r="DCL27" s="22"/>
      <c r="DCM27" s="22"/>
      <c r="DCN27" s="22"/>
      <c r="DCO27" s="22"/>
      <c r="DCP27" s="22"/>
      <c r="DCQ27" s="22"/>
      <c r="DCR27" s="22"/>
      <c r="DCS27" s="22"/>
      <c r="DCT27" s="22"/>
      <c r="DCU27" s="22"/>
      <c r="DCV27" s="22"/>
      <c r="DCW27" s="22"/>
      <c r="DCX27" s="22"/>
      <c r="DCY27" s="22"/>
      <c r="DCZ27" s="22"/>
      <c r="DDA27" s="22"/>
      <c r="DDB27" s="22"/>
      <c r="DDC27" s="22"/>
      <c r="DDD27" s="22"/>
      <c r="DDE27" s="22"/>
      <c r="DDF27" s="22"/>
      <c r="DDG27" s="22"/>
      <c r="DDH27" s="22"/>
      <c r="DDI27" s="22"/>
      <c r="DDJ27" s="22"/>
      <c r="DDK27" s="22"/>
      <c r="DDL27" s="22"/>
      <c r="DDM27" s="22"/>
      <c r="DDN27" s="22"/>
      <c r="DDO27" s="22"/>
      <c r="DDP27" s="22"/>
      <c r="DDQ27" s="22"/>
      <c r="DDR27" s="22"/>
      <c r="DDS27" s="22"/>
      <c r="DDT27" s="22"/>
      <c r="DDU27" s="22"/>
      <c r="DDV27" s="22"/>
      <c r="DDW27" s="22"/>
      <c r="DDX27" s="22"/>
      <c r="DDY27" s="22"/>
      <c r="DDZ27" s="22"/>
      <c r="DEA27" s="22"/>
      <c r="DEB27" s="22"/>
      <c r="DEC27" s="22"/>
      <c r="DED27" s="22"/>
      <c r="DEE27" s="22"/>
      <c r="DEF27" s="22"/>
      <c r="DEG27" s="22"/>
      <c r="DEH27" s="22"/>
      <c r="DEI27" s="22"/>
      <c r="DEJ27" s="22"/>
      <c r="DEK27" s="22"/>
      <c r="DEL27" s="22"/>
      <c r="DEM27" s="22"/>
      <c r="DEN27" s="22"/>
      <c r="DEO27" s="22"/>
      <c r="DEP27" s="22"/>
      <c r="DEQ27" s="22"/>
      <c r="DER27" s="22"/>
      <c r="DES27" s="22"/>
      <c r="DET27" s="22"/>
      <c r="DEU27" s="22"/>
      <c r="DEV27" s="22"/>
      <c r="DEW27" s="22"/>
      <c r="DEX27" s="22"/>
      <c r="DEY27" s="22"/>
      <c r="DEZ27" s="22"/>
      <c r="DFA27" s="22"/>
      <c r="DFB27" s="22"/>
      <c r="DFC27" s="22"/>
      <c r="DFD27" s="22"/>
      <c r="DFE27" s="22"/>
      <c r="DFF27" s="22"/>
      <c r="DFG27" s="22"/>
      <c r="DFH27" s="22"/>
      <c r="DFI27" s="22"/>
      <c r="DFJ27" s="22"/>
      <c r="DFK27" s="22"/>
      <c r="DFL27" s="22"/>
      <c r="DFM27" s="22"/>
      <c r="DFN27" s="22"/>
      <c r="DFO27" s="22"/>
      <c r="DFP27" s="22"/>
      <c r="DFQ27" s="22"/>
      <c r="DFR27" s="22"/>
      <c r="DFS27" s="22"/>
      <c r="DFT27" s="22"/>
      <c r="DFU27" s="22"/>
      <c r="DFV27" s="22"/>
      <c r="DFW27" s="22"/>
      <c r="DFX27" s="22"/>
      <c r="DFY27" s="22"/>
      <c r="DFZ27" s="22"/>
      <c r="DGA27" s="22"/>
      <c r="DGB27" s="22"/>
      <c r="DGC27" s="22"/>
      <c r="DGD27" s="22"/>
      <c r="DGE27" s="22"/>
      <c r="DGF27" s="22"/>
      <c r="DGG27" s="22"/>
      <c r="DGH27" s="22"/>
      <c r="DGI27" s="22"/>
      <c r="DGJ27" s="22"/>
      <c r="DGK27" s="22"/>
      <c r="DGL27" s="22"/>
      <c r="DGM27" s="22"/>
      <c r="DGN27" s="22"/>
      <c r="DGO27" s="22"/>
      <c r="DGP27" s="22"/>
      <c r="DGQ27" s="22"/>
      <c r="DGR27" s="22"/>
      <c r="DGS27" s="22"/>
      <c r="DGT27" s="22"/>
      <c r="DGU27" s="22"/>
      <c r="DGV27" s="22"/>
      <c r="DGW27" s="22"/>
      <c r="DGX27" s="22"/>
      <c r="DGY27" s="22"/>
      <c r="DGZ27" s="22"/>
      <c r="DHA27" s="22"/>
      <c r="DHB27" s="22"/>
      <c r="DHC27" s="22"/>
      <c r="DHD27" s="22"/>
      <c r="DHE27" s="22"/>
      <c r="DHF27" s="22"/>
      <c r="DHG27" s="22"/>
      <c r="DHH27" s="22"/>
      <c r="DHI27" s="22"/>
      <c r="DHJ27" s="22"/>
      <c r="DHK27" s="22"/>
      <c r="DHL27" s="22"/>
      <c r="DHM27" s="22"/>
      <c r="DHN27" s="22"/>
      <c r="DHO27" s="22"/>
      <c r="DHP27" s="22"/>
      <c r="DHQ27" s="22"/>
      <c r="DHR27" s="22"/>
      <c r="DHS27" s="22"/>
      <c r="DHT27" s="22"/>
      <c r="DHU27" s="22"/>
      <c r="DHV27" s="22"/>
      <c r="DHW27" s="22"/>
      <c r="DHX27" s="22"/>
      <c r="DHY27" s="22"/>
      <c r="DHZ27" s="22"/>
      <c r="DIA27" s="22"/>
      <c r="DIB27" s="22"/>
      <c r="DIC27" s="22"/>
      <c r="DID27" s="22"/>
      <c r="DIE27" s="22"/>
      <c r="DIF27" s="22"/>
      <c r="DIG27" s="22"/>
      <c r="DIH27" s="22"/>
      <c r="DII27" s="22"/>
      <c r="DIJ27" s="22"/>
      <c r="DIK27" s="22"/>
      <c r="DIL27" s="22"/>
      <c r="DIM27" s="22"/>
      <c r="DIN27" s="22"/>
      <c r="DIO27" s="22"/>
      <c r="DIP27" s="22"/>
      <c r="DIQ27" s="22"/>
      <c r="DIR27" s="22"/>
      <c r="DIS27" s="22"/>
      <c r="DIT27" s="22"/>
      <c r="DIU27" s="22"/>
      <c r="DIV27" s="22"/>
      <c r="DIW27" s="22"/>
      <c r="DIX27" s="22"/>
      <c r="DIY27" s="22"/>
      <c r="DIZ27" s="22"/>
      <c r="DJA27" s="22"/>
      <c r="DJB27" s="22"/>
      <c r="DJC27" s="22"/>
      <c r="DJD27" s="22"/>
      <c r="DJE27" s="22"/>
      <c r="DJF27" s="22"/>
      <c r="DJG27" s="22"/>
      <c r="DJH27" s="22"/>
      <c r="DJI27" s="22"/>
      <c r="DJJ27" s="22"/>
      <c r="DJK27" s="22"/>
      <c r="DJL27" s="22"/>
      <c r="DJM27" s="22"/>
      <c r="DJN27" s="22"/>
      <c r="DJO27" s="22"/>
      <c r="DJP27" s="22"/>
      <c r="DJQ27" s="22"/>
      <c r="DJR27" s="22"/>
      <c r="DJS27" s="22"/>
      <c r="DJT27" s="22"/>
      <c r="DJU27" s="22"/>
      <c r="DJV27" s="22"/>
      <c r="DJW27" s="22"/>
      <c r="DJX27" s="22"/>
      <c r="DJY27" s="22"/>
      <c r="DJZ27" s="22"/>
      <c r="DKA27" s="22"/>
      <c r="DKB27" s="22"/>
      <c r="DKC27" s="22"/>
      <c r="DKD27" s="22"/>
      <c r="DKE27" s="22"/>
      <c r="DKF27" s="22"/>
      <c r="DKG27" s="22"/>
      <c r="DKH27" s="22"/>
      <c r="DKI27" s="22"/>
      <c r="DKJ27" s="22"/>
      <c r="DKK27" s="22"/>
      <c r="DKL27" s="22"/>
      <c r="DKM27" s="22"/>
      <c r="DKN27" s="22"/>
      <c r="DKO27" s="22"/>
      <c r="DKP27" s="22"/>
      <c r="DKQ27" s="22"/>
      <c r="DKR27" s="22"/>
      <c r="DKS27" s="22"/>
      <c r="DKT27" s="22"/>
      <c r="DKU27" s="22"/>
      <c r="DKV27" s="22"/>
      <c r="DKW27" s="22"/>
      <c r="DKX27" s="22"/>
      <c r="DKY27" s="22"/>
      <c r="DKZ27" s="22"/>
      <c r="DLA27" s="22"/>
      <c r="DLB27" s="22"/>
      <c r="DLC27" s="22"/>
      <c r="DLD27" s="22"/>
      <c r="DLE27" s="22"/>
      <c r="DLF27" s="22"/>
      <c r="DLG27" s="22"/>
      <c r="DLH27" s="22"/>
      <c r="DLI27" s="22"/>
      <c r="DLJ27" s="22"/>
      <c r="DLK27" s="22"/>
      <c r="DLL27" s="22"/>
      <c r="DLM27" s="22"/>
      <c r="DLN27" s="22"/>
      <c r="DLO27" s="22"/>
      <c r="DLP27" s="22"/>
      <c r="DLQ27" s="22"/>
      <c r="DLR27" s="22"/>
      <c r="DLS27" s="22"/>
      <c r="DLT27" s="22"/>
      <c r="DLU27" s="22"/>
      <c r="DLV27" s="22"/>
      <c r="DLW27" s="22"/>
      <c r="DLX27" s="22"/>
      <c r="DLY27" s="22"/>
      <c r="DLZ27" s="22"/>
      <c r="DMA27" s="22"/>
      <c r="DMB27" s="22"/>
      <c r="DMC27" s="22"/>
      <c r="DMD27" s="22"/>
      <c r="DME27" s="22"/>
      <c r="DMF27" s="22"/>
      <c r="DMG27" s="22"/>
      <c r="DMH27" s="22"/>
      <c r="DMI27" s="22"/>
      <c r="DMJ27" s="22"/>
      <c r="DMK27" s="22"/>
      <c r="DML27" s="22"/>
      <c r="DMM27" s="22"/>
      <c r="DMN27" s="22"/>
      <c r="DMO27" s="22"/>
      <c r="DMP27" s="22"/>
      <c r="DMQ27" s="22"/>
      <c r="DMR27" s="22"/>
      <c r="DMS27" s="22"/>
      <c r="DMT27" s="22"/>
      <c r="DMU27" s="22"/>
      <c r="DMV27" s="22"/>
      <c r="DMW27" s="22"/>
      <c r="DMX27" s="22"/>
      <c r="DMY27" s="22"/>
      <c r="DMZ27" s="22"/>
      <c r="DNA27" s="22"/>
      <c r="DNB27" s="22"/>
      <c r="DNC27" s="22"/>
      <c r="DND27" s="22"/>
      <c r="DNE27" s="22"/>
      <c r="DNF27" s="22"/>
      <c r="DNG27" s="22"/>
      <c r="DNH27" s="22"/>
      <c r="DNI27" s="22"/>
      <c r="DNJ27" s="22"/>
      <c r="DNK27" s="22"/>
      <c r="DNL27" s="22"/>
      <c r="DNM27" s="22"/>
      <c r="DNN27" s="22"/>
      <c r="DNO27" s="22"/>
      <c r="DNP27" s="22"/>
      <c r="DNQ27" s="22"/>
      <c r="DNR27" s="22"/>
      <c r="DNS27" s="22"/>
      <c r="DNT27" s="22"/>
      <c r="DNU27" s="22"/>
      <c r="DNV27" s="22"/>
      <c r="DNW27" s="22"/>
      <c r="DNX27" s="22"/>
      <c r="DNY27" s="22"/>
      <c r="DNZ27" s="22"/>
      <c r="DOA27" s="22"/>
      <c r="DOB27" s="22"/>
      <c r="DOC27" s="22"/>
      <c r="DOD27" s="22"/>
      <c r="DOE27" s="22"/>
      <c r="DOF27" s="22"/>
      <c r="DOG27" s="22"/>
      <c r="DOH27" s="22"/>
      <c r="DOI27" s="22"/>
      <c r="DOJ27" s="22"/>
      <c r="DOK27" s="22"/>
      <c r="DOL27" s="22"/>
      <c r="DOM27" s="22"/>
      <c r="DON27" s="22"/>
      <c r="DOO27" s="22"/>
      <c r="DOP27" s="22"/>
      <c r="DOQ27" s="22"/>
      <c r="DOR27" s="22"/>
      <c r="DOS27" s="22"/>
      <c r="DOT27" s="22"/>
      <c r="DOU27" s="22"/>
      <c r="DOV27" s="22"/>
      <c r="DOW27" s="22"/>
      <c r="DOX27" s="22"/>
      <c r="DOY27" s="22"/>
      <c r="DOZ27" s="22"/>
      <c r="DPA27" s="22"/>
      <c r="DPB27" s="22"/>
      <c r="DPC27" s="22"/>
      <c r="DPD27" s="22"/>
      <c r="DPE27" s="22"/>
      <c r="DPF27" s="22"/>
      <c r="DPG27" s="22"/>
      <c r="DPH27" s="22"/>
      <c r="DPI27" s="22"/>
      <c r="DPJ27" s="22"/>
      <c r="DPK27" s="22"/>
      <c r="DPL27" s="22"/>
      <c r="DPM27" s="22"/>
      <c r="DPN27" s="22"/>
      <c r="DPO27" s="22"/>
      <c r="DPP27" s="22"/>
      <c r="DPQ27" s="22"/>
      <c r="DPR27" s="22"/>
      <c r="DPS27" s="22"/>
      <c r="DPT27" s="22"/>
      <c r="DPU27" s="22"/>
      <c r="DPV27" s="22"/>
      <c r="DPW27" s="22"/>
      <c r="DPX27" s="22"/>
      <c r="DPY27" s="22"/>
      <c r="DPZ27" s="22"/>
      <c r="DQA27" s="22"/>
      <c r="DQB27" s="22"/>
      <c r="DQC27" s="22"/>
      <c r="DQD27" s="22"/>
      <c r="DQE27" s="22"/>
      <c r="DQF27" s="22"/>
      <c r="DQG27" s="22"/>
      <c r="DQH27" s="22"/>
      <c r="DQI27" s="22"/>
      <c r="DQJ27" s="22"/>
      <c r="DQK27" s="22"/>
      <c r="DQL27" s="22"/>
      <c r="DQM27" s="22"/>
      <c r="DQN27" s="22"/>
      <c r="DQO27" s="22"/>
      <c r="DQP27" s="22"/>
      <c r="DQQ27" s="22"/>
      <c r="DQR27" s="22"/>
      <c r="DQS27" s="22"/>
      <c r="DQT27" s="22"/>
      <c r="DQU27" s="22"/>
      <c r="DQV27" s="22"/>
      <c r="DQW27" s="22"/>
      <c r="DQX27" s="22"/>
      <c r="DQY27" s="22"/>
      <c r="DQZ27" s="22"/>
      <c r="DRA27" s="22"/>
      <c r="DRB27" s="22"/>
      <c r="DRC27" s="22"/>
      <c r="DRD27" s="22"/>
      <c r="DRE27" s="22"/>
      <c r="DRF27" s="22"/>
      <c r="DRG27" s="22"/>
      <c r="DRH27" s="22"/>
      <c r="DRI27" s="22"/>
      <c r="DRJ27" s="22"/>
      <c r="DRK27" s="22"/>
      <c r="DRL27" s="22"/>
      <c r="DRM27" s="22"/>
      <c r="DRN27" s="22"/>
      <c r="DRO27" s="22"/>
      <c r="DRP27" s="22"/>
      <c r="DRQ27" s="22"/>
      <c r="DRR27" s="22"/>
      <c r="DRS27" s="22"/>
      <c r="DRT27" s="22"/>
      <c r="DRU27" s="22"/>
      <c r="DRV27" s="22"/>
      <c r="DRW27" s="22"/>
      <c r="DRX27" s="22"/>
      <c r="DRY27" s="22"/>
      <c r="DRZ27" s="22"/>
      <c r="DSA27" s="22"/>
      <c r="DSB27" s="22"/>
      <c r="DSC27" s="22"/>
      <c r="DSD27" s="22"/>
      <c r="DSE27" s="22"/>
      <c r="DSF27" s="22"/>
      <c r="DSG27" s="22"/>
      <c r="DSH27" s="22"/>
      <c r="DSI27" s="22"/>
      <c r="DSJ27" s="22"/>
      <c r="DSK27" s="22"/>
      <c r="DSL27" s="22"/>
      <c r="DSM27" s="22"/>
      <c r="DSN27" s="22"/>
      <c r="DSO27" s="22"/>
      <c r="DSP27" s="22"/>
      <c r="DSQ27" s="22"/>
      <c r="DSR27" s="22"/>
      <c r="DSS27" s="22"/>
      <c r="DST27" s="22"/>
      <c r="DSU27" s="22"/>
      <c r="DSV27" s="22"/>
      <c r="DSW27" s="22"/>
      <c r="DSX27" s="22"/>
      <c r="DSY27" s="22"/>
      <c r="DSZ27" s="22"/>
      <c r="DTA27" s="22"/>
      <c r="DTB27" s="22"/>
      <c r="DTC27" s="22"/>
      <c r="DTD27" s="22"/>
      <c r="DTE27" s="22"/>
      <c r="DTF27" s="22"/>
      <c r="DTG27" s="22"/>
      <c r="DTH27" s="22"/>
      <c r="DTI27" s="22"/>
      <c r="DTJ27" s="22"/>
      <c r="DTK27" s="22"/>
      <c r="DTL27" s="22"/>
      <c r="DTM27" s="22"/>
      <c r="DTN27" s="22"/>
      <c r="DTO27" s="22"/>
      <c r="DTP27" s="22"/>
      <c r="DTQ27" s="22"/>
      <c r="DTR27" s="22"/>
      <c r="DTS27" s="22"/>
      <c r="DTT27" s="22"/>
      <c r="DTU27" s="22"/>
      <c r="DTV27" s="22"/>
      <c r="DTW27" s="22"/>
      <c r="DTX27" s="22"/>
      <c r="DTY27" s="22"/>
      <c r="DTZ27" s="22"/>
      <c r="DUA27" s="22"/>
      <c r="DUB27" s="22"/>
      <c r="DUC27" s="22"/>
      <c r="DUD27" s="22"/>
      <c r="DUE27" s="22"/>
      <c r="DUF27" s="22"/>
      <c r="DUG27" s="22"/>
      <c r="DUH27" s="22"/>
      <c r="DUI27" s="22"/>
      <c r="DUJ27" s="22"/>
      <c r="DUK27" s="22"/>
      <c r="DUL27" s="22"/>
      <c r="DUM27" s="22"/>
      <c r="DUN27" s="22"/>
      <c r="DUO27" s="22"/>
      <c r="DUP27" s="22"/>
      <c r="DUQ27" s="22"/>
      <c r="DUR27" s="22"/>
      <c r="DUS27" s="22"/>
      <c r="DUT27" s="22"/>
      <c r="DUU27" s="22"/>
      <c r="DUV27" s="22"/>
      <c r="DUW27" s="22"/>
      <c r="DUX27" s="22"/>
      <c r="DUY27" s="22"/>
      <c r="DUZ27" s="22"/>
      <c r="DVA27" s="22"/>
      <c r="DVB27" s="22"/>
      <c r="DVC27" s="22"/>
      <c r="DVD27" s="22"/>
      <c r="DVE27" s="22"/>
      <c r="DVF27" s="22"/>
      <c r="DVG27" s="22"/>
      <c r="DVH27" s="22"/>
      <c r="DVI27" s="22"/>
      <c r="DVJ27" s="22"/>
      <c r="DVK27" s="22"/>
      <c r="DVL27" s="22"/>
      <c r="DVM27" s="22"/>
      <c r="DVN27" s="22"/>
      <c r="DVO27" s="22"/>
      <c r="DVP27" s="22"/>
      <c r="DVQ27" s="22"/>
      <c r="DVR27" s="22"/>
      <c r="DVS27" s="22"/>
      <c r="DVT27" s="22"/>
      <c r="DVU27" s="22"/>
      <c r="DVV27" s="22"/>
      <c r="DVW27" s="22"/>
      <c r="DVX27" s="22"/>
      <c r="DVY27" s="22"/>
      <c r="DVZ27" s="22"/>
      <c r="DWA27" s="22"/>
      <c r="DWB27" s="22"/>
      <c r="DWC27" s="22"/>
      <c r="DWD27" s="22"/>
      <c r="DWE27" s="22"/>
      <c r="DWF27" s="22"/>
      <c r="DWG27" s="22"/>
      <c r="DWH27" s="22"/>
      <c r="DWI27" s="22"/>
      <c r="DWJ27" s="22"/>
      <c r="DWK27" s="22"/>
      <c r="DWL27" s="22"/>
      <c r="DWM27" s="22"/>
      <c r="DWN27" s="22"/>
      <c r="DWO27" s="22"/>
      <c r="DWP27" s="22"/>
      <c r="DWQ27" s="22"/>
      <c r="DWR27" s="22"/>
      <c r="DWS27" s="22"/>
      <c r="DWT27" s="22"/>
      <c r="DWU27" s="22"/>
      <c r="DWV27" s="22"/>
      <c r="DWW27" s="22"/>
      <c r="DWX27" s="22"/>
      <c r="DWY27" s="22"/>
      <c r="DWZ27" s="22"/>
      <c r="DXA27" s="22"/>
      <c r="DXB27" s="22"/>
      <c r="DXC27" s="22"/>
      <c r="DXD27" s="22"/>
      <c r="DXE27" s="22"/>
      <c r="DXF27" s="22"/>
      <c r="DXG27" s="22"/>
      <c r="DXH27" s="22"/>
      <c r="DXI27" s="22"/>
      <c r="DXJ27" s="22"/>
      <c r="DXK27" s="22"/>
      <c r="DXL27" s="22"/>
      <c r="DXM27" s="22"/>
      <c r="DXN27" s="22"/>
      <c r="DXO27" s="22"/>
      <c r="DXP27" s="22"/>
      <c r="DXQ27" s="22"/>
      <c r="DXR27" s="22"/>
      <c r="DXS27" s="22"/>
      <c r="DXT27" s="22"/>
      <c r="DXU27" s="22"/>
      <c r="DXV27" s="22"/>
      <c r="DXW27" s="22"/>
      <c r="DXX27" s="22"/>
      <c r="DXY27" s="22"/>
      <c r="DXZ27" s="22"/>
      <c r="DYA27" s="22"/>
      <c r="DYB27" s="22"/>
      <c r="DYC27" s="22"/>
      <c r="DYD27" s="22"/>
      <c r="DYE27" s="22"/>
      <c r="DYF27" s="22"/>
      <c r="DYG27" s="22"/>
      <c r="DYH27" s="22"/>
      <c r="DYI27" s="22"/>
      <c r="DYJ27" s="22"/>
      <c r="DYK27" s="22"/>
      <c r="DYL27" s="22"/>
      <c r="DYM27" s="22"/>
      <c r="DYN27" s="22"/>
      <c r="DYO27" s="22"/>
      <c r="DYP27" s="22"/>
      <c r="DYQ27" s="22"/>
      <c r="DYR27" s="22"/>
      <c r="DYS27" s="22"/>
      <c r="DYT27" s="22"/>
      <c r="DYU27" s="22"/>
      <c r="DYV27" s="22"/>
      <c r="DYW27" s="22"/>
      <c r="DYX27" s="22"/>
      <c r="DYY27" s="22"/>
      <c r="DYZ27" s="22"/>
      <c r="DZA27" s="22"/>
      <c r="DZB27" s="22"/>
      <c r="DZC27" s="22"/>
      <c r="DZD27" s="22"/>
      <c r="DZE27" s="22"/>
      <c r="DZF27" s="22"/>
      <c r="DZG27" s="22"/>
      <c r="DZH27" s="22"/>
      <c r="DZI27" s="22"/>
      <c r="DZJ27" s="22"/>
      <c r="DZK27" s="22"/>
      <c r="DZL27" s="22"/>
      <c r="DZM27" s="22"/>
      <c r="DZN27" s="22"/>
      <c r="DZO27" s="22"/>
      <c r="DZP27" s="22"/>
      <c r="DZQ27" s="22"/>
      <c r="DZR27" s="22"/>
      <c r="DZS27" s="22"/>
      <c r="DZT27" s="22"/>
      <c r="DZU27" s="22"/>
      <c r="DZV27" s="22"/>
      <c r="DZW27" s="22"/>
      <c r="DZX27" s="22"/>
      <c r="DZY27" s="22"/>
      <c r="DZZ27" s="22"/>
      <c r="EAA27" s="22"/>
      <c r="EAB27" s="22"/>
      <c r="EAC27" s="22"/>
      <c r="EAD27" s="22"/>
      <c r="EAE27" s="22"/>
      <c r="EAF27" s="22"/>
      <c r="EAG27" s="22"/>
      <c r="EAH27" s="22"/>
      <c r="EAI27" s="22"/>
      <c r="EAJ27" s="22"/>
      <c r="EAK27" s="22"/>
      <c r="EAL27" s="22"/>
      <c r="EAM27" s="22"/>
      <c r="EAN27" s="22"/>
      <c r="EAO27" s="22"/>
      <c r="EAP27" s="22"/>
      <c r="EAQ27" s="22"/>
      <c r="EAR27" s="22"/>
      <c r="EAS27" s="22"/>
      <c r="EAT27" s="22"/>
      <c r="EAU27" s="22"/>
      <c r="EAV27" s="22"/>
      <c r="EAW27" s="22"/>
      <c r="EAX27" s="22"/>
      <c r="EAY27" s="22"/>
      <c r="EAZ27" s="22"/>
      <c r="EBA27" s="22"/>
      <c r="EBB27" s="22"/>
      <c r="EBC27" s="22"/>
      <c r="EBD27" s="22"/>
      <c r="EBE27" s="22"/>
      <c r="EBF27" s="22"/>
      <c r="EBG27" s="22"/>
      <c r="EBH27" s="22"/>
      <c r="EBI27" s="22"/>
      <c r="EBJ27" s="22"/>
      <c r="EBK27" s="22"/>
      <c r="EBL27" s="22"/>
      <c r="EBM27" s="22"/>
      <c r="EBN27" s="22"/>
      <c r="EBO27" s="22"/>
      <c r="EBP27" s="22"/>
      <c r="EBQ27" s="22"/>
      <c r="EBR27" s="22"/>
      <c r="EBS27" s="22"/>
      <c r="EBT27" s="22"/>
      <c r="EBU27" s="22"/>
      <c r="EBV27" s="22"/>
      <c r="EBW27" s="22"/>
      <c r="EBX27" s="22"/>
      <c r="EBY27" s="22"/>
      <c r="EBZ27" s="22"/>
      <c r="ECA27" s="22"/>
      <c r="ECB27" s="22"/>
      <c r="ECC27" s="22"/>
      <c r="ECD27" s="22"/>
      <c r="ECE27" s="22"/>
      <c r="ECF27" s="22"/>
      <c r="ECG27" s="22"/>
      <c r="ECH27" s="22"/>
      <c r="ECI27" s="22"/>
      <c r="ECJ27" s="22"/>
      <c r="ECK27" s="22"/>
      <c r="ECL27" s="22"/>
      <c r="ECM27" s="22"/>
      <c r="ECN27" s="22"/>
      <c r="ECO27" s="22"/>
      <c r="ECP27" s="22"/>
      <c r="ECQ27" s="22"/>
      <c r="ECR27" s="22"/>
      <c r="ECS27" s="22"/>
      <c r="ECT27" s="22"/>
      <c r="ECU27" s="22"/>
      <c r="ECV27" s="22"/>
      <c r="ECW27" s="22"/>
      <c r="ECX27" s="22"/>
      <c r="ECY27" s="22"/>
      <c r="ECZ27" s="22"/>
      <c r="EDA27" s="22"/>
      <c r="EDB27" s="22"/>
      <c r="EDC27" s="22"/>
      <c r="EDD27" s="22"/>
      <c r="EDE27" s="22"/>
      <c r="EDF27" s="22"/>
      <c r="EDG27" s="22"/>
      <c r="EDH27" s="22"/>
      <c r="EDI27" s="22"/>
      <c r="EDJ27" s="22"/>
      <c r="EDK27" s="22"/>
      <c r="EDL27" s="22"/>
      <c r="EDM27" s="22"/>
      <c r="EDN27" s="22"/>
      <c r="EDO27" s="22"/>
      <c r="EDP27" s="22"/>
      <c r="EDQ27" s="22"/>
      <c r="EDR27" s="22"/>
      <c r="EDS27" s="22"/>
      <c r="EDT27" s="22"/>
      <c r="EDU27" s="22"/>
      <c r="EDV27" s="22"/>
      <c r="EDW27" s="22"/>
      <c r="EDX27" s="22"/>
      <c r="EDY27" s="22"/>
      <c r="EDZ27" s="22"/>
      <c r="EEA27" s="22"/>
      <c r="EEB27" s="22"/>
      <c r="EEC27" s="22"/>
      <c r="EED27" s="22"/>
      <c r="EEE27" s="22"/>
      <c r="EEF27" s="22"/>
      <c r="EEG27" s="22"/>
      <c r="EEH27" s="22"/>
      <c r="EEI27" s="22"/>
      <c r="EEJ27" s="22"/>
      <c r="EEK27" s="22"/>
      <c r="EEL27" s="22"/>
      <c r="EEM27" s="22"/>
      <c r="EEN27" s="22"/>
      <c r="EEO27" s="22"/>
      <c r="EEP27" s="22"/>
      <c r="EEQ27" s="22"/>
      <c r="EER27" s="22"/>
      <c r="EES27" s="22"/>
      <c r="EET27" s="22"/>
      <c r="EEU27" s="22"/>
      <c r="EEV27" s="22"/>
      <c r="EEW27" s="22"/>
      <c r="EEX27" s="22"/>
      <c r="EEY27" s="22"/>
      <c r="EEZ27" s="22"/>
      <c r="EFA27" s="22"/>
      <c r="EFB27" s="22"/>
      <c r="EFC27" s="22"/>
      <c r="EFD27" s="22"/>
      <c r="EFE27" s="22"/>
      <c r="EFF27" s="22"/>
      <c r="EFG27" s="22"/>
      <c r="EFH27" s="22"/>
      <c r="EFI27" s="22"/>
      <c r="EFJ27" s="22"/>
      <c r="EFK27" s="22"/>
      <c r="EFL27" s="22"/>
      <c r="EFM27" s="22"/>
      <c r="EFN27" s="22"/>
      <c r="EFO27" s="22"/>
      <c r="EFP27" s="22"/>
      <c r="EFQ27" s="22"/>
      <c r="EFR27" s="22"/>
      <c r="EFS27" s="22"/>
      <c r="EFT27" s="22"/>
      <c r="EFU27" s="22"/>
      <c r="EFV27" s="22"/>
      <c r="EFW27" s="22"/>
      <c r="EFX27" s="22"/>
      <c r="EFY27" s="22"/>
      <c r="EFZ27" s="22"/>
      <c r="EGA27" s="22"/>
      <c r="EGB27" s="22"/>
      <c r="EGC27" s="22"/>
      <c r="EGD27" s="22"/>
      <c r="EGE27" s="22"/>
      <c r="EGF27" s="22"/>
      <c r="EGG27" s="22"/>
      <c r="EGH27" s="22"/>
      <c r="EGI27" s="22"/>
      <c r="EGJ27" s="22"/>
      <c r="EGK27" s="22"/>
      <c r="EGL27" s="22"/>
      <c r="EGM27" s="22"/>
      <c r="EGN27" s="22"/>
      <c r="EGO27" s="22"/>
      <c r="EGP27" s="22"/>
      <c r="EGQ27" s="22"/>
      <c r="EGR27" s="22"/>
      <c r="EGS27" s="22"/>
      <c r="EGT27" s="22"/>
      <c r="EGU27" s="22"/>
      <c r="EGV27" s="22"/>
      <c r="EGW27" s="22"/>
      <c r="EGX27" s="22"/>
      <c r="EGY27" s="22"/>
      <c r="EGZ27" s="22"/>
      <c r="EHA27" s="22"/>
      <c r="EHB27" s="22"/>
      <c r="EHC27" s="22"/>
      <c r="EHD27" s="22"/>
      <c r="EHE27" s="22"/>
      <c r="EHF27" s="22"/>
      <c r="EHG27" s="22"/>
      <c r="EHH27" s="22"/>
      <c r="EHI27" s="22"/>
      <c r="EHJ27" s="22"/>
      <c r="EHK27" s="22"/>
      <c r="EHL27" s="22"/>
      <c r="EHM27" s="22"/>
      <c r="EHN27" s="22"/>
      <c r="EHO27" s="22"/>
      <c r="EHP27" s="22"/>
      <c r="EHQ27" s="22"/>
      <c r="EHR27" s="22"/>
      <c r="EHS27" s="22"/>
      <c r="EHT27" s="22"/>
      <c r="EHU27" s="22"/>
      <c r="EHV27" s="22"/>
      <c r="EHW27" s="22"/>
      <c r="EHX27" s="22"/>
      <c r="EHY27" s="22"/>
      <c r="EHZ27" s="22"/>
      <c r="EIA27" s="22"/>
      <c r="EIB27" s="22"/>
      <c r="EIC27" s="22"/>
      <c r="EID27" s="22"/>
      <c r="EIE27" s="22"/>
      <c r="EIF27" s="22"/>
      <c r="EIG27" s="22"/>
      <c r="EIH27" s="22"/>
      <c r="EII27" s="22"/>
      <c r="EIJ27" s="22"/>
      <c r="EIK27" s="22"/>
      <c r="EIL27" s="22"/>
      <c r="EIM27" s="22"/>
      <c r="EIN27" s="22"/>
      <c r="EIO27" s="22"/>
      <c r="EIP27" s="22"/>
      <c r="EIQ27" s="22"/>
      <c r="EIR27" s="22"/>
      <c r="EIS27" s="22"/>
      <c r="EIT27" s="22"/>
      <c r="EIU27" s="22"/>
      <c r="EIV27" s="22"/>
      <c r="EIW27" s="22"/>
      <c r="EIX27" s="22"/>
      <c r="EIY27" s="22"/>
      <c r="EIZ27" s="22"/>
      <c r="EJA27" s="22"/>
      <c r="EJB27" s="22"/>
      <c r="EJC27" s="22"/>
      <c r="EJD27" s="22"/>
      <c r="EJE27" s="22"/>
      <c r="EJF27" s="22"/>
      <c r="EJG27" s="22"/>
      <c r="EJH27" s="22"/>
      <c r="EJI27" s="22"/>
      <c r="EJJ27" s="22"/>
      <c r="EJK27" s="22"/>
      <c r="EJL27" s="22"/>
      <c r="EJM27" s="22"/>
      <c r="EJN27" s="22"/>
      <c r="EJO27" s="22"/>
      <c r="EJP27" s="22"/>
      <c r="EJQ27" s="22"/>
      <c r="EJR27" s="22"/>
      <c r="EJS27" s="22"/>
      <c r="EJT27" s="22"/>
      <c r="EJU27" s="22"/>
      <c r="EJV27" s="22"/>
      <c r="EJW27" s="22"/>
      <c r="EJX27" s="22"/>
      <c r="EJY27" s="22"/>
      <c r="EJZ27" s="22"/>
      <c r="EKA27" s="22"/>
      <c r="EKB27" s="22"/>
      <c r="EKC27" s="22"/>
      <c r="EKD27" s="22"/>
      <c r="EKE27" s="22"/>
      <c r="EKF27" s="22"/>
      <c r="EKG27" s="22"/>
      <c r="EKH27" s="22"/>
      <c r="EKI27" s="22"/>
      <c r="EKJ27" s="22"/>
      <c r="EKK27" s="22"/>
      <c r="EKL27" s="22"/>
      <c r="EKM27" s="22"/>
      <c r="EKN27" s="22"/>
      <c r="EKO27" s="22"/>
      <c r="EKP27" s="22"/>
      <c r="EKQ27" s="22"/>
      <c r="EKR27" s="22"/>
      <c r="EKS27" s="22"/>
      <c r="EKT27" s="22"/>
      <c r="EKU27" s="22"/>
      <c r="EKV27" s="22"/>
      <c r="EKW27" s="22"/>
      <c r="EKX27" s="22"/>
      <c r="EKY27" s="22"/>
      <c r="EKZ27" s="22"/>
      <c r="ELA27" s="22"/>
      <c r="ELB27" s="22"/>
      <c r="ELC27" s="22"/>
      <c r="ELD27" s="22"/>
      <c r="ELE27" s="22"/>
      <c r="ELF27" s="22"/>
      <c r="ELG27" s="22"/>
      <c r="ELH27" s="22"/>
      <c r="ELI27" s="22"/>
      <c r="ELJ27" s="22"/>
      <c r="ELK27" s="22"/>
      <c r="ELL27" s="22"/>
      <c r="ELM27" s="22"/>
      <c r="ELN27" s="22"/>
      <c r="ELO27" s="22"/>
      <c r="ELP27" s="22"/>
      <c r="ELQ27" s="22"/>
      <c r="ELR27" s="22"/>
      <c r="ELS27" s="22"/>
      <c r="ELT27" s="22"/>
      <c r="ELU27" s="22"/>
      <c r="ELV27" s="22"/>
      <c r="ELW27" s="22"/>
      <c r="ELX27" s="22"/>
      <c r="ELY27" s="22"/>
      <c r="ELZ27" s="22"/>
      <c r="EMA27" s="22"/>
      <c r="EMB27" s="22"/>
      <c r="EMC27" s="22"/>
      <c r="EMD27" s="22"/>
      <c r="EME27" s="22"/>
      <c r="EMF27" s="22"/>
      <c r="EMG27" s="22"/>
      <c r="EMH27" s="22"/>
      <c r="EMI27" s="22"/>
      <c r="EMJ27" s="22"/>
      <c r="EMK27" s="22"/>
      <c r="EML27" s="22"/>
      <c r="EMM27" s="22"/>
      <c r="EMN27" s="22"/>
      <c r="EMO27" s="22"/>
      <c r="EMP27" s="22"/>
      <c r="EMQ27" s="22"/>
      <c r="EMR27" s="22"/>
      <c r="EMS27" s="22"/>
      <c r="EMT27" s="22"/>
      <c r="EMU27" s="22"/>
      <c r="EMV27" s="22"/>
      <c r="EMW27" s="22"/>
      <c r="EMX27" s="22"/>
      <c r="EMY27" s="22"/>
      <c r="EMZ27" s="22"/>
      <c r="ENA27" s="22"/>
      <c r="ENB27" s="22"/>
      <c r="ENC27" s="22"/>
      <c r="END27" s="22"/>
      <c r="ENE27" s="22"/>
      <c r="ENF27" s="22"/>
      <c r="ENG27" s="22"/>
      <c r="ENH27" s="22"/>
      <c r="ENI27" s="22"/>
      <c r="ENJ27" s="22"/>
      <c r="ENK27" s="22"/>
      <c r="ENL27" s="22"/>
      <c r="ENM27" s="22"/>
      <c r="ENN27" s="22"/>
      <c r="ENO27" s="22"/>
      <c r="ENP27" s="22"/>
      <c r="ENQ27" s="22"/>
      <c r="ENR27" s="22"/>
      <c r="ENS27" s="22"/>
      <c r="ENT27" s="22"/>
      <c r="ENU27" s="22"/>
      <c r="ENV27" s="22"/>
      <c r="ENW27" s="22"/>
      <c r="ENX27" s="22"/>
      <c r="ENY27" s="22"/>
      <c r="ENZ27" s="22"/>
      <c r="EOA27" s="22"/>
      <c r="EOB27" s="22"/>
      <c r="EOC27" s="22"/>
      <c r="EOD27" s="22"/>
      <c r="EOE27" s="22"/>
      <c r="EOF27" s="22"/>
      <c r="EOG27" s="22"/>
      <c r="EOH27" s="22"/>
      <c r="EOI27" s="22"/>
      <c r="EOJ27" s="22"/>
      <c r="EOK27" s="22"/>
      <c r="EOL27" s="22"/>
      <c r="EOM27" s="22"/>
      <c r="EON27" s="22"/>
      <c r="EOO27" s="22"/>
      <c r="EOP27" s="22"/>
      <c r="EOQ27" s="22"/>
      <c r="EOR27" s="22"/>
      <c r="EOS27" s="22"/>
      <c r="EOT27" s="22"/>
      <c r="EOU27" s="22"/>
      <c r="EOV27" s="22"/>
      <c r="EOW27" s="22"/>
      <c r="EOX27" s="22"/>
      <c r="EOY27" s="22"/>
      <c r="EOZ27" s="22"/>
      <c r="EPA27" s="22"/>
      <c r="EPB27" s="22"/>
      <c r="EPC27" s="22"/>
      <c r="EPD27" s="22"/>
      <c r="EPE27" s="22"/>
      <c r="EPF27" s="22"/>
      <c r="EPG27" s="22"/>
      <c r="EPH27" s="22"/>
      <c r="EPI27" s="22"/>
      <c r="EPJ27" s="22"/>
      <c r="EPK27" s="22"/>
      <c r="EPL27" s="22"/>
      <c r="EPM27" s="22"/>
      <c r="EPN27" s="22"/>
      <c r="EPO27" s="22"/>
      <c r="EPP27" s="22"/>
      <c r="EPQ27" s="22"/>
      <c r="EPR27" s="22"/>
      <c r="EPS27" s="22"/>
      <c r="EPT27" s="22"/>
      <c r="EPU27" s="22"/>
      <c r="EPV27" s="22"/>
      <c r="EPW27" s="22"/>
      <c r="EPX27" s="22"/>
      <c r="EPY27" s="22"/>
      <c r="EPZ27" s="22"/>
      <c r="EQA27" s="22"/>
      <c r="EQB27" s="22"/>
      <c r="EQC27" s="22"/>
      <c r="EQD27" s="22"/>
      <c r="EQE27" s="22"/>
      <c r="EQF27" s="22"/>
      <c r="EQG27" s="22"/>
      <c r="EQH27" s="22"/>
      <c r="EQI27" s="22"/>
      <c r="EQJ27" s="22"/>
      <c r="EQK27" s="22"/>
      <c r="EQL27" s="22"/>
      <c r="EQM27" s="22"/>
      <c r="EQN27" s="22"/>
      <c r="EQO27" s="22"/>
      <c r="EQP27" s="22"/>
      <c r="EQQ27" s="22"/>
      <c r="EQR27" s="22"/>
      <c r="EQS27" s="22"/>
      <c r="EQT27" s="22"/>
      <c r="EQU27" s="22"/>
      <c r="EQV27" s="22"/>
      <c r="EQW27" s="22"/>
      <c r="EQX27" s="22"/>
      <c r="EQY27" s="22"/>
      <c r="EQZ27" s="22"/>
      <c r="ERA27" s="22"/>
      <c r="ERB27" s="22"/>
      <c r="ERC27" s="22"/>
      <c r="ERD27" s="22"/>
      <c r="ERE27" s="22"/>
      <c r="ERF27" s="22"/>
      <c r="ERG27" s="22"/>
      <c r="ERH27" s="22"/>
      <c r="ERI27" s="22"/>
      <c r="ERJ27" s="22"/>
      <c r="ERK27" s="22"/>
      <c r="ERL27" s="22"/>
      <c r="ERM27" s="22"/>
      <c r="ERN27" s="22"/>
      <c r="ERO27" s="22"/>
      <c r="ERP27" s="22"/>
      <c r="ERQ27" s="22"/>
      <c r="ERR27" s="22"/>
      <c r="ERS27" s="22"/>
      <c r="ERT27" s="22"/>
      <c r="ERU27" s="22"/>
      <c r="ERV27" s="22"/>
      <c r="ERW27" s="22"/>
      <c r="ERX27" s="22"/>
      <c r="ERY27" s="22"/>
      <c r="ERZ27" s="22"/>
      <c r="ESA27" s="22"/>
      <c r="ESB27" s="22"/>
      <c r="ESC27" s="22"/>
      <c r="ESD27" s="22"/>
      <c r="ESE27" s="22"/>
      <c r="ESF27" s="22"/>
      <c r="ESG27" s="22"/>
      <c r="ESH27" s="22"/>
      <c r="ESI27" s="22"/>
      <c r="ESJ27" s="22"/>
      <c r="ESK27" s="22"/>
      <c r="ESL27" s="22"/>
      <c r="ESM27" s="22"/>
      <c r="ESN27" s="22"/>
      <c r="ESO27" s="22"/>
      <c r="ESP27" s="22"/>
      <c r="ESQ27" s="22"/>
      <c r="ESR27" s="22"/>
      <c r="ESS27" s="22"/>
      <c r="EST27" s="22"/>
      <c r="ESU27" s="22"/>
      <c r="ESV27" s="22"/>
      <c r="ESW27" s="22"/>
      <c r="ESX27" s="22"/>
      <c r="ESY27" s="22"/>
      <c r="ESZ27" s="22"/>
      <c r="ETA27" s="22"/>
      <c r="ETB27" s="22"/>
      <c r="ETC27" s="22"/>
      <c r="ETD27" s="22"/>
      <c r="ETE27" s="22"/>
      <c r="ETF27" s="22"/>
      <c r="ETG27" s="22"/>
      <c r="ETH27" s="22"/>
      <c r="ETI27" s="22"/>
      <c r="ETJ27" s="22"/>
      <c r="ETK27" s="22"/>
      <c r="ETL27" s="22"/>
      <c r="ETM27" s="22"/>
      <c r="ETN27" s="22"/>
      <c r="ETO27" s="22"/>
      <c r="ETP27" s="22"/>
      <c r="ETQ27" s="22"/>
      <c r="ETR27" s="22"/>
      <c r="ETS27" s="22"/>
      <c r="ETT27" s="22"/>
      <c r="ETU27" s="22"/>
      <c r="ETV27" s="22"/>
      <c r="ETW27" s="22"/>
      <c r="ETX27" s="22"/>
      <c r="ETY27" s="22"/>
      <c r="ETZ27" s="22"/>
      <c r="EUA27" s="22"/>
      <c r="EUB27" s="22"/>
      <c r="EUC27" s="22"/>
      <c r="EUD27" s="22"/>
      <c r="EUE27" s="22"/>
      <c r="EUF27" s="22"/>
      <c r="EUG27" s="22"/>
      <c r="EUH27" s="22"/>
      <c r="EUI27" s="22"/>
      <c r="EUJ27" s="22"/>
      <c r="EUK27" s="22"/>
      <c r="EUL27" s="22"/>
      <c r="EUM27" s="22"/>
      <c r="EUN27" s="22"/>
      <c r="EUO27" s="22"/>
      <c r="EUP27" s="22"/>
      <c r="EUQ27" s="22"/>
      <c r="EUR27" s="22"/>
      <c r="EUS27" s="22"/>
      <c r="EUT27" s="22"/>
      <c r="EUU27" s="22"/>
      <c r="EUV27" s="22"/>
      <c r="EUW27" s="22"/>
      <c r="EUX27" s="22"/>
      <c r="EUY27" s="22"/>
      <c r="EUZ27" s="22"/>
      <c r="EVA27" s="22"/>
      <c r="EVB27" s="22"/>
      <c r="EVC27" s="22"/>
      <c r="EVD27" s="22"/>
      <c r="EVE27" s="22"/>
      <c r="EVF27" s="22"/>
      <c r="EVG27" s="22"/>
      <c r="EVH27" s="22"/>
      <c r="EVI27" s="22"/>
      <c r="EVJ27" s="22"/>
      <c r="EVK27" s="22"/>
      <c r="EVL27" s="22"/>
      <c r="EVM27" s="22"/>
      <c r="EVN27" s="22"/>
      <c r="EVO27" s="22"/>
      <c r="EVP27" s="22"/>
      <c r="EVQ27" s="22"/>
      <c r="EVR27" s="22"/>
      <c r="EVS27" s="22"/>
      <c r="EVT27" s="22"/>
      <c r="EVU27" s="22"/>
      <c r="EVV27" s="22"/>
      <c r="EVW27" s="22"/>
      <c r="EVX27" s="22"/>
      <c r="EVY27" s="22"/>
      <c r="EVZ27" s="22"/>
      <c r="EWA27" s="22"/>
      <c r="EWB27" s="22"/>
      <c r="EWC27" s="22"/>
      <c r="EWD27" s="22"/>
      <c r="EWE27" s="22"/>
      <c r="EWF27" s="22"/>
      <c r="EWG27" s="22"/>
      <c r="EWH27" s="22"/>
      <c r="EWI27" s="22"/>
      <c r="EWJ27" s="22"/>
      <c r="EWK27" s="22"/>
      <c r="EWL27" s="22"/>
      <c r="EWM27" s="22"/>
      <c r="EWN27" s="22"/>
      <c r="EWO27" s="22"/>
      <c r="EWP27" s="22"/>
      <c r="EWQ27" s="22"/>
      <c r="EWR27" s="22"/>
      <c r="EWS27" s="22"/>
      <c r="EWT27" s="22"/>
      <c r="EWU27" s="22"/>
      <c r="EWV27" s="22"/>
      <c r="EWW27" s="22"/>
      <c r="EWX27" s="22"/>
      <c r="EWY27" s="22"/>
      <c r="EWZ27" s="22"/>
      <c r="EXA27" s="22"/>
      <c r="EXB27" s="22"/>
      <c r="EXC27" s="22"/>
      <c r="EXD27" s="22"/>
      <c r="EXE27" s="22"/>
      <c r="EXF27" s="22"/>
      <c r="EXG27" s="22"/>
      <c r="EXH27" s="22"/>
      <c r="EXI27" s="22"/>
      <c r="EXJ27" s="22"/>
      <c r="EXK27" s="22"/>
      <c r="EXL27" s="22"/>
      <c r="EXM27" s="22"/>
      <c r="EXN27" s="22"/>
      <c r="EXO27" s="22"/>
      <c r="EXP27" s="22"/>
      <c r="EXQ27" s="22"/>
      <c r="EXR27" s="22"/>
      <c r="EXS27" s="22"/>
      <c r="EXT27" s="22"/>
      <c r="EXU27" s="22"/>
      <c r="EXV27" s="22"/>
      <c r="EXW27" s="22"/>
      <c r="EXX27" s="22"/>
      <c r="EXY27" s="22"/>
      <c r="EXZ27" s="22"/>
      <c r="EYA27" s="22"/>
      <c r="EYB27" s="22"/>
      <c r="EYC27" s="22"/>
      <c r="EYD27" s="22"/>
      <c r="EYE27" s="22"/>
      <c r="EYF27" s="22"/>
      <c r="EYG27" s="22"/>
      <c r="EYH27" s="22"/>
      <c r="EYI27" s="22"/>
      <c r="EYJ27" s="22"/>
      <c r="EYK27" s="22"/>
      <c r="EYL27" s="22"/>
      <c r="EYM27" s="22"/>
      <c r="EYN27" s="22"/>
      <c r="EYO27" s="22"/>
      <c r="EYP27" s="22"/>
      <c r="EYQ27" s="22"/>
      <c r="EYR27" s="22"/>
      <c r="EYS27" s="22"/>
      <c r="EYT27" s="22"/>
      <c r="EYU27" s="22"/>
      <c r="EYV27" s="22"/>
      <c r="EYW27" s="22"/>
      <c r="EYX27" s="22"/>
      <c r="EYY27" s="22"/>
      <c r="EYZ27" s="22"/>
      <c r="EZA27" s="22"/>
      <c r="EZB27" s="22"/>
      <c r="EZC27" s="22"/>
      <c r="EZD27" s="22"/>
      <c r="EZE27" s="22"/>
      <c r="EZF27" s="22"/>
      <c r="EZG27" s="22"/>
      <c r="EZH27" s="22"/>
      <c r="EZI27" s="22"/>
      <c r="EZJ27" s="22"/>
      <c r="EZK27" s="22"/>
      <c r="EZL27" s="22"/>
      <c r="EZM27" s="22"/>
      <c r="EZN27" s="22"/>
      <c r="EZO27" s="22"/>
      <c r="EZP27" s="22"/>
      <c r="EZQ27" s="22"/>
      <c r="EZR27" s="22"/>
      <c r="EZS27" s="22"/>
      <c r="EZT27" s="22"/>
      <c r="EZU27" s="22"/>
      <c r="EZV27" s="22"/>
      <c r="EZW27" s="22"/>
      <c r="EZX27" s="22"/>
      <c r="EZY27" s="22"/>
      <c r="EZZ27" s="22"/>
      <c r="FAA27" s="22"/>
      <c r="FAB27" s="22"/>
      <c r="FAC27" s="22"/>
      <c r="FAD27" s="22"/>
      <c r="FAE27" s="22"/>
      <c r="FAF27" s="22"/>
      <c r="FAG27" s="22"/>
      <c r="FAH27" s="22"/>
      <c r="FAI27" s="22"/>
      <c r="FAJ27" s="22"/>
      <c r="FAK27" s="22"/>
      <c r="FAL27" s="22"/>
      <c r="FAM27" s="22"/>
      <c r="FAN27" s="22"/>
      <c r="FAO27" s="22"/>
      <c r="FAP27" s="22"/>
      <c r="FAQ27" s="22"/>
      <c r="FAR27" s="22"/>
      <c r="FAS27" s="22"/>
      <c r="FAT27" s="22"/>
      <c r="FAU27" s="22"/>
      <c r="FAV27" s="22"/>
      <c r="FAW27" s="22"/>
      <c r="FAX27" s="22"/>
      <c r="FAY27" s="22"/>
      <c r="FAZ27" s="22"/>
      <c r="FBA27" s="22"/>
      <c r="FBB27" s="22"/>
      <c r="FBC27" s="22"/>
      <c r="FBD27" s="22"/>
      <c r="FBE27" s="22"/>
      <c r="FBF27" s="22"/>
      <c r="FBG27" s="22"/>
      <c r="FBH27" s="22"/>
      <c r="FBI27" s="22"/>
      <c r="FBJ27" s="22"/>
      <c r="FBK27" s="22"/>
      <c r="FBL27" s="22"/>
      <c r="FBM27" s="22"/>
      <c r="FBN27" s="22"/>
      <c r="FBO27" s="22"/>
      <c r="FBP27" s="22"/>
      <c r="FBQ27" s="22"/>
      <c r="FBR27" s="22"/>
      <c r="FBS27" s="22"/>
      <c r="FBT27" s="22"/>
      <c r="FBU27" s="22"/>
      <c r="FBV27" s="22"/>
      <c r="FBW27" s="22"/>
      <c r="FBX27" s="22"/>
      <c r="FBY27" s="22"/>
      <c r="FBZ27" s="22"/>
      <c r="FCA27" s="22"/>
      <c r="FCB27" s="22"/>
      <c r="FCC27" s="22"/>
      <c r="FCD27" s="22"/>
      <c r="FCE27" s="22"/>
      <c r="FCF27" s="22"/>
      <c r="FCG27" s="22"/>
      <c r="FCH27" s="22"/>
      <c r="FCI27" s="22"/>
      <c r="FCJ27" s="22"/>
      <c r="FCK27" s="22"/>
      <c r="FCL27" s="22"/>
      <c r="FCM27" s="22"/>
      <c r="FCN27" s="22"/>
      <c r="FCO27" s="22"/>
      <c r="FCP27" s="22"/>
      <c r="FCQ27" s="22"/>
      <c r="FCR27" s="22"/>
      <c r="FCS27" s="22"/>
      <c r="FCT27" s="22"/>
      <c r="FCU27" s="22"/>
      <c r="FCV27" s="22"/>
      <c r="FCW27" s="22"/>
      <c r="FCX27" s="22"/>
      <c r="FCY27" s="22"/>
      <c r="FCZ27" s="22"/>
      <c r="FDA27" s="22"/>
      <c r="FDB27" s="22"/>
      <c r="FDC27" s="22"/>
      <c r="FDD27" s="22"/>
      <c r="FDE27" s="22"/>
      <c r="FDF27" s="22"/>
      <c r="FDG27" s="22"/>
      <c r="FDH27" s="22"/>
      <c r="FDI27" s="22"/>
      <c r="FDJ27" s="22"/>
      <c r="FDK27" s="22"/>
      <c r="FDL27" s="22"/>
      <c r="FDM27" s="22"/>
      <c r="FDN27" s="22"/>
      <c r="FDO27" s="22"/>
      <c r="FDP27" s="22"/>
      <c r="FDQ27" s="22"/>
      <c r="FDR27" s="22"/>
      <c r="FDS27" s="22"/>
      <c r="FDT27" s="22"/>
      <c r="FDU27" s="22"/>
      <c r="FDV27" s="22"/>
      <c r="FDW27" s="22"/>
      <c r="FDX27" s="22"/>
      <c r="FDY27" s="22"/>
      <c r="FDZ27" s="22"/>
      <c r="FEA27" s="22"/>
      <c r="FEB27" s="22"/>
      <c r="FEC27" s="22"/>
      <c r="FED27" s="22"/>
      <c r="FEE27" s="22"/>
      <c r="FEF27" s="22"/>
      <c r="FEG27" s="22"/>
      <c r="FEH27" s="22"/>
      <c r="FEI27" s="22"/>
      <c r="FEJ27" s="22"/>
      <c r="FEK27" s="22"/>
      <c r="FEL27" s="22"/>
      <c r="FEM27" s="22"/>
      <c r="FEN27" s="22"/>
      <c r="FEO27" s="22"/>
      <c r="FEP27" s="22"/>
      <c r="FEQ27" s="22"/>
      <c r="FER27" s="22"/>
      <c r="FES27" s="22"/>
      <c r="FET27" s="22"/>
      <c r="FEU27" s="22"/>
      <c r="FEV27" s="22"/>
      <c r="FEW27" s="22"/>
      <c r="FEX27" s="22"/>
      <c r="FEY27" s="22"/>
      <c r="FEZ27" s="22"/>
      <c r="FFA27" s="22"/>
      <c r="FFB27" s="22"/>
      <c r="FFC27" s="22"/>
      <c r="FFD27" s="22"/>
      <c r="FFE27" s="22"/>
      <c r="FFF27" s="22"/>
      <c r="FFG27" s="22"/>
      <c r="FFH27" s="22"/>
      <c r="FFI27" s="22"/>
      <c r="FFJ27" s="22"/>
      <c r="FFK27" s="22"/>
      <c r="FFL27" s="22"/>
      <c r="FFM27" s="22"/>
      <c r="FFN27" s="22"/>
      <c r="FFO27" s="22"/>
      <c r="FFP27" s="22"/>
      <c r="FFQ27" s="22"/>
      <c r="FFR27" s="22"/>
      <c r="FFS27" s="22"/>
      <c r="FFT27" s="22"/>
      <c r="FFU27" s="22"/>
      <c r="FFV27" s="22"/>
      <c r="FFW27" s="22"/>
      <c r="FFX27" s="22"/>
      <c r="FFY27" s="22"/>
      <c r="FFZ27" s="22"/>
      <c r="FGA27" s="22"/>
      <c r="FGB27" s="22"/>
      <c r="FGC27" s="22"/>
      <c r="FGD27" s="22"/>
      <c r="FGE27" s="22"/>
      <c r="FGF27" s="22"/>
      <c r="FGG27" s="22"/>
      <c r="FGH27" s="22"/>
      <c r="FGI27" s="22"/>
      <c r="FGJ27" s="22"/>
      <c r="FGK27" s="22"/>
      <c r="FGL27" s="22"/>
      <c r="FGM27" s="22"/>
      <c r="FGN27" s="22"/>
      <c r="FGO27" s="22"/>
      <c r="FGP27" s="22"/>
      <c r="FGQ27" s="22"/>
      <c r="FGR27" s="22"/>
      <c r="FGS27" s="22"/>
      <c r="FGT27" s="22"/>
      <c r="FGU27" s="22"/>
      <c r="FGV27" s="22"/>
      <c r="FGW27" s="22"/>
      <c r="FGX27" s="22"/>
      <c r="FGY27" s="22"/>
      <c r="FGZ27" s="22"/>
      <c r="FHA27" s="22"/>
      <c r="FHB27" s="22"/>
      <c r="FHC27" s="22"/>
      <c r="FHD27" s="22"/>
      <c r="FHE27" s="22"/>
      <c r="FHF27" s="22"/>
      <c r="FHG27" s="22"/>
      <c r="FHH27" s="22"/>
      <c r="FHI27" s="22"/>
      <c r="FHJ27" s="22"/>
      <c r="FHK27" s="22"/>
      <c r="FHL27" s="22"/>
      <c r="FHM27" s="22"/>
      <c r="FHN27" s="22"/>
      <c r="FHO27" s="22"/>
      <c r="FHP27" s="22"/>
      <c r="FHQ27" s="22"/>
      <c r="FHR27" s="22"/>
      <c r="FHS27" s="22"/>
      <c r="FHT27" s="22"/>
      <c r="FHU27" s="22"/>
      <c r="FHV27" s="22"/>
      <c r="FHW27" s="22"/>
      <c r="FHX27" s="22"/>
      <c r="FHY27" s="22"/>
      <c r="FHZ27" s="22"/>
      <c r="FIA27" s="22"/>
      <c r="FIB27" s="22"/>
      <c r="FIC27" s="22"/>
      <c r="FID27" s="22"/>
      <c r="FIE27" s="22"/>
      <c r="FIF27" s="22"/>
      <c r="FIG27" s="22"/>
      <c r="FIH27" s="22"/>
      <c r="FII27" s="22"/>
      <c r="FIJ27" s="22"/>
      <c r="FIK27" s="22"/>
      <c r="FIL27" s="22"/>
      <c r="FIM27" s="22"/>
      <c r="FIN27" s="22"/>
      <c r="FIO27" s="22"/>
      <c r="FIP27" s="22"/>
      <c r="FIQ27" s="22"/>
      <c r="FIR27" s="22"/>
      <c r="FIS27" s="22"/>
      <c r="FIT27" s="22"/>
      <c r="FIU27" s="22"/>
      <c r="FIV27" s="22"/>
      <c r="FIW27" s="22"/>
      <c r="FIX27" s="22"/>
      <c r="FIY27" s="22"/>
      <c r="FIZ27" s="22"/>
      <c r="FJA27" s="22"/>
      <c r="FJB27" s="22"/>
      <c r="FJC27" s="22"/>
      <c r="FJD27" s="22"/>
      <c r="FJE27" s="22"/>
      <c r="FJF27" s="22"/>
      <c r="FJG27" s="22"/>
      <c r="FJH27" s="22"/>
      <c r="FJI27" s="22"/>
      <c r="FJJ27" s="22"/>
      <c r="FJK27" s="22"/>
      <c r="FJL27" s="22"/>
      <c r="FJM27" s="22"/>
      <c r="FJN27" s="22"/>
      <c r="FJO27" s="22"/>
      <c r="FJP27" s="22"/>
      <c r="FJQ27" s="22"/>
      <c r="FJR27" s="22"/>
      <c r="FJS27" s="22"/>
      <c r="FJT27" s="22"/>
      <c r="FJU27" s="22"/>
      <c r="FJV27" s="22"/>
      <c r="FJW27" s="22"/>
      <c r="FJX27" s="22"/>
      <c r="FJY27" s="22"/>
      <c r="FJZ27" s="22"/>
      <c r="FKA27" s="22"/>
      <c r="FKB27" s="22"/>
      <c r="FKC27" s="22"/>
      <c r="FKD27" s="22"/>
      <c r="FKE27" s="22"/>
      <c r="FKF27" s="22"/>
      <c r="FKG27" s="22"/>
      <c r="FKH27" s="22"/>
      <c r="FKI27" s="22"/>
      <c r="FKJ27" s="22"/>
      <c r="FKK27" s="22"/>
      <c r="FKL27" s="22"/>
      <c r="FKM27" s="22"/>
      <c r="FKN27" s="22"/>
      <c r="FKO27" s="22"/>
      <c r="FKP27" s="22"/>
      <c r="FKQ27" s="22"/>
      <c r="FKR27" s="22"/>
      <c r="FKS27" s="22"/>
      <c r="FKT27" s="22"/>
      <c r="FKU27" s="22"/>
      <c r="FKV27" s="22"/>
      <c r="FKW27" s="22"/>
      <c r="FKX27" s="22"/>
      <c r="FKY27" s="22"/>
      <c r="FKZ27" s="22"/>
      <c r="FLA27" s="22"/>
      <c r="FLB27" s="22"/>
      <c r="FLC27" s="22"/>
      <c r="FLD27" s="22"/>
      <c r="FLE27" s="22"/>
      <c r="FLF27" s="22"/>
      <c r="FLG27" s="22"/>
      <c r="FLH27" s="22"/>
      <c r="FLI27" s="22"/>
      <c r="FLJ27" s="22"/>
      <c r="FLK27" s="22"/>
      <c r="FLL27" s="22"/>
      <c r="FLM27" s="22"/>
      <c r="FLN27" s="22"/>
      <c r="FLO27" s="22"/>
      <c r="FLP27" s="22"/>
      <c r="FLQ27" s="22"/>
      <c r="FLR27" s="22"/>
      <c r="FLS27" s="22"/>
      <c r="FLT27" s="22"/>
      <c r="FLU27" s="22"/>
      <c r="FLV27" s="22"/>
      <c r="FLW27" s="22"/>
      <c r="FLX27" s="22"/>
      <c r="FLY27" s="22"/>
      <c r="FLZ27" s="22"/>
      <c r="FMA27" s="22"/>
      <c r="FMB27" s="22"/>
      <c r="FMC27" s="22"/>
      <c r="FMD27" s="22"/>
      <c r="FME27" s="22"/>
      <c r="FMF27" s="22"/>
      <c r="FMG27" s="22"/>
      <c r="FMH27" s="22"/>
      <c r="FMI27" s="22"/>
      <c r="FMJ27" s="22"/>
      <c r="FMK27" s="22"/>
      <c r="FML27" s="22"/>
      <c r="FMM27" s="22"/>
      <c r="FMN27" s="22"/>
      <c r="FMO27" s="22"/>
      <c r="FMP27" s="22"/>
      <c r="FMQ27" s="22"/>
      <c r="FMR27" s="22"/>
      <c r="FMS27" s="22"/>
      <c r="FMT27" s="22"/>
      <c r="FMU27" s="22"/>
      <c r="FMV27" s="22"/>
      <c r="FMW27" s="22"/>
      <c r="FMX27" s="22"/>
      <c r="FMY27" s="22"/>
      <c r="FMZ27" s="22"/>
      <c r="FNA27" s="22"/>
      <c r="FNB27" s="22"/>
      <c r="FNC27" s="22"/>
      <c r="FND27" s="22"/>
      <c r="FNE27" s="22"/>
      <c r="FNF27" s="22"/>
      <c r="FNG27" s="22"/>
      <c r="FNH27" s="22"/>
      <c r="FNI27" s="22"/>
      <c r="FNJ27" s="22"/>
      <c r="FNK27" s="22"/>
      <c r="FNL27" s="22"/>
      <c r="FNM27" s="22"/>
      <c r="FNN27" s="22"/>
      <c r="FNO27" s="22"/>
      <c r="FNP27" s="22"/>
      <c r="FNQ27" s="22"/>
      <c r="FNR27" s="22"/>
      <c r="FNS27" s="22"/>
      <c r="FNT27" s="22"/>
      <c r="FNU27" s="22"/>
      <c r="FNV27" s="22"/>
      <c r="FNW27" s="22"/>
      <c r="FNX27" s="22"/>
      <c r="FNY27" s="22"/>
      <c r="FNZ27" s="22"/>
      <c r="FOA27" s="22"/>
      <c r="FOB27" s="22"/>
      <c r="FOC27" s="22"/>
      <c r="FOD27" s="22"/>
      <c r="FOE27" s="22"/>
      <c r="FOF27" s="22"/>
      <c r="FOG27" s="22"/>
      <c r="FOH27" s="22"/>
      <c r="FOI27" s="22"/>
      <c r="FOJ27" s="22"/>
      <c r="FOK27" s="22"/>
      <c r="FOL27" s="22"/>
      <c r="FOM27" s="22"/>
      <c r="FON27" s="22"/>
      <c r="FOO27" s="22"/>
      <c r="FOP27" s="22"/>
      <c r="FOQ27" s="22"/>
      <c r="FOR27" s="22"/>
      <c r="FOS27" s="22"/>
      <c r="FOT27" s="22"/>
      <c r="FOU27" s="22"/>
      <c r="FOV27" s="22"/>
      <c r="FOW27" s="22"/>
      <c r="FOX27" s="22"/>
      <c r="FOY27" s="22"/>
      <c r="FOZ27" s="22"/>
      <c r="FPA27" s="22"/>
      <c r="FPB27" s="22"/>
      <c r="FPC27" s="22"/>
      <c r="FPD27" s="22"/>
      <c r="FPE27" s="22"/>
      <c r="FPF27" s="22"/>
      <c r="FPG27" s="22"/>
      <c r="FPH27" s="22"/>
      <c r="FPI27" s="22"/>
      <c r="FPJ27" s="22"/>
      <c r="FPK27" s="22"/>
      <c r="FPL27" s="22"/>
      <c r="FPM27" s="22"/>
      <c r="FPN27" s="22"/>
      <c r="FPO27" s="22"/>
      <c r="FPP27" s="22"/>
      <c r="FPQ27" s="22"/>
      <c r="FPR27" s="22"/>
      <c r="FPS27" s="22"/>
      <c r="FPT27" s="22"/>
      <c r="FPU27" s="22"/>
      <c r="FPV27" s="22"/>
      <c r="FPW27" s="22"/>
      <c r="FPX27" s="22"/>
      <c r="FPY27" s="22"/>
      <c r="FPZ27" s="22"/>
      <c r="FQA27" s="22"/>
      <c r="FQB27" s="22"/>
      <c r="FQC27" s="22"/>
      <c r="FQD27" s="22"/>
      <c r="FQE27" s="22"/>
      <c r="FQF27" s="22"/>
      <c r="FQG27" s="22"/>
      <c r="FQH27" s="22"/>
      <c r="FQI27" s="22"/>
      <c r="FQJ27" s="22"/>
      <c r="FQK27" s="22"/>
      <c r="FQL27" s="22"/>
      <c r="FQM27" s="22"/>
      <c r="FQN27" s="22"/>
      <c r="FQO27" s="22"/>
      <c r="FQP27" s="22"/>
      <c r="FQQ27" s="22"/>
      <c r="FQR27" s="22"/>
      <c r="FQS27" s="22"/>
      <c r="FQT27" s="22"/>
      <c r="FQU27" s="22"/>
      <c r="FQV27" s="22"/>
      <c r="FQW27" s="22"/>
      <c r="FQX27" s="22"/>
      <c r="FQY27" s="22"/>
      <c r="FQZ27" s="22"/>
      <c r="FRA27" s="22"/>
      <c r="FRB27" s="22"/>
      <c r="FRC27" s="22"/>
      <c r="FRD27" s="22"/>
      <c r="FRE27" s="22"/>
      <c r="FRF27" s="22"/>
      <c r="FRG27" s="22"/>
      <c r="FRH27" s="22"/>
      <c r="FRI27" s="22"/>
      <c r="FRJ27" s="22"/>
      <c r="FRK27" s="22"/>
      <c r="FRL27" s="22"/>
      <c r="FRM27" s="22"/>
      <c r="FRN27" s="22"/>
      <c r="FRO27" s="22"/>
      <c r="FRP27" s="22"/>
      <c r="FRQ27" s="22"/>
      <c r="FRR27" s="22"/>
      <c r="FRS27" s="22"/>
      <c r="FRT27" s="22"/>
      <c r="FRU27" s="22"/>
      <c r="FRV27" s="22"/>
      <c r="FRW27" s="22"/>
      <c r="FRX27" s="22"/>
      <c r="FRY27" s="22"/>
      <c r="FRZ27" s="22"/>
      <c r="FSA27" s="22"/>
      <c r="FSB27" s="22"/>
      <c r="FSC27" s="22"/>
      <c r="FSD27" s="22"/>
      <c r="FSE27" s="22"/>
      <c r="FSF27" s="22"/>
      <c r="FSG27" s="22"/>
      <c r="FSH27" s="22"/>
      <c r="FSI27" s="22"/>
      <c r="FSJ27" s="22"/>
      <c r="FSK27" s="22"/>
      <c r="FSL27" s="22"/>
      <c r="FSM27" s="22"/>
      <c r="FSN27" s="22"/>
      <c r="FSO27" s="22"/>
      <c r="FSP27" s="22"/>
      <c r="FSQ27" s="22"/>
      <c r="FSR27" s="22"/>
      <c r="FSS27" s="22"/>
      <c r="FST27" s="22"/>
      <c r="FSU27" s="22"/>
      <c r="FSV27" s="22"/>
      <c r="FSW27" s="22"/>
      <c r="FSX27" s="22"/>
      <c r="FSY27" s="22"/>
      <c r="FSZ27" s="22"/>
      <c r="FTA27" s="22"/>
      <c r="FTB27" s="22"/>
      <c r="FTC27" s="22"/>
      <c r="FTD27" s="22"/>
      <c r="FTE27" s="22"/>
      <c r="FTF27" s="22"/>
      <c r="FTG27" s="22"/>
      <c r="FTH27" s="22"/>
      <c r="FTI27" s="22"/>
      <c r="FTJ27" s="22"/>
      <c r="FTK27" s="22"/>
      <c r="FTL27" s="22"/>
      <c r="FTM27" s="22"/>
      <c r="FTN27" s="22"/>
      <c r="FTO27" s="22"/>
      <c r="FTP27" s="22"/>
      <c r="FTQ27" s="22"/>
      <c r="FTR27" s="22"/>
      <c r="FTS27" s="22"/>
      <c r="FTT27" s="22"/>
      <c r="FTU27" s="22"/>
      <c r="FTV27" s="22"/>
      <c r="FTW27" s="22"/>
      <c r="FTX27" s="22"/>
      <c r="FTY27" s="22"/>
      <c r="FTZ27" s="22"/>
      <c r="FUA27" s="22"/>
      <c r="FUB27" s="22"/>
      <c r="FUC27" s="22"/>
      <c r="FUD27" s="22"/>
      <c r="FUE27" s="22"/>
      <c r="FUF27" s="22"/>
      <c r="FUG27" s="22"/>
      <c r="FUH27" s="22"/>
      <c r="FUI27" s="22"/>
      <c r="FUJ27" s="22"/>
      <c r="FUK27" s="22"/>
      <c r="FUL27" s="22"/>
      <c r="FUM27" s="22"/>
      <c r="FUN27" s="22"/>
      <c r="FUO27" s="22"/>
      <c r="FUP27" s="22"/>
      <c r="FUQ27" s="22"/>
      <c r="FUR27" s="22"/>
      <c r="FUS27" s="22"/>
      <c r="FUT27" s="22"/>
      <c r="FUU27" s="22"/>
      <c r="FUV27" s="22"/>
      <c r="FUW27" s="22"/>
      <c r="FUX27" s="22"/>
      <c r="FUY27" s="22"/>
      <c r="FUZ27" s="22"/>
      <c r="FVA27" s="22"/>
      <c r="FVB27" s="22"/>
      <c r="FVC27" s="22"/>
      <c r="FVD27" s="22"/>
      <c r="FVE27" s="22"/>
      <c r="FVF27" s="22"/>
      <c r="FVG27" s="22"/>
      <c r="FVH27" s="22"/>
      <c r="FVI27" s="22"/>
      <c r="FVJ27" s="22"/>
      <c r="FVK27" s="22"/>
      <c r="FVL27" s="22"/>
      <c r="FVM27" s="22"/>
      <c r="FVN27" s="22"/>
      <c r="FVO27" s="22"/>
      <c r="FVP27" s="22"/>
      <c r="FVQ27" s="22"/>
      <c r="FVR27" s="22"/>
      <c r="FVS27" s="22"/>
      <c r="FVT27" s="22"/>
      <c r="FVU27" s="22"/>
      <c r="FVV27" s="22"/>
      <c r="FVW27" s="22"/>
      <c r="FVX27" s="22"/>
      <c r="FVY27" s="22"/>
      <c r="FVZ27" s="22"/>
      <c r="FWA27" s="22"/>
      <c r="FWB27" s="22"/>
      <c r="FWC27" s="22"/>
      <c r="FWD27" s="22"/>
      <c r="FWE27" s="22"/>
      <c r="FWF27" s="22"/>
      <c r="FWG27" s="22"/>
      <c r="FWH27" s="22"/>
      <c r="FWI27" s="22"/>
      <c r="FWJ27" s="22"/>
      <c r="FWK27" s="22"/>
      <c r="FWL27" s="22"/>
      <c r="FWM27" s="22"/>
      <c r="FWN27" s="22"/>
      <c r="FWO27" s="22"/>
      <c r="FWP27" s="22"/>
      <c r="FWQ27" s="22"/>
      <c r="FWR27" s="22"/>
      <c r="FWS27" s="22"/>
      <c r="FWT27" s="22"/>
      <c r="FWU27" s="22"/>
      <c r="FWV27" s="22"/>
      <c r="FWW27" s="22"/>
      <c r="FWX27" s="22"/>
      <c r="FWY27" s="22"/>
      <c r="FWZ27" s="22"/>
      <c r="FXA27" s="22"/>
      <c r="FXB27" s="22"/>
      <c r="FXC27" s="22"/>
      <c r="FXD27" s="22"/>
      <c r="FXE27" s="22"/>
      <c r="FXF27" s="22"/>
      <c r="FXG27" s="22"/>
      <c r="FXH27" s="22"/>
      <c r="FXI27" s="22"/>
      <c r="FXJ27" s="22"/>
      <c r="FXK27" s="22"/>
      <c r="FXL27" s="22"/>
      <c r="FXM27" s="22"/>
      <c r="FXN27" s="22"/>
      <c r="FXO27" s="22"/>
      <c r="FXP27" s="22"/>
      <c r="FXQ27" s="22"/>
      <c r="FXR27" s="22"/>
      <c r="FXS27" s="22"/>
      <c r="FXT27" s="22"/>
      <c r="FXU27" s="22"/>
      <c r="FXV27" s="22"/>
      <c r="FXW27" s="22"/>
      <c r="FXX27" s="22"/>
      <c r="FXY27" s="22"/>
      <c r="FXZ27" s="22"/>
      <c r="FYA27" s="22"/>
      <c r="FYB27" s="22"/>
      <c r="FYC27" s="22"/>
      <c r="FYD27" s="22"/>
      <c r="FYE27" s="22"/>
      <c r="FYF27" s="22"/>
      <c r="FYG27" s="22"/>
      <c r="FYH27" s="22"/>
      <c r="FYI27" s="22"/>
      <c r="FYJ27" s="22"/>
      <c r="FYK27" s="22"/>
      <c r="FYL27" s="22"/>
      <c r="FYM27" s="22"/>
      <c r="FYN27" s="22"/>
      <c r="FYO27" s="22"/>
      <c r="FYP27" s="22"/>
      <c r="FYQ27" s="22"/>
      <c r="FYR27" s="22"/>
      <c r="FYS27" s="22"/>
      <c r="FYT27" s="22"/>
      <c r="FYU27" s="22"/>
      <c r="FYV27" s="22"/>
      <c r="FYW27" s="22"/>
      <c r="FYX27" s="22"/>
      <c r="FYY27" s="22"/>
      <c r="FYZ27" s="22"/>
      <c r="FZA27" s="22"/>
      <c r="FZB27" s="22"/>
      <c r="FZC27" s="22"/>
      <c r="FZD27" s="22"/>
      <c r="FZE27" s="22"/>
      <c r="FZF27" s="22"/>
      <c r="FZG27" s="22"/>
      <c r="FZH27" s="22"/>
      <c r="FZI27" s="22"/>
      <c r="FZJ27" s="22"/>
      <c r="FZK27" s="22"/>
      <c r="FZL27" s="22"/>
      <c r="FZM27" s="22"/>
      <c r="FZN27" s="22"/>
      <c r="FZO27" s="22"/>
      <c r="FZP27" s="22"/>
      <c r="FZQ27" s="22"/>
      <c r="FZR27" s="22"/>
      <c r="FZS27" s="22"/>
      <c r="FZT27" s="22"/>
      <c r="FZU27" s="22"/>
      <c r="FZV27" s="22"/>
      <c r="FZW27" s="22"/>
      <c r="FZX27" s="22"/>
      <c r="FZY27" s="22"/>
      <c r="FZZ27" s="22"/>
      <c r="GAA27" s="22"/>
      <c r="GAB27" s="22"/>
      <c r="GAC27" s="22"/>
      <c r="GAD27" s="22"/>
      <c r="GAE27" s="22"/>
      <c r="GAF27" s="22"/>
      <c r="GAG27" s="22"/>
      <c r="GAH27" s="22"/>
      <c r="GAI27" s="22"/>
      <c r="GAJ27" s="22"/>
      <c r="GAK27" s="22"/>
      <c r="GAL27" s="22"/>
      <c r="GAM27" s="22"/>
      <c r="GAN27" s="22"/>
      <c r="GAO27" s="22"/>
      <c r="GAP27" s="22"/>
      <c r="GAQ27" s="22"/>
      <c r="GAR27" s="22"/>
      <c r="GAS27" s="22"/>
      <c r="GAT27" s="22"/>
      <c r="GAU27" s="22"/>
      <c r="GAV27" s="22"/>
      <c r="GAW27" s="22"/>
      <c r="GAX27" s="22"/>
      <c r="GAY27" s="22"/>
      <c r="GAZ27" s="22"/>
      <c r="GBA27" s="22"/>
      <c r="GBB27" s="22"/>
      <c r="GBC27" s="22"/>
      <c r="GBD27" s="22"/>
      <c r="GBE27" s="22"/>
      <c r="GBF27" s="22"/>
      <c r="GBG27" s="22"/>
      <c r="GBH27" s="22"/>
      <c r="GBI27" s="22"/>
      <c r="GBJ27" s="22"/>
      <c r="GBK27" s="22"/>
      <c r="GBL27" s="22"/>
      <c r="GBM27" s="22"/>
      <c r="GBN27" s="22"/>
      <c r="GBO27" s="22"/>
      <c r="GBP27" s="22"/>
      <c r="GBQ27" s="22"/>
      <c r="GBR27" s="22"/>
      <c r="GBS27" s="22"/>
      <c r="GBT27" s="22"/>
      <c r="GBU27" s="22"/>
      <c r="GBV27" s="22"/>
      <c r="GBW27" s="22"/>
      <c r="GBX27" s="22"/>
      <c r="GBY27" s="22"/>
      <c r="GBZ27" s="22"/>
      <c r="GCA27" s="22"/>
      <c r="GCB27" s="22"/>
      <c r="GCC27" s="22"/>
      <c r="GCD27" s="22"/>
      <c r="GCE27" s="22"/>
      <c r="GCF27" s="22"/>
      <c r="GCG27" s="22"/>
      <c r="GCH27" s="22"/>
      <c r="GCI27" s="22"/>
      <c r="GCJ27" s="22"/>
      <c r="GCK27" s="22"/>
      <c r="GCL27" s="22"/>
      <c r="GCM27" s="22"/>
      <c r="GCN27" s="22"/>
      <c r="GCO27" s="22"/>
      <c r="GCP27" s="22"/>
      <c r="GCQ27" s="22"/>
      <c r="GCR27" s="22"/>
      <c r="GCS27" s="22"/>
      <c r="GCT27" s="22"/>
      <c r="GCU27" s="22"/>
      <c r="GCV27" s="22"/>
      <c r="GCW27" s="22"/>
      <c r="GCX27" s="22"/>
      <c r="GCY27" s="22"/>
      <c r="GCZ27" s="22"/>
      <c r="GDA27" s="22"/>
      <c r="GDB27" s="22"/>
      <c r="GDC27" s="22"/>
      <c r="GDD27" s="22"/>
      <c r="GDE27" s="22"/>
      <c r="GDF27" s="22"/>
      <c r="GDG27" s="22"/>
      <c r="GDH27" s="22"/>
      <c r="GDI27" s="22"/>
      <c r="GDJ27" s="22"/>
      <c r="GDK27" s="22"/>
      <c r="GDL27" s="22"/>
      <c r="GDM27" s="22"/>
      <c r="GDN27" s="22"/>
      <c r="GDO27" s="22"/>
      <c r="GDP27" s="22"/>
      <c r="GDQ27" s="22"/>
      <c r="GDR27" s="22"/>
      <c r="GDS27" s="22"/>
      <c r="GDT27" s="22"/>
      <c r="GDU27" s="22"/>
      <c r="GDV27" s="22"/>
      <c r="GDW27" s="22"/>
      <c r="GDX27" s="22"/>
      <c r="GDY27" s="22"/>
      <c r="GDZ27" s="22"/>
      <c r="GEA27" s="22"/>
      <c r="GEB27" s="22"/>
      <c r="GEC27" s="22"/>
      <c r="GED27" s="22"/>
      <c r="GEE27" s="22"/>
      <c r="GEF27" s="22"/>
      <c r="GEG27" s="22"/>
      <c r="GEH27" s="22"/>
      <c r="GEI27" s="22"/>
      <c r="GEJ27" s="22"/>
      <c r="GEK27" s="22"/>
      <c r="GEL27" s="22"/>
      <c r="GEM27" s="22"/>
      <c r="GEN27" s="22"/>
      <c r="GEO27" s="22"/>
      <c r="GEP27" s="22"/>
      <c r="GEQ27" s="22"/>
      <c r="GER27" s="22"/>
      <c r="GES27" s="22"/>
      <c r="GET27" s="22"/>
      <c r="GEU27" s="22"/>
      <c r="GEV27" s="22"/>
      <c r="GEW27" s="22"/>
      <c r="GEX27" s="22"/>
      <c r="GEY27" s="22"/>
      <c r="GEZ27" s="22"/>
      <c r="GFA27" s="22"/>
      <c r="GFB27" s="22"/>
      <c r="GFC27" s="22"/>
      <c r="GFD27" s="22"/>
      <c r="GFE27" s="22"/>
      <c r="GFF27" s="22"/>
      <c r="GFG27" s="22"/>
      <c r="GFH27" s="22"/>
      <c r="GFI27" s="22"/>
      <c r="GFJ27" s="22"/>
      <c r="GFK27" s="22"/>
      <c r="GFL27" s="22"/>
      <c r="GFM27" s="22"/>
      <c r="GFN27" s="22"/>
      <c r="GFO27" s="22"/>
      <c r="GFP27" s="22"/>
      <c r="GFQ27" s="22"/>
      <c r="GFR27" s="22"/>
      <c r="GFS27" s="22"/>
      <c r="GFT27" s="22"/>
      <c r="GFU27" s="22"/>
      <c r="GFV27" s="22"/>
      <c r="GFW27" s="22"/>
      <c r="GFX27" s="22"/>
      <c r="GFY27" s="22"/>
      <c r="GFZ27" s="22"/>
      <c r="GGA27" s="22"/>
      <c r="GGB27" s="22"/>
      <c r="GGC27" s="22"/>
      <c r="GGD27" s="22"/>
      <c r="GGE27" s="22"/>
      <c r="GGF27" s="22"/>
      <c r="GGG27" s="22"/>
      <c r="GGH27" s="22"/>
      <c r="GGI27" s="22"/>
      <c r="GGJ27" s="22"/>
      <c r="GGK27" s="22"/>
      <c r="GGL27" s="22"/>
      <c r="GGM27" s="22"/>
      <c r="GGN27" s="22"/>
      <c r="GGO27" s="22"/>
      <c r="GGP27" s="22"/>
      <c r="GGQ27" s="22"/>
      <c r="GGR27" s="22"/>
      <c r="GGS27" s="22"/>
      <c r="GGT27" s="22"/>
      <c r="GGU27" s="22"/>
      <c r="GGV27" s="22"/>
      <c r="GGW27" s="22"/>
      <c r="GGX27" s="22"/>
      <c r="GGY27" s="22"/>
      <c r="GGZ27" s="22"/>
      <c r="GHA27" s="22"/>
      <c r="GHB27" s="22"/>
      <c r="GHC27" s="22"/>
      <c r="GHD27" s="22"/>
      <c r="GHE27" s="22"/>
      <c r="GHF27" s="22"/>
      <c r="GHG27" s="22"/>
      <c r="GHH27" s="22"/>
      <c r="GHI27" s="22"/>
      <c r="GHJ27" s="22"/>
      <c r="GHK27" s="22"/>
      <c r="GHL27" s="22"/>
      <c r="GHM27" s="22"/>
      <c r="GHN27" s="22"/>
      <c r="GHO27" s="22"/>
      <c r="GHP27" s="22"/>
      <c r="GHQ27" s="22"/>
      <c r="GHR27" s="22"/>
      <c r="GHS27" s="22"/>
      <c r="GHT27" s="22"/>
      <c r="GHU27" s="22"/>
      <c r="GHV27" s="22"/>
      <c r="GHW27" s="22"/>
      <c r="GHX27" s="22"/>
      <c r="GHY27" s="22"/>
      <c r="GHZ27" s="22"/>
      <c r="GIA27" s="22"/>
      <c r="GIB27" s="22"/>
      <c r="GIC27" s="22"/>
      <c r="GID27" s="22"/>
      <c r="GIE27" s="22"/>
      <c r="GIF27" s="22"/>
      <c r="GIG27" s="22"/>
      <c r="GIH27" s="22"/>
      <c r="GII27" s="22"/>
      <c r="GIJ27" s="22"/>
      <c r="GIK27" s="22"/>
      <c r="GIL27" s="22"/>
      <c r="GIM27" s="22"/>
      <c r="GIN27" s="22"/>
      <c r="GIO27" s="22"/>
      <c r="GIP27" s="22"/>
      <c r="GIQ27" s="22"/>
      <c r="GIR27" s="22"/>
      <c r="GIS27" s="22"/>
      <c r="GIT27" s="22"/>
      <c r="GIU27" s="22"/>
      <c r="GIV27" s="22"/>
      <c r="GIW27" s="22"/>
      <c r="GIX27" s="22"/>
      <c r="GIY27" s="22"/>
      <c r="GIZ27" s="22"/>
      <c r="GJA27" s="22"/>
      <c r="GJB27" s="22"/>
      <c r="GJC27" s="22"/>
      <c r="GJD27" s="22"/>
      <c r="GJE27" s="22"/>
      <c r="GJF27" s="22"/>
      <c r="GJG27" s="22"/>
      <c r="GJH27" s="22"/>
      <c r="GJI27" s="22"/>
      <c r="GJJ27" s="22"/>
      <c r="GJK27" s="22"/>
      <c r="GJL27" s="22"/>
      <c r="GJM27" s="22"/>
      <c r="GJN27" s="22"/>
      <c r="GJO27" s="22"/>
      <c r="GJP27" s="22"/>
      <c r="GJQ27" s="22"/>
      <c r="GJR27" s="22"/>
      <c r="GJS27" s="22"/>
      <c r="GJT27" s="22"/>
      <c r="GJU27" s="22"/>
      <c r="GJV27" s="22"/>
      <c r="GJW27" s="22"/>
      <c r="GJX27" s="22"/>
      <c r="GJY27" s="22"/>
      <c r="GJZ27" s="22"/>
      <c r="GKA27" s="22"/>
      <c r="GKB27" s="22"/>
      <c r="GKC27" s="22"/>
      <c r="GKD27" s="22"/>
      <c r="GKE27" s="22"/>
      <c r="GKF27" s="22"/>
      <c r="GKG27" s="22"/>
      <c r="GKH27" s="22"/>
      <c r="GKI27" s="22"/>
      <c r="GKJ27" s="22"/>
      <c r="GKK27" s="22"/>
      <c r="GKL27" s="22"/>
      <c r="GKM27" s="22"/>
      <c r="GKN27" s="22"/>
      <c r="GKO27" s="22"/>
      <c r="GKP27" s="22"/>
      <c r="GKQ27" s="22"/>
      <c r="GKR27" s="22"/>
      <c r="GKS27" s="22"/>
      <c r="GKT27" s="22"/>
      <c r="GKU27" s="22"/>
      <c r="GKV27" s="22"/>
      <c r="GKW27" s="22"/>
      <c r="GKX27" s="22"/>
      <c r="GKY27" s="22"/>
      <c r="GKZ27" s="22"/>
      <c r="GLA27" s="22"/>
      <c r="GLB27" s="22"/>
      <c r="GLC27" s="22"/>
      <c r="GLD27" s="22"/>
      <c r="GLE27" s="22"/>
      <c r="GLF27" s="22"/>
      <c r="GLG27" s="22"/>
      <c r="GLH27" s="22"/>
      <c r="GLI27" s="22"/>
      <c r="GLJ27" s="22"/>
      <c r="GLK27" s="22"/>
      <c r="GLL27" s="22"/>
      <c r="GLM27" s="22"/>
      <c r="GLN27" s="22"/>
      <c r="GLO27" s="22"/>
      <c r="GLP27" s="22"/>
      <c r="GLQ27" s="22"/>
      <c r="GLR27" s="22"/>
      <c r="GLS27" s="22"/>
      <c r="GLT27" s="22"/>
      <c r="GLU27" s="22"/>
      <c r="GLV27" s="22"/>
      <c r="GLW27" s="22"/>
      <c r="GLX27" s="22"/>
      <c r="GLY27" s="22"/>
      <c r="GLZ27" s="22"/>
      <c r="GMA27" s="22"/>
      <c r="GMB27" s="22"/>
      <c r="GMC27" s="22"/>
      <c r="GMD27" s="22"/>
      <c r="GME27" s="22"/>
      <c r="GMF27" s="22"/>
      <c r="GMG27" s="22"/>
      <c r="GMH27" s="22"/>
      <c r="GMI27" s="22"/>
      <c r="GMJ27" s="22"/>
      <c r="GMK27" s="22"/>
      <c r="GML27" s="22"/>
      <c r="GMM27" s="22"/>
      <c r="GMN27" s="22"/>
      <c r="GMO27" s="22"/>
      <c r="GMP27" s="22"/>
      <c r="GMQ27" s="22"/>
      <c r="GMR27" s="22"/>
      <c r="GMS27" s="22"/>
      <c r="GMT27" s="22"/>
      <c r="GMU27" s="22"/>
      <c r="GMV27" s="22"/>
      <c r="GMW27" s="22"/>
      <c r="GMX27" s="22"/>
      <c r="GMY27" s="22"/>
      <c r="GMZ27" s="22"/>
      <c r="GNA27" s="22"/>
      <c r="GNB27" s="22"/>
      <c r="GNC27" s="22"/>
      <c r="GND27" s="22"/>
      <c r="GNE27" s="22"/>
      <c r="GNF27" s="22"/>
      <c r="GNG27" s="22"/>
      <c r="GNH27" s="22"/>
      <c r="GNI27" s="22"/>
      <c r="GNJ27" s="22"/>
      <c r="GNK27" s="22"/>
      <c r="GNL27" s="22"/>
      <c r="GNM27" s="22"/>
      <c r="GNN27" s="22"/>
      <c r="GNO27" s="22"/>
      <c r="GNP27" s="22"/>
      <c r="GNQ27" s="22"/>
      <c r="GNR27" s="22"/>
      <c r="GNS27" s="22"/>
      <c r="GNT27" s="22"/>
      <c r="GNU27" s="22"/>
      <c r="GNV27" s="22"/>
      <c r="GNW27" s="22"/>
      <c r="GNX27" s="22"/>
      <c r="GNY27" s="22"/>
      <c r="GNZ27" s="22"/>
      <c r="GOA27" s="22"/>
      <c r="GOB27" s="22"/>
      <c r="GOC27" s="22"/>
      <c r="GOD27" s="22"/>
      <c r="GOE27" s="22"/>
      <c r="GOF27" s="22"/>
      <c r="GOG27" s="22"/>
      <c r="GOH27" s="22"/>
      <c r="GOI27" s="22"/>
      <c r="GOJ27" s="22"/>
      <c r="GOK27" s="22"/>
      <c r="GOL27" s="22"/>
      <c r="GOM27" s="22"/>
      <c r="GON27" s="22"/>
      <c r="GOO27" s="22"/>
      <c r="GOP27" s="22"/>
      <c r="GOQ27" s="22"/>
      <c r="GOR27" s="22"/>
      <c r="GOS27" s="22"/>
      <c r="GOT27" s="22"/>
      <c r="GOU27" s="22"/>
      <c r="GOV27" s="22"/>
      <c r="GOW27" s="22"/>
      <c r="GOX27" s="22"/>
      <c r="GOY27" s="22"/>
      <c r="GOZ27" s="22"/>
      <c r="GPA27" s="22"/>
      <c r="GPB27" s="22"/>
      <c r="GPC27" s="22"/>
      <c r="GPD27" s="22"/>
      <c r="GPE27" s="22"/>
      <c r="GPF27" s="22"/>
      <c r="GPG27" s="22"/>
      <c r="GPH27" s="22"/>
      <c r="GPI27" s="22"/>
      <c r="GPJ27" s="22"/>
      <c r="GPK27" s="22"/>
      <c r="GPL27" s="22"/>
      <c r="GPM27" s="22"/>
      <c r="GPN27" s="22"/>
      <c r="GPO27" s="22"/>
      <c r="GPP27" s="22"/>
      <c r="GPQ27" s="22"/>
      <c r="GPR27" s="22"/>
      <c r="GPS27" s="22"/>
      <c r="GPT27" s="22"/>
      <c r="GPU27" s="22"/>
      <c r="GPV27" s="22"/>
      <c r="GPW27" s="22"/>
      <c r="GPX27" s="22"/>
      <c r="GPY27" s="22"/>
      <c r="GPZ27" s="22"/>
      <c r="GQA27" s="22"/>
      <c r="GQB27" s="22"/>
      <c r="GQC27" s="22"/>
      <c r="GQD27" s="22"/>
      <c r="GQE27" s="22"/>
      <c r="GQF27" s="22"/>
      <c r="GQG27" s="22"/>
      <c r="GQH27" s="22"/>
      <c r="GQI27" s="22"/>
      <c r="GQJ27" s="22"/>
      <c r="GQK27" s="22"/>
      <c r="GQL27" s="22"/>
      <c r="GQM27" s="22"/>
      <c r="GQN27" s="22"/>
      <c r="GQO27" s="22"/>
      <c r="GQP27" s="22"/>
      <c r="GQQ27" s="22"/>
      <c r="GQR27" s="22"/>
      <c r="GQS27" s="22"/>
      <c r="GQT27" s="22"/>
      <c r="GQU27" s="22"/>
      <c r="GQV27" s="22"/>
      <c r="GQW27" s="22"/>
      <c r="GQX27" s="22"/>
      <c r="GQY27" s="22"/>
      <c r="GQZ27" s="22"/>
      <c r="GRA27" s="22"/>
      <c r="GRB27" s="22"/>
      <c r="GRC27" s="22"/>
      <c r="GRD27" s="22"/>
      <c r="GRE27" s="22"/>
      <c r="GRF27" s="22"/>
      <c r="GRG27" s="22"/>
      <c r="GRH27" s="22"/>
      <c r="GRI27" s="22"/>
      <c r="GRJ27" s="22"/>
      <c r="GRK27" s="22"/>
      <c r="GRL27" s="22"/>
      <c r="GRM27" s="22"/>
      <c r="GRN27" s="22"/>
      <c r="GRO27" s="22"/>
      <c r="GRP27" s="22"/>
      <c r="GRQ27" s="22"/>
      <c r="GRR27" s="22"/>
      <c r="GRS27" s="22"/>
      <c r="GRT27" s="22"/>
      <c r="GRU27" s="22"/>
      <c r="GRV27" s="22"/>
      <c r="GRW27" s="22"/>
      <c r="GRX27" s="22"/>
      <c r="GRY27" s="22"/>
      <c r="GRZ27" s="22"/>
      <c r="GSA27" s="22"/>
      <c r="GSB27" s="22"/>
      <c r="GSC27" s="22"/>
      <c r="GSD27" s="22"/>
      <c r="GSE27" s="22"/>
      <c r="GSF27" s="22"/>
      <c r="GSG27" s="22"/>
      <c r="GSH27" s="22"/>
      <c r="GSI27" s="22"/>
      <c r="GSJ27" s="22"/>
      <c r="GSK27" s="22"/>
      <c r="GSL27" s="22"/>
      <c r="GSM27" s="22"/>
      <c r="GSN27" s="22"/>
      <c r="GSO27" s="22"/>
      <c r="GSP27" s="22"/>
      <c r="GSQ27" s="22"/>
      <c r="GSR27" s="22"/>
      <c r="GSS27" s="22"/>
      <c r="GST27" s="22"/>
      <c r="GSU27" s="22"/>
      <c r="GSV27" s="22"/>
      <c r="GSW27" s="22"/>
      <c r="GSX27" s="22"/>
      <c r="GSY27" s="22"/>
      <c r="GSZ27" s="22"/>
      <c r="GTA27" s="22"/>
      <c r="GTB27" s="22"/>
      <c r="GTC27" s="22"/>
      <c r="GTD27" s="22"/>
      <c r="GTE27" s="22"/>
      <c r="GTF27" s="22"/>
      <c r="GTG27" s="22"/>
      <c r="GTH27" s="22"/>
      <c r="GTI27" s="22"/>
      <c r="GTJ27" s="22"/>
      <c r="GTK27" s="22"/>
      <c r="GTL27" s="22"/>
      <c r="GTM27" s="22"/>
      <c r="GTN27" s="22"/>
      <c r="GTO27" s="22"/>
      <c r="GTP27" s="22"/>
      <c r="GTQ27" s="22"/>
      <c r="GTR27" s="22"/>
      <c r="GTS27" s="22"/>
      <c r="GTT27" s="22"/>
      <c r="GTU27" s="22"/>
      <c r="GTV27" s="22"/>
      <c r="GTW27" s="22"/>
      <c r="GTX27" s="22"/>
      <c r="GTY27" s="22"/>
      <c r="GTZ27" s="22"/>
      <c r="GUA27" s="22"/>
      <c r="GUB27" s="22"/>
      <c r="GUC27" s="22"/>
      <c r="GUD27" s="22"/>
      <c r="GUE27" s="22"/>
      <c r="GUF27" s="22"/>
      <c r="GUG27" s="22"/>
      <c r="GUH27" s="22"/>
      <c r="GUI27" s="22"/>
      <c r="GUJ27" s="22"/>
      <c r="GUK27" s="22"/>
      <c r="GUL27" s="22"/>
      <c r="GUM27" s="22"/>
      <c r="GUN27" s="22"/>
      <c r="GUO27" s="22"/>
      <c r="GUP27" s="22"/>
      <c r="GUQ27" s="22"/>
      <c r="GUR27" s="22"/>
      <c r="GUS27" s="22"/>
      <c r="GUT27" s="22"/>
      <c r="GUU27" s="22"/>
      <c r="GUV27" s="22"/>
      <c r="GUW27" s="22"/>
      <c r="GUX27" s="22"/>
      <c r="GUY27" s="22"/>
      <c r="GUZ27" s="22"/>
      <c r="GVA27" s="22"/>
      <c r="GVB27" s="22"/>
      <c r="GVC27" s="22"/>
      <c r="GVD27" s="22"/>
      <c r="GVE27" s="22"/>
      <c r="GVF27" s="22"/>
      <c r="GVG27" s="22"/>
      <c r="GVH27" s="22"/>
      <c r="GVI27" s="22"/>
      <c r="GVJ27" s="22"/>
      <c r="GVK27" s="22"/>
      <c r="GVL27" s="22"/>
      <c r="GVM27" s="22"/>
      <c r="GVN27" s="22"/>
      <c r="GVO27" s="22"/>
      <c r="GVP27" s="22"/>
      <c r="GVQ27" s="22"/>
      <c r="GVR27" s="22"/>
      <c r="GVS27" s="22"/>
      <c r="GVT27" s="22"/>
      <c r="GVU27" s="22"/>
      <c r="GVV27" s="22"/>
      <c r="GVW27" s="22"/>
      <c r="GVX27" s="22"/>
      <c r="GVY27" s="22"/>
      <c r="GVZ27" s="22"/>
      <c r="GWA27" s="22"/>
      <c r="GWB27" s="22"/>
      <c r="GWC27" s="22"/>
      <c r="GWD27" s="22"/>
      <c r="GWE27" s="22"/>
      <c r="GWF27" s="22"/>
      <c r="GWG27" s="22"/>
      <c r="GWH27" s="22"/>
      <c r="GWI27" s="22"/>
      <c r="GWJ27" s="22"/>
      <c r="GWK27" s="22"/>
      <c r="GWL27" s="22"/>
      <c r="GWM27" s="22"/>
      <c r="GWN27" s="22"/>
      <c r="GWO27" s="22"/>
      <c r="GWP27" s="22"/>
      <c r="GWQ27" s="22"/>
      <c r="GWR27" s="22"/>
      <c r="GWS27" s="22"/>
      <c r="GWT27" s="22"/>
      <c r="GWU27" s="22"/>
      <c r="GWV27" s="22"/>
      <c r="GWW27" s="22"/>
      <c r="GWX27" s="22"/>
      <c r="GWY27" s="22"/>
      <c r="GWZ27" s="22"/>
      <c r="GXA27" s="22"/>
      <c r="GXB27" s="22"/>
      <c r="GXC27" s="22"/>
      <c r="GXD27" s="22"/>
      <c r="GXE27" s="22"/>
      <c r="GXF27" s="22"/>
      <c r="GXG27" s="22"/>
      <c r="GXH27" s="22"/>
      <c r="GXI27" s="22"/>
      <c r="GXJ27" s="22"/>
      <c r="GXK27" s="22"/>
      <c r="GXL27" s="22"/>
      <c r="GXM27" s="22"/>
      <c r="GXN27" s="22"/>
      <c r="GXO27" s="22"/>
      <c r="GXP27" s="22"/>
      <c r="GXQ27" s="22"/>
      <c r="GXR27" s="22"/>
      <c r="GXS27" s="22"/>
      <c r="GXT27" s="22"/>
      <c r="GXU27" s="22"/>
      <c r="GXV27" s="22"/>
      <c r="GXW27" s="22"/>
      <c r="GXX27" s="22"/>
      <c r="GXY27" s="22"/>
      <c r="GXZ27" s="22"/>
      <c r="GYA27" s="22"/>
      <c r="GYB27" s="22"/>
      <c r="GYC27" s="22"/>
      <c r="GYD27" s="22"/>
      <c r="GYE27" s="22"/>
      <c r="GYF27" s="22"/>
      <c r="GYG27" s="22"/>
      <c r="GYH27" s="22"/>
      <c r="GYI27" s="22"/>
      <c r="GYJ27" s="22"/>
      <c r="GYK27" s="22"/>
      <c r="GYL27" s="22"/>
      <c r="GYM27" s="22"/>
      <c r="GYN27" s="22"/>
      <c r="GYO27" s="22"/>
      <c r="GYP27" s="22"/>
      <c r="GYQ27" s="22"/>
      <c r="GYR27" s="22"/>
      <c r="GYS27" s="22"/>
      <c r="GYT27" s="22"/>
      <c r="GYU27" s="22"/>
      <c r="GYV27" s="22"/>
      <c r="GYW27" s="22"/>
      <c r="GYX27" s="22"/>
      <c r="GYY27" s="22"/>
      <c r="GYZ27" s="22"/>
      <c r="GZA27" s="22"/>
      <c r="GZB27" s="22"/>
      <c r="GZC27" s="22"/>
      <c r="GZD27" s="22"/>
      <c r="GZE27" s="22"/>
      <c r="GZF27" s="22"/>
      <c r="GZG27" s="22"/>
      <c r="GZH27" s="22"/>
      <c r="GZI27" s="22"/>
      <c r="GZJ27" s="22"/>
      <c r="GZK27" s="22"/>
      <c r="GZL27" s="22"/>
      <c r="GZM27" s="22"/>
      <c r="GZN27" s="22"/>
      <c r="GZO27" s="22"/>
      <c r="GZP27" s="22"/>
      <c r="GZQ27" s="22"/>
      <c r="GZR27" s="22"/>
      <c r="GZS27" s="22"/>
      <c r="GZT27" s="22"/>
      <c r="GZU27" s="22"/>
      <c r="GZV27" s="22"/>
      <c r="GZW27" s="22"/>
      <c r="GZX27" s="22"/>
      <c r="GZY27" s="22"/>
      <c r="GZZ27" s="22"/>
      <c r="HAA27" s="22"/>
      <c r="HAB27" s="22"/>
      <c r="HAC27" s="22"/>
      <c r="HAD27" s="22"/>
      <c r="HAE27" s="22"/>
      <c r="HAF27" s="22"/>
      <c r="HAG27" s="22"/>
      <c r="HAH27" s="22"/>
      <c r="HAI27" s="22"/>
      <c r="HAJ27" s="22"/>
      <c r="HAK27" s="22"/>
      <c r="HAL27" s="22"/>
      <c r="HAM27" s="22"/>
      <c r="HAN27" s="22"/>
      <c r="HAO27" s="22"/>
      <c r="HAP27" s="22"/>
      <c r="HAQ27" s="22"/>
      <c r="HAR27" s="22"/>
      <c r="HAS27" s="22"/>
      <c r="HAT27" s="22"/>
      <c r="HAU27" s="22"/>
      <c r="HAV27" s="22"/>
      <c r="HAW27" s="22"/>
      <c r="HAX27" s="22"/>
      <c r="HAY27" s="22"/>
      <c r="HAZ27" s="22"/>
      <c r="HBA27" s="22"/>
      <c r="HBB27" s="22"/>
      <c r="HBC27" s="22"/>
      <c r="HBD27" s="22"/>
      <c r="HBE27" s="22"/>
      <c r="HBF27" s="22"/>
      <c r="HBG27" s="22"/>
      <c r="HBH27" s="22"/>
      <c r="HBI27" s="22"/>
      <c r="HBJ27" s="22"/>
      <c r="HBK27" s="22"/>
      <c r="HBL27" s="22"/>
      <c r="HBM27" s="22"/>
      <c r="HBN27" s="22"/>
      <c r="HBO27" s="22"/>
      <c r="HBP27" s="22"/>
      <c r="HBQ27" s="22"/>
      <c r="HBR27" s="22"/>
      <c r="HBS27" s="22"/>
      <c r="HBT27" s="22"/>
      <c r="HBU27" s="22"/>
      <c r="HBV27" s="22"/>
      <c r="HBW27" s="22"/>
      <c r="HBX27" s="22"/>
      <c r="HBY27" s="22"/>
      <c r="HBZ27" s="22"/>
      <c r="HCA27" s="22"/>
      <c r="HCB27" s="22"/>
      <c r="HCC27" s="22"/>
      <c r="HCD27" s="22"/>
      <c r="HCE27" s="22"/>
      <c r="HCF27" s="22"/>
      <c r="HCG27" s="22"/>
      <c r="HCH27" s="22"/>
      <c r="HCI27" s="22"/>
      <c r="HCJ27" s="22"/>
      <c r="HCK27" s="22"/>
      <c r="HCL27" s="22"/>
      <c r="HCM27" s="22"/>
      <c r="HCN27" s="22"/>
      <c r="HCO27" s="22"/>
      <c r="HCP27" s="22"/>
      <c r="HCQ27" s="22"/>
      <c r="HCR27" s="22"/>
      <c r="HCS27" s="22"/>
      <c r="HCT27" s="22"/>
      <c r="HCU27" s="22"/>
      <c r="HCV27" s="22"/>
      <c r="HCW27" s="22"/>
      <c r="HCX27" s="22"/>
      <c r="HCY27" s="22"/>
      <c r="HCZ27" s="22"/>
      <c r="HDA27" s="22"/>
      <c r="HDB27" s="22"/>
      <c r="HDC27" s="22"/>
      <c r="HDD27" s="22"/>
      <c r="HDE27" s="22"/>
      <c r="HDF27" s="22"/>
      <c r="HDG27" s="22"/>
      <c r="HDH27" s="22"/>
      <c r="HDI27" s="22"/>
      <c r="HDJ27" s="22"/>
      <c r="HDK27" s="22"/>
      <c r="HDL27" s="22"/>
      <c r="HDM27" s="22"/>
      <c r="HDN27" s="22"/>
      <c r="HDO27" s="22"/>
      <c r="HDP27" s="22"/>
      <c r="HDQ27" s="22"/>
      <c r="HDR27" s="22"/>
      <c r="HDS27" s="22"/>
      <c r="HDT27" s="22"/>
      <c r="HDU27" s="22"/>
      <c r="HDV27" s="22"/>
      <c r="HDW27" s="22"/>
      <c r="HDX27" s="22"/>
      <c r="HDY27" s="22"/>
      <c r="HDZ27" s="22"/>
      <c r="HEA27" s="22"/>
      <c r="HEB27" s="22"/>
      <c r="HEC27" s="22"/>
      <c r="HED27" s="22"/>
      <c r="HEE27" s="22"/>
      <c r="HEF27" s="22"/>
      <c r="HEG27" s="22"/>
      <c r="HEH27" s="22"/>
      <c r="HEI27" s="22"/>
      <c r="HEJ27" s="22"/>
      <c r="HEK27" s="22"/>
      <c r="HEL27" s="22"/>
      <c r="HEM27" s="22"/>
      <c r="HEN27" s="22"/>
      <c r="HEO27" s="22"/>
      <c r="HEP27" s="22"/>
      <c r="HEQ27" s="22"/>
      <c r="HER27" s="22"/>
      <c r="HES27" s="22"/>
      <c r="HET27" s="22"/>
      <c r="HEU27" s="22"/>
      <c r="HEV27" s="22"/>
      <c r="HEW27" s="22"/>
      <c r="HEX27" s="22"/>
      <c r="HEY27" s="22"/>
      <c r="HEZ27" s="22"/>
      <c r="HFA27" s="22"/>
      <c r="HFB27" s="22"/>
      <c r="HFC27" s="22"/>
      <c r="HFD27" s="22"/>
      <c r="HFE27" s="22"/>
      <c r="HFF27" s="22"/>
      <c r="HFG27" s="22"/>
      <c r="HFH27" s="22"/>
      <c r="HFI27" s="22"/>
      <c r="HFJ27" s="22"/>
      <c r="HFK27" s="22"/>
      <c r="HFL27" s="22"/>
      <c r="HFM27" s="22"/>
      <c r="HFN27" s="22"/>
      <c r="HFO27" s="22"/>
      <c r="HFP27" s="22"/>
      <c r="HFQ27" s="22"/>
      <c r="HFR27" s="22"/>
      <c r="HFS27" s="22"/>
      <c r="HFT27" s="22"/>
      <c r="HFU27" s="22"/>
      <c r="HFV27" s="22"/>
      <c r="HFW27" s="22"/>
      <c r="HFX27" s="22"/>
      <c r="HFY27" s="22"/>
      <c r="HFZ27" s="22"/>
      <c r="HGA27" s="22"/>
      <c r="HGB27" s="22"/>
      <c r="HGC27" s="22"/>
      <c r="HGD27" s="22"/>
      <c r="HGE27" s="22"/>
      <c r="HGF27" s="22"/>
      <c r="HGG27" s="22"/>
      <c r="HGH27" s="22"/>
      <c r="HGI27" s="22"/>
      <c r="HGJ27" s="22"/>
      <c r="HGK27" s="22"/>
      <c r="HGL27" s="22"/>
      <c r="HGM27" s="22"/>
      <c r="HGN27" s="22"/>
      <c r="HGO27" s="22"/>
      <c r="HGP27" s="22"/>
      <c r="HGQ27" s="22"/>
      <c r="HGR27" s="22"/>
      <c r="HGS27" s="22"/>
      <c r="HGT27" s="22"/>
      <c r="HGU27" s="22"/>
      <c r="HGV27" s="22"/>
      <c r="HGW27" s="22"/>
      <c r="HGX27" s="22"/>
      <c r="HGY27" s="22"/>
      <c r="HGZ27" s="22"/>
      <c r="HHA27" s="22"/>
      <c r="HHB27" s="22"/>
      <c r="HHC27" s="22"/>
      <c r="HHD27" s="22"/>
      <c r="HHE27" s="22"/>
      <c r="HHF27" s="22"/>
      <c r="HHG27" s="22"/>
      <c r="HHH27" s="22"/>
      <c r="HHI27" s="22"/>
      <c r="HHJ27" s="22"/>
      <c r="HHK27" s="22"/>
      <c r="HHL27" s="22"/>
      <c r="HHM27" s="22"/>
      <c r="HHN27" s="22"/>
      <c r="HHO27" s="22"/>
      <c r="HHP27" s="22"/>
      <c r="HHQ27" s="22"/>
      <c r="HHR27" s="22"/>
      <c r="HHS27" s="22"/>
      <c r="HHT27" s="22"/>
      <c r="HHU27" s="22"/>
      <c r="HHV27" s="22"/>
      <c r="HHW27" s="22"/>
      <c r="HHX27" s="22"/>
      <c r="HHY27" s="22"/>
      <c r="HHZ27" s="22"/>
      <c r="HIA27" s="22"/>
      <c r="HIB27" s="22"/>
      <c r="HIC27" s="22"/>
      <c r="HID27" s="22"/>
      <c r="HIE27" s="22"/>
      <c r="HIF27" s="22"/>
      <c r="HIG27" s="22"/>
      <c r="HIH27" s="22"/>
      <c r="HII27" s="22"/>
      <c r="HIJ27" s="22"/>
      <c r="HIK27" s="22"/>
      <c r="HIL27" s="22"/>
      <c r="HIM27" s="22"/>
      <c r="HIN27" s="22"/>
      <c r="HIO27" s="22"/>
      <c r="HIP27" s="22"/>
      <c r="HIQ27" s="22"/>
      <c r="HIR27" s="22"/>
      <c r="HIS27" s="22"/>
      <c r="HIT27" s="22"/>
      <c r="HIU27" s="22"/>
      <c r="HIV27" s="22"/>
      <c r="HIW27" s="22"/>
      <c r="HIX27" s="22"/>
      <c r="HIY27" s="22"/>
      <c r="HIZ27" s="22"/>
      <c r="HJA27" s="22"/>
      <c r="HJB27" s="22"/>
      <c r="HJC27" s="22"/>
      <c r="HJD27" s="22"/>
      <c r="HJE27" s="22"/>
      <c r="HJF27" s="22"/>
      <c r="HJG27" s="22"/>
      <c r="HJH27" s="22"/>
      <c r="HJI27" s="22"/>
      <c r="HJJ27" s="22"/>
      <c r="HJK27" s="22"/>
      <c r="HJL27" s="22"/>
      <c r="HJM27" s="22"/>
      <c r="HJN27" s="22"/>
      <c r="HJO27" s="22"/>
      <c r="HJP27" s="22"/>
      <c r="HJQ27" s="22"/>
      <c r="HJR27" s="22"/>
      <c r="HJS27" s="22"/>
      <c r="HJT27" s="22"/>
      <c r="HJU27" s="22"/>
      <c r="HJV27" s="22"/>
      <c r="HJW27" s="22"/>
      <c r="HJX27" s="22"/>
      <c r="HJY27" s="22"/>
      <c r="HJZ27" s="22"/>
      <c r="HKA27" s="22"/>
      <c r="HKB27" s="22"/>
      <c r="HKC27" s="22"/>
      <c r="HKD27" s="22"/>
      <c r="HKE27" s="22"/>
      <c r="HKF27" s="22"/>
      <c r="HKG27" s="22"/>
      <c r="HKH27" s="22"/>
      <c r="HKI27" s="22"/>
      <c r="HKJ27" s="22"/>
      <c r="HKK27" s="22"/>
      <c r="HKL27" s="22"/>
      <c r="HKM27" s="22"/>
      <c r="HKN27" s="22"/>
      <c r="HKO27" s="22"/>
      <c r="HKP27" s="22"/>
      <c r="HKQ27" s="22"/>
      <c r="HKR27" s="22"/>
      <c r="HKS27" s="22"/>
      <c r="HKT27" s="22"/>
      <c r="HKU27" s="22"/>
      <c r="HKV27" s="22"/>
      <c r="HKW27" s="22"/>
      <c r="HKX27" s="22"/>
      <c r="HKY27" s="22"/>
      <c r="HKZ27" s="22"/>
      <c r="HLA27" s="22"/>
      <c r="HLB27" s="22"/>
      <c r="HLC27" s="22"/>
      <c r="HLD27" s="22"/>
      <c r="HLE27" s="22"/>
      <c r="HLF27" s="22"/>
      <c r="HLG27" s="22"/>
      <c r="HLH27" s="22"/>
      <c r="HLI27" s="22"/>
      <c r="HLJ27" s="22"/>
      <c r="HLK27" s="22"/>
      <c r="HLL27" s="22"/>
      <c r="HLM27" s="22"/>
      <c r="HLN27" s="22"/>
      <c r="HLO27" s="22"/>
      <c r="HLP27" s="22"/>
      <c r="HLQ27" s="22"/>
      <c r="HLR27" s="22"/>
      <c r="HLS27" s="22"/>
      <c r="HLT27" s="22"/>
      <c r="HLU27" s="22"/>
      <c r="HLV27" s="22"/>
      <c r="HLW27" s="22"/>
      <c r="HLX27" s="22"/>
      <c r="HLY27" s="22"/>
      <c r="HLZ27" s="22"/>
      <c r="HMA27" s="22"/>
      <c r="HMB27" s="22"/>
      <c r="HMC27" s="22"/>
      <c r="HMD27" s="22"/>
      <c r="HME27" s="22"/>
      <c r="HMF27" s="22"/>
      <c r="HMG27" s="22"/>
      <c r="HMH27" s="22"/>
      <c r="HMI27" s="22"/>
      <c r="HMJ27" s="22"/>
      <c r="HMK27" s="22"/>
      <c r="HML27" s="22"/>
      <c r="HMM27" s="22"/>
      <c r="HMN27" s="22"/>
      <c r="HMO27" s="22"/>
      <c r="HMP27" s="22"/>
      <c r="HMQ27" s="22"/>
      <c r="HMR27" s="22"/>
      <c r="HMS27" s="22"/>
      <c r="HMT27" s="22"/>
      <c r="HMU27" s="22"/>
      <c r="HMV27" s="22"/>
      <c r="HMW27" s="22"/>
      <c r="HMX27" s="22"/>
      <c r="HMY27" s="22"/>
      <c r="HMZ27" s="22"/>
      <c r="HNA27" s="22"/>
      <c r="HNB27" s="22"/>
      <c r="HNC27" s="22"/>
      <c r="HND27" s="22"/>
      <c r="HNE27" s="22"/>
      <c r="HNF27" s="22"/>
      <c r="HNG27" s="22"/>
      <c r="HNH27" s="22"/>
      <c r="HNI27" s="22"/>
      <c r="HNJ27" s="22"/>
      <c r="HNK27" s="22"/>
      <c r="HNL27" s="22"/>
      <c r="HNM27" s="22"/>
      <c r="HNN27" s="22"/>
      <c r="HNO27" s="22"/>
      <c r="HNP27" s="22"/>
      <c r="HNQ27" s="22"/>
      <c r="HNR27" s="22"/>
      <c r="HNS27" s="22"/>
      <c r="HNT27" s="22"/>
      <c r="HNU27" s="22"/>
      <c r="HNV27" s="22"/>
      <c r="HNW27" s="22"/>
      <c r="HNX27" s="22"/>
      <c r="HNY27" s="22"/>
      <c r="HNZ27" s="22"/>
      <c r="HOA27" s="22"/>
      <c r="HOB27" s="22"/>
      <c r="HOC27" s="22"/>
      <c r="HOD27" s="22"/>
      <c r="HOE27" s="22"/>
      <c r="HOF27" s="22"/>
      <c r="HOG27" s="22"/>
      <c r="HOH27" s="22"/>
      <c r="HOI27" s="22"/>
      <c r="HOJ27" s="22"/>
      <c r="HOK27" s="22"/>
      <c r="HOL27" s="22"/>
      <c r="HOM27" s="22"/>
      <c r="HON27" s="22"/>
      <c r="HOO27" s="22"/>
      <c r="HOP27" s="22"/>
      <c r="HOQ27" s="22"/>
      <c r="HOR27" s="22"/>
      <c r="HOS27" s="22"/>
      <c r="HOT27" s="22"/>
      <c r="HOU27" s="22"/>
      <c r="HOV27" s="22"/>
      <c r="HOW27" s="22"/>
      <c r="HOX27" s="22"/>
      <c r="HOY27" s="22"/>
      <c r="HOZ27" s="22"/>
      <c r="HPA27" s="22"/>
      <c r="HPB27" s="22"/>
      <c r="HPC27" s="22"/>
      <c r="HPD27" s="22"/>
      <c r="HPE27" s="22"/>
      <c r="HPF27" s="22"/>
      <c r="HPG27" s="22"/>
      <c r="HPH27" s="22"/>
      <c r="HPI27" s="22"/>
      <c r="HPJ27" s="22"/>
      <c r="HPK27" s="22"/>
      <c r="HPL27" s="22"/>
      <c r="HPM27" s="22"/>
      <c r="HPN27" s="22"/>
      <c r="HPO27" s="22"/>
      <c r="HPP27" s="22"/>
      <c r="HPQ27" s="22"/>
      <c r="HPR27" s="22"/>
      <c r="HPS27" s="22"/>
      <c r="HPT27" s="22"/>
      <c r="HPU27" s="22"/>
      <c r="HPV27" s="22"/>
      <c r="HPW27" s="22"/>
      <c r="HPX27" s="22"/>
      <c r="HPY27" s="22"/>
      <c r="HPZ27" s="22"/>
      <c r="HQA27" s="22"/>
      <c r="HQB27" s="22"/>
      <c r="HQC27" s="22"/>
      <c r="HQD27" s="22"/>
      <c r="HQE27" s="22"/>
      <c r="HQF27" s="22"/>
      <c r="HQG27" s="22"/>
      <c r="HQH27" s="22"/>
      <c r="HQI27" s="22"/>
      <c r="HQJ27" s="22"/>
      <c r="HQK27" s="22"/>
      <c r="HQL27" s="22"/>
      <c r="HQM27" s="22"/>
      <c r="HQN27" s="22"/>
      <c r="HQO27" s="22"/>
      <c r="HQP27" s="22"/>
      <c r="HQQ27" s="22"/>
      <c r="HQR27" s="22"/>
      <c r="HQS27" s="22"/>
      <c r="HQT27" s="22"/>
      <c r="HQU27" s="22"/>
      <c r="HQV27" s="22"/>
      <c r="HQW27" s="22"/>
      <c r="HQX27" s="22"/>
      <c r="HQY27" s="22"/>
      <c r="HQZ27" s="22"/>
      <c r="HRA27" s="22"/>
      <c r="HRB27" s="22"/>
      <c r="HRC27" s="22"/>
      <c r="HRD27" s="22"/>
      <c r="HRE27" s="22"/>
      <c r="HRF27" s="22"/>
      <c r="HRG27" s="22"/>
      <c r="HRH27" s="22"/>
      <c r="HRI27" s="22"/>
      <c r="HRJ27" s="22"/>
      <c r="HRK27" s="22"/>
      <c r="HRL27" s="22"/>
      <c r="HRM27" s="22"/>
      <c r="HRN27" s="22"/>
      <c r="HRO27" s="22"/>
      <c r="HRP27" s="22"/>
      <c r="HRQ27" s="22"/>
      <c r="HRR27" s="22"/>
      <c r="HRS27" s="22"/>
      <c r="HRT27" s="22"/>
      <c r="HRU27" s="22"/>
      <c r="HRV27" s="22"/>
      <c r="HRW27" s="22"/>
      <c r="HRX27" s="22"/>
      <c r="HRY27" s="22"/>
      <c r="HRZ27" s="22"/>
      <c r="HSA27" s="22"/>
      <c r="HSB27" s="22"/>
      <c r="HSC27" s="22"/>
      <c r="HSD27" s="22"/>
      <c r="HSE27" s="22"/>
      <c r="HSF27" s="22"/>
      <c r="HSG27" s="22"/>
      <c r="HSH27" s="22"/>
      <c r="HSI27" s="22"/>
      <c r="HSJ27" s="22"/>
      <c r="HSK27" s="22"/>
      <c r="HSL27" s="22"/>
      <c r="HSM27" s="22"/>
      <c r="HSN27" s="22"/>
      <c r="HSO27" s="22"/>
      <c r="HSP27" s="22"/>
      <c r="HSQ27" s="22"/>
      <c r="HSR27" s="22"/>
      <c r="HSS27" s="22"/>
      <c r="HST27" s="22"/>
      <c r="HSU27" s="22"/>
      <c r="HSV27" s="22"/>
      <c r="HSW27" s="22"/>
      <c r="HSX27" s="22"/>
      <c r="HSY27" s="22"/>
      <c r="HSZ27" s="22"/>
      <c r="HTA27" s="22"/>
      <c r="HTB27" s="22"/>
      <c r="HTC27" s="22"/>
      <c r="HTD27" s="22"/>
      <c r="HTE27" s="22"/>
      <c r="HTF27" s="22"/>
      <c r="HTG27" s="22"/>
      <c r="HTH27" s="22"/>
      <c r="HTI27" s="22"/>
      <c r="HTJ27" s="22"/>
      <c r="HTK27" s="22"/>
      <c r="HTL27" s="22"/>
      <c r="HTM27" s="22"/>
      <c r="HTN27" s="22"/>
      <c r="HTO27" s="22"/>
      <c r="HTP27" s="22"/>
      <c r="HTQ27" s="22"/>
      <c r="HTR27" s="22"/>
      <c r="HTS27" s="22"/>
      <c r="HTT27" s="22"/>
      <c r="HTU27" s="22"/>
      <c r="HTV27" s="22"/>
      <c r="HTW27" s="22"/>
      <c r="HTX27" s="22"/>
      <c r="HTY27" s="22"/>
      <c r="HTZ27" s="22"/>
      <c r="HUA27" s="22"/>
      <c r="HUB27" s="22"/>
      <c r="HUC27" s="22"/>
      <c r="HUD27" s="22"/>
      <c r="HUE27" s="22"/>
      <c r="HUF27" s="22"/>
      <c r="HUG27" s="22"/>
      <c r="HUH27" s="22"/>
      <c r="HUI27" s="22"/>
      <c r="HUJ27" s="22"/>
      <c r="HUK27" s="22"/>
      <c r="HUL27" s="22"/>
      <c r="HUM27" s="22"/>
      <c r="HUN27" s="22"/>
      <c r="HUO27" s="22"/>
      <c r="HUP27" s="22"/>
      <c r="HUQ27" s="22"/>
      <c r="HUR27" s="22"/>
      <c r="HUS27" s="22"/>
      <c r="HUT27" s="22"/>
      <c r="HUU27" s="22"/>
      <c r="HUV27" s="22"/>
      <c r="HUW27" s="22"/>
      <c r="HUX27" s="22"/>
      <c r="HUY27" s="22"/>
      <c r="HUZ27" s="22"/>
      <c r="HVA27" s="22"/>
      <c r="HVB27" s="22"/>
      <c r="HVC27" s="22"/>
      <c r="HVD27" s="22"/>
      <c r="HVE27" s="22"/>
      <c r="HVF27" s="22"/>
      <c r="HVG27" s="22"/>
      <c r="HVH27" s="22"/>
      <c r="HVI27" s="22"/>
      <c r="HVJ27" s="22"/>
      <c r="HVK27" s="22"/>
      <c r="HVL27" s="22"/>
      <c r="HVM27" s="22"/>
      <c r="HVN27" s="22"/>
      <c r="HVO27" s="22"/>
      <c r="HVP27" s="22"/>
      <c r="HVQ27" s="22"/>
      <c r="HVR27" s="22"/>
      <c r="HVS27" s="22"/>
      <c r="HVT27" s="22"/>
      <c r="HVU27" s="22"/>
      <c r="HVV27" s="22"/>
      <c r="HVW27" s="22"/>
      <c r="HVX27" s="22"/>
      <c r="HVY27" s="22"/>
      <c r="HVZ27" s="22"/>
      <c r="HWA27" s="22"/>
      <c r="HWB27" s="22"/>
      <c r="HWC27" s="22"/>
      <c r="HWD27" s="22"/>
      <c r="HWE27" s="22"/>
      <c r="HWF27" s="22"/>
      <c r="HWG27" s="22"/>
      <c r="HWH27" s="22"/>
      <c r="HWI27" s="22"/>
      <c r="HWJ27" s="22"/>
      <c r="HWK27" s="22"/>
      <c r="HWL27" s="22"/>
      <c r="HWM27" s="22"/>
      <c r="HWN27" s="22"/>
      <c r="HWO27" s="22"/>
      <c r="HWP27" s="22"/>
      <c r="HWQ27" s="22"/>
      <c r="HWR27" s="22"/>
      <c r="HWS27" s="22"/>
      <c r="HWT27" s="22"/>
      <c r="HWU27" s="22"/>
      <c r="HWV27" s="22"/>
      <c r="HWW27" s="22"/>
      <c r="HWX27" s="22"/>
      <c r="HWY27" s="22"/>
      <c r="HWZ27" s="22"/>
      <c r="HXA27" s="22"/>
      <c r="HXB27" s="22"/>
      <c r="HXC27" s="22"/>
      <c r="HXD27" s="22"/>
      <c r="HXE27" s="22"/>
      <c r="HXF27" s="22"/>
      <c r="HXG27" s="22"/>
      <c r="HXH27" s="22"/>
      <c r="HXI27" s="22"/>
      <c r="HXJ27" s="22"/>
      <c r="HXK27" s="22"/>
      <c r="HXL27" s="22"/>
      <c r="HXM27" s="22"/>
      <c r="HXN27" s="22"/>
      <c r="HXO27" s="22"/>
      <c r="HXP27" s="22"/>
      <c r="HXQ27" s="22"/>
      <c r="HXR27" s="22"/>
      <c r="HXS27" s="22"/>
      <c r="HXT27" s="22"/>
      <c r="HXU27" s="22"/>
      <c r="HXV27" s="22"/>
      <c r="HXW27" s="22"/>
      <c r="HXX27" s="22"/>
      <c r="HXY27" s="22"/>
      <c r="HXZ27" s="22"/>
      <c r="HYA27" s="22"/>
      <c r="HYB27" s="22"/>
      <c r="HYC27" s="22"/>
      <c r="HYD27" s="22"/>
      <c r="HYE27" s="22"/>
      <c r="HYF27" s="22"/>
      <c r="HYG27" s="22"/>
      <c r="HYH27" s="22"/>
      <c r="HYI27" s="22"/>
      <c r="HYJ27" s="22"/>
      <c r="HYK27" s="22"/>
      <c r="HYL27" s="22"/>
      <c r="HYM27" s="22"/>
      <c r="HYN27" s="22"/>
      <c r="HYO27" s="22"/>
      <c r="HYP27" s="22"/>
      <c r="HYQ27" s="22"/>
      <c r="HYR27" s="22"/>
      <c r="HYS27" s="22"/>
      <c r="HYT27" s="22"/>
      <c r="HYU27" s="22"/>
      <c r="HYV27" s="22"/>
      <c r="HYW27" s="22"/>
      <c r="HYX27" s="22"/>
      <c r="HYY27" s="22"/>
      <c r="HYZ27" s="22"/>
      <c r="HZA27" s="22"/>
      <c r="HZB27" s="22"/>
      <c r="HZC27" s="22"/>
      <c r="HZD27" s="22"/>
      <c r="HZE27" s="22"/>
      <c r="HZF27" s="22"/>
      <c r="HZG27" s="22"/>
      <c r="HZH27" s="22"/>
      <c r="HZI27" s="22"/>
      <c r="HZJ27" s="22"/>
      <c r="HZK27" s="22"/>
      <c r="HZL27" s="22"/>
      <c r="HZM27" s="22"/>
      <c r="HZN27" s="22"/>
      <c r="HZO27" s="22"/>
      <c r="HZP27" s="22"/>
      <c r="HZQ27" s="22"/>
      <c r="HZR27" s="22"/>
      <c r="HZS27" s="22"/>
      <c r="HZT27" s="22"/>
      <c r="HZU27" s="22"/>
      <c r="HZV27" s="22"/>
      <c r="HZW27" s="22"/>
      <c r="HZX27" s="22"/>
      <c r="HZY27" s="22"/>
      <c r="HZZ27" s="22"/>
      <c r="IAA27" s="22"/>
      <c r="IAB27" s="22"/>
      <c r="IAC27" s="22"/>
      <c r="IAD27" s="22"/>
      <c r="IAE27" s="22"/>
      <c r="IAF27" s="22"/>
      <c r="IAG27" s="22"/>
      <c r="IAH27" s="22"/>
      <c r="IAI27" s="22"/>
      <c r="IAJ27" s="22"/>
      <c r="IAK27" s="22"/>
      <c r="IAL27" s="22"/>
      <c r="IAM27" s="22"/>
      <c r="IAN27" s="22"/>
      <c r="IAO27" s="22"/>
      <c r="IAP27" s="22"/>
      <c r="IAQ27" s="22"/>
      <c r="IAR27" s="22"/>
      <c r="IAS27" s="22"/>
      <c r="IAT27" s="22"/>
      <c r="IAU27" s="22"/>
      <c r="IAV27" s="22"/>
      <c r="IAW27" s="22"/>
      <c r="IAX27" s="22"/>
      <c r="IAY27" s="22"/>
      <c r="IAZ27" s="22"/>
      <c r="IBA27" s="22"/>
      <c r="IBB27" s="22"/>
      <c r="IBC27" s="22"/>
      <c r="IBD27" s="22"/>
      <c r="IBE27" s="22"/>
      <c r="IBF27" s="22"/>
      <c r="IBG27" s="22"/>
      <c r="IBH27" s="22"/>
      <c r="IBI27" s="22"/>
      <c r="IBJ27" s="22"/>
      <c r="IBK27" s="22"/>
      <c r="IBL27" s="22"/>
      <c r="IBM27" s="22"/>
      <c r="IBN27" s="22"/>
      <c r="IBO27" s="22"/>
      <c r="IBP27" s="22"/>
      <c r="IBQ27" s="22"/>
      <c r="IBR27" s="22"/>
      <c r="IBS27" s="22"/>
      <c r="IBT27" s="22"/>
      <c r="IBU27" s="22"/>
      <c r="IBV27" s="22"/>
      <c r="IBW27" s="22"/>
      <c r="IBX27" s="22"/>
      <c r="IBY27" s="22"/>
      <c r="IBZ27" s="22"/>
      <c r="ICA27" s="22"/>
      <c r="ICB27" s="22"/>
      <c r="ICC27" s="22"/>
      <c r="ICD27" s="22"/>
      <c r="ICE27" s="22"/>
      <c r="ICF27" s="22"/>
      <c r="ICG27" s="22"/>
      <c r="ICH27" s="22"/>
      <c r="ICI27" s="22"/>
      <c r="ICJ27" s="22"/>
      <c r="ICK27" s="22"/>
      <c r="ICL27" s="22"/>
      <c r="ICM27" s="22"/>
      <c r="ICN27" s="22"/>
      <c r="ICO27" s="22"/>
      <c r="ICP27" s="22"/>
      <c r="ICQ27" s="22"/>
      <c r="ICR27" s="22"/>
      <c r="ICS27" s="22"/>
      <c r="ICT27" s="22"/>
      <c r="ICU27" s="22"/>
      <c r="ICV27" s="22"/>
      <c r="ICW27" s="22"/>
      <c r="ICX27" s="22"/>
      <c r="ICY27" s="22"/>
      <c r="ICZ27" s="22"/>
      <c r="IDA27" s="22"/>
      <c r="IDB27" s="22"/>
      <c r="IDC27" s="22"/>
      <c r="IDD27" s="22"/>
      <c r="IDE27" s="22"/>
      <c r="IDF27" s="22"/>
      <c r="IDG27" s="22"/>
      <c r="IDH27" s="22"/>
      <c r="IDI27" s="22"/>
      <c r="IDJ27" s="22"/>
      <c r="IDK27" s="22"/>
      <c r="IDL27" s="22"/>
      <c r="IDM27" s="22"/>
      <c r="IDN27" s="22"/>
      <c r="IDO27" s="22"/>
      <c r="IDP27" s="22"/>
      <c r="IDQ27" s="22"/>
      <c r="IDR27" s="22"/>
      <c r="IDS27" s="22"/>
      <c r="IDT27" s="22"/>
      <c r="IDU27" s="22"/>
      <c r="IDV27" s="22"/>
      <c r="IDW27" s="22"/>
      <c r="IDX27" s="22"/>
      <c r="IDY27" s="22"/>
      <c r="IDZ27" s="22"/>
      <c r="IEA27" s="22"/>
      <c r="IEB27" s="22"/>
      <c r="IEC27" s="22"/>
      <c r="IED27" s="22"/>
      <c r="IEE27" s="22"/>
      <c r="IEF27" s="22"/>
      <c r="IEG27" s="22"/>
      <c r="IEH27" s="22"/>
      <c r="IEI27" s="22"/>
      <c r="IEJ27" s="22"/>
      <c r="IEK27" s="22"/>
      <c r="IEL27" s="22"/>
      <c r="IEM27" s="22"/>
      <c r="IEN27" s="22"/>
      <c r="IEO27" s="22"/>
      <c r="IEP27" s="22"/>
      <c r="IEQ27" s="22"/>
      <c r="IER27" s="22"/>
      <c r="IES27" s="22"/>
      <c r="IET27" s="22"/>
      <c r="IEU27" s="22"/>
      <c r="IEV27" s="22"/>
      <c r="IEW27" s="22"/>
      <c r="IEX27" s="22"/>
      <c r="IEY27" s="22"/>
      <c r="IEZ27" s="22"/>
      <c r="IFA27" s="22"/>
      <c r="IFB27" s="22"/>
      <c r="IFC27" s="22"/>
      <c r="IFD27" s="22"/>
      <c r="IFE27" s="22"/>
      <c r="IFF27" s="22"/>
      <c r="IFG27" s="22"/>
      <c r="IFH27" s="22"/>
      <c r="IFI27" s="22"/>
      <c r="IFJ27" s="22"/>
      <c r="IFK27" s="22"/>
      <c r="IFL27" s="22"/>
      <c r="IFM27" s="22"/>
      <c r="IFN27" s="22"/>
      <c r="IFO27" s="22"/>
      <c r="IFP27" s="22"/>
      <c r="IFQ27" s="22"/>
      <c r="IFR27" s="22"/>
      <c r="IFS27" s="22"/>
      <c r="IFT27" s="22"/>
      <c r="IFU27" s="22"/>
      <c r="IFV27" s="22"/>
      <c r="IFW27" s="22"/>
      <c r="IFX27" s="22"/>
      <c r="IFY27" s="22"/>
      <c r="IFZ27" s="22"/>
      <c r="IGA27" s="22"/>
      <c r="IGB27" s="22"/>
      <c r="IGC27" s="22"/>
      <c r="IGD27" s="22"/>
      <c r="IGE27" s="22"/>
      <c r="IGF27" s="22"/>
      <c r="IGG27" s="22"/>
      <c r="IGH27" s="22"/>
      <c r="IGI27" s="22"/>
      <c r="IGJ27" s="22"/>
      <c r="IGK27" s="22"/>
      <c r="IGL27" s="22"/>
      <c r="IGM27" s="22"/>
      <c r="IGN27" s="22"/>
      <c r="IGO27" s="22"/>
      <c r="IGP27" s="22"/>
      <c r="IGQ27" s="22"/>
      <c r="IGR27" s="22"/>
      <c r="IGS27" s="22"/>
      <c r="IGT27" s="22"/>
      <c r="IGU27" s="22"/>
      <c r="IGV27" s="22"/>
      <c r="IGW27" s="22"/>
      <c r="IGX27" s="22"/>
      <c r="IGY27" s="22"/>
      <c r="IGZ27" s="22"/>
      <c r="IHA27" s="22"/>
      <c r="IHB27" s="22"/>
      <c r="IHC27" s="22"/>
      <c r="IHD27" s="22"/>
      <c r="IHE27" s="22"/>
      <c r="IHF27" s="22"/>
      <c r="IHG27" s="22"/>
      <c r="IHH27" s="22"/>
      <c r="IHI27" s="22"/>
      <c r="IHJ27" s="22"/>
      <c r="IHK27" s="22"/>
      <c r="IHL27" s="22"/>
      <c r="IHM27" s="22"/>
      <c r="IHN27" s="22"/>
      <c r="IHO27" s="22"/>
      <c r="IHP27" s="22"/>
      <c r="IHQ27" s="22"/>
      <c r="IHR27" s="22"/>
      <c r="IHS27" s="22"/>
      <c r="IHT27" s="22"/>
      <c r="IHU27" s="22"/>
      <c r="IHV27" s="22"/>
      <c r="IHW27" s="22"/>
      <c r="IHX27" s="22"/>
      <c r="IHY27" s="22"/>
      <c r="IHZ27" s="22"/>
      <c r="IIA27" s="22"/>
      <c r="IIB27" s="22"/>
      <c r="IIC27" s="22"/>
      <c r="IID27" s="22"/>
      <c r="IIE27" s="22"/>
      <c r="IIF27" s="22"/>
      <c r="IIG27" s="22"/>
      <c r="IIH27" s="22"/>
      <c r="III27" s="22"/>
      <c r="IIJ27" s="22"/>
      <c r="IIK27" s="22"/>
      <c r="IIL27" s="22"/>
      <c r="IIM27" s="22"/>
      <c r="IIN27" s="22"/>
      <c r="IIO27" s="22"/>
      <c r="IIP27" s="22"/>
      <c r="IIQ27" s="22"/>
      <c r="IIR27" s="22"/>
      <c r="IIS27" s="22"/>
      <c r="IIT27" s="22"/>
      <c r="IIU27" s="22"/>
      <c r="IIV27" s="22"/>
      <c r="IIW27" s="22"/>
      <c r="IIX27" s="22"/>
      <c r="IIY27" s="22"/>
      <c r="IIZ27" s="22"/>
      <c r="IJA27" s="22"/>
      <c r="IJB27" s="22"/>
      <c r="IJC27" s="22"/>
      <c r="IJD27" s="22"/>
      <c r="IJE27" s="22"/>
      <c r="IJF27" s="22"/>
      <c r="IJG27" s="22"/>
      <c r="IJH27" s="22"/>
      <c r="IJI27" s="22"/>
      <c r="IJJ27" s="22"/>
      <c r="IJK27" s="22"/>
      <c r="IJL27" s="22"/>
      <c r="IJM27" s="22"/>
      <c r="IJN27" s="22"/>
      <c r="IJO27" s="22"/>
      <c r="IJP27" s="22"/>
      <c r="IJQ27" s="22"/>
      <c r="IJR27" s="22"/>
      <c r="IJS27" s="22"/>
      <c r="IJT27" s="22"/>
      <c r="IJU27" s="22"/>
      <c r="IJV27" s="22"/>
      <c r="IJW27" s="22"/>
      <c r="IJX27" s="22"/>
      <c r="IJY27" s="22"/>
      <c r="IJZ27" s="22"/>
      <c r="IKA27" s="22"/>
      <c r="IKB27" s="22"/>
      <c r="IKC27" s="22"/>
      <c r="IKD27" s="22"/>
      <c r="IKE27" s="22"/>
      <c r="IKF27" s="22"/>
      <c r="IKG27" s="22"/>
      <c r="IKH27" s="22"/>
      <c r="IKI27" s="22"/>
      <c r="IKJ27" s="22"/>
      <c r="IKK27" s="22"/>
      <c r="IKL27" s="22"/>
      <c r="IKM27" s="22"/>
      <c r="IKN27" s="22"/>
      <c r="IKO27" s="22"/>
      <c r="IKP27" s="22"/>
      <c r="IKQ27" s="22"/>
      <c r="IKR27" s="22"/>
      <c r="IKS27" s="22"/>
      <c r="IKT27" s="22"/>
      <c r="IKU27" s="22"/>
      <c r="IKV27" s="22"/>
      <c r="IKW27" s="22"/>
      <c r="IKX27" s="22"/>
      <c r="IKY27" s="22"/>
      <c r="IKZ27" s="22"/>
      <c r="ILA27" s="22"/>
      <c r="ILB27" s="22"/>
      <c r="ILC27" s="22"/>
      <c r="ILD27" s="22"/>
      <c r="ILE27" s="22"/>
      <c r="ILF27" s="22"/>
      <c r="ILG27" s="22"/>
      <c r="ILH27" s="22"/>
      <c r="ILI27" s="22"/>
      <c r="ILJ27" s="22"/>
      <c r="ILK27" s="22"/>
      <c r="ILL27" s="22"/>
      <c r="ILM27" s="22"/>
      <c r="ILN27" s="22"/>
      <c r="ILO27" s="22"/>
      <c r="ILP27" s="22"/>
      <c r="ILQ27" s="22"/>
      <c r="ILR27" s="22"/>
      <c r="ILS27" s="22"/>
      <c r="ILT27" s="22"/>
      <c r="ILU27" s="22"/>
      <c r="ILV27" s="22"/>
      <c r="ILW27" s="22"/>
      <c r="ILX27" s="22"/>
      <c r="ILY27" s="22"/>
      <c r="ILZ27" s="22"/>
      <c r="IMA27" s="22"/>
      <c r="IMB27" s="22"/>
      <c r="IMC27" s="22"/>
      <c r="IMD27" s="22"/>
      <c r="IME27" s="22"/>
      <c r="IMF27" s="22"/>
      <c r="IMG27" s="22"/>
      <c r="IMH27" s="22"/>
      <c r="IMI27" s="22"/>
      <c r="IMJ27" s="22"/>
      <c r="IMK27" s="22"/>
      <c r="IML27" s="22"/>
      <c r="IMM27" s="22"/>
      <c r="IMN27" s="22"/>
      <c r="IMO27" s="22"/>
      <c r="IMP27" s="22"/>
      <c r="IMQ27" s="22"/>
      <c r="IMR27" s="22"/>
      <c r="IMS27" s="22"/>
      <c r="IMT27" s="22"/>
      <c r="IMU27" s="22"/>
      <c r="IMV27" s="22"/>
      <c r="IMW27" s="22"/>
      <c r="IMX27" s="22"/>
      <c r="IMY27" s="22"/>
      <c r="IMZ27" s="22"/>
      <c r="INA27" s="22"/>
      <c r="INB27" s="22"/>
      <c r="INC27" s="22"/>
      <c r="IND27" s="22"/>
      <c r="INE27" s="22"/>
      <c r="INF27" s="22"/>
      <c r="ING27" s="22"/>
      <c r="INH27" s="22"/>
      <c r="INI27" s="22"/>
      <c r="INJ27" s="22"/>
      <c r="INK27" s="22"/>
      <c r="INL27" s="22"/>
      <c r="INM27" s="22"/>
      <c r="INN27" s="22"/>
      <c r="INO27" s="22"/>
      <c r="INP27" s="22"/>
      <c r="INQ27" s="22"/>
      <c r="INR27" s="22"/>
      <c r="INS27" s="22"/>
      <c r="INT27" s="22"/>
      <c r="INU27" s="22"/>
      <c r="INV27" s="22"/>
      <c r="INW27" s="22"/>
      <c r="INX27" s="22"/>
      <c r="INY27" s="22"/>
      <c r="INZ27" s="22"/>
      <c r="IOA27" s="22"/>
      <c r="IOB27" s="22"/>
      <c r="IOC27" s="22"/>
      <c r="IOD27" s="22"/>
      <c r="IOE27" s="22"/>
      <c r="IOF27" s="22"/>
      <c r="IOG27" s="22"/>
      <c r="IOH27" s="22"/>
      <c r="IOI27" s="22"/>
      <c r="IOJ27" s="22"/>
      <c r="IOK27" s="22"/>
      <c r="IOL27" s="22"/>
      <c r="IOM27" s="22"/>
      <c r="ION27" s="22"/>
      <c r="IOO27" s="22"/>
      <c r="IOP27" s="22"/>
      <c r="IOQ27" s="22"/>
      <c r="IOR27" s="22"/>
      <c r="IOS27" s="22"/>
      <c r="IOT27" s="22"/>
      <c r="IOU27" s="22"/>
      <c r="IOV27" s="22"/>
      <c r="IOW27" s="22"/>
      <c r="IOX27" s="22"/>
      <c r="IOY27" s="22"/>
      <c r="IOZ27" s="22"/>
      <c r="IPA27" s="22"/>
      <c r="IPB27" s="22"/>
      <c r="IPC27" s="22"/>
      <c r="IPD27" s="22"/>
      <c r="IPE27" s="22"/>
      <c r="IPF27" s="22"/>
      <c r="IPG27" s="22"/>
      <c r="IPH27" s="22"/>
      <c r="IPI27" s="22"/>
      <c r="IPJ27" s="22"/>
      <c r="IPK27" s="22"/>
      <c r="IPL27" s="22"/>
      <c r="IPM27" s="22"/>
      <c r="IPN27" s="22"/>
      <c r="IPO27" s="22"/>
      <c r="IPP27" s="22"/>
      <c r="IPQ27" s="22"/>
      <c r="IPR27" s="22"/>
      <c r="IPS27" s="22"/>
      <c r="IPT27" s="22"/>
      <c r="IPU27" s="22"/>
      <c r="IPV27" s="22"/>
      <c r="IPW27" s="22"/>
      <c r="IPX27" s="22"/>
      <c r="IPY27" s="22"/>
      <c r="IPZ27" s="22"/>
      <c r="IQA27" s="22"/>
      <c r="IQB27" s="22"/>
      <c r="IQC27" s="22"/>
      <c r="IQD27" s="22"/>
      <c r="IQE27" s="22"/>
      <c r="IQF27" s="22"/>
      <c r="IQG27" s="22"/>
      <c r="IQH27" s="22"/>
      <c r="IQI27" s="22"/>
      <c r="IQJ27" s="22"/>
      <c r="IQK27" s="22"/>
      <c r="IQL27" s="22"/>
      <c r="IQM27" s="22"/>
      <c r="IQN27" s="22"/>
      <c r="IQO27" s="22"/>
      <c r="IQP27" s="22"/>
      <c r="IQQ27" s="22"/>
      <c r="IQR27" s="22"/>
      <c r="IQS27" s="22"/>
      <c r="IQT27" s="22"/>
      <c r="IQU27" s="22"/>
      <c r="IQV27" s="22"/>
      <c r="IQW27" s="22"/>
      <c r="IQX27" s="22"/>
      <c r="IQY27" s="22"/>
      <c r="IQZ27" s="22"/>
      <c r="IRA27" s="22"/>
      <c r="IRB27" s="22"/>
      <c r="IRC27" s="22"/>
      <c r="IRD27" s="22"/>
      <c r="IRE27" s="22"/>
      <c r="IRF27" s="22"/>
      <c r="IRG27" s="22"/>
      <c r="IRH27" s="22"/>
      <c r="IRI27" s="22"/>
      <c r="IRJ27" s="22"/>
      <c r="IRK27" s="22"/>
      <c r="IRL27" s="22"/>
      <c r="IRM27" s="22"/>
      <c r="IRN27" s="22"/>
      <c r="IRO27" s="22"/>
      <c r="IRP27" s="22"/>
      <c r="IRQ27" s="22"/>
      <c r="IRR27" s="22"/>
      <c r="IRS27" s="22"/>
      <c r="IRT27" s="22"/>
      <c r="IRU27" s="22"/>
      <c r="IRV27" s="22"/>
      <c r="IRW27" s="22"/>
      <c r="IRX27" s="22"/>
      <c r="IRY27" s="22"/>
      <c r="IRZ27" s="22"/>
      <c r="ISA27" s="22"/>
      <c r="ISB27" s="22"/>
      <c r="ISC27" s="22"/>
      <c r="ISD27" s="22"/>
      <c r="ISE27" s="22"/>
      <c r="ISF27" s="22"/>
      <c r="ISG27" s="22"/>
      <c r="ISH27" s="22"/>
      <c r="ISI27" s="22"/>
      <c r="ISJ27" s="22"/>
      <c r="ISK27" s="22"/>
      <c r="ISL27" s="22"/>
      <c r="ISM27" s="22"/>
      <c r="ISN27" s="22"/>
      <c r="ISO27" s="22"/>
      <c r="ISP27" s="22"/>
      <c r="ISQ27" s="22"/>
      <c r="ISR27" s="22"/>
      <c r="ISS27" s="22"/>
      <c r="IST27" s="22"/>
      <c r="ISU27" s="22"/>
      <c r="ISV27" s="22"/>
      <c r="ISW27" s="22"/>
      <c r="ISX27" s="22"/>
      <c r="ISY27" s="22"/>
      <c r="ISZ27" s="22"/>
      <c r="ITA27" s="22"/>
      <c r="ITB27" s="22"/>
      <c r="ITC27" s="22"/>
      <c r="ITD27" s="22"/>
      <c r="ITE27" s="22"/>
      <c r="ITF27" s="22"/>
      <c r="ITG27" s="22"/>
      <c r="ITH27" s="22"/>
      <c r="ITI27" s="22"/>
      <c r="ITJ27" s="22"/>
      <c r="ITK27" s="22"/>
      <c r="ITL27" s="22"/>
      <c r="ITM27" s="22"/>
      <c r="ITN27" s="22"/>
      <c r="ITO27" s="22"/>
      <c r="ITP27" s="22"/>
      <c r="ITQ27" s="22"/>
      <c r="ITR27" s="22"/>
      <c r="ITS27" s="22"/>
      <c r="ITT27" s="22"/>
      <c r="ITU27" s="22"/>
      <c r="ITV27" s="22"/>
      <c r="ITW27" s="22"/>
      <c r="ITX27" s="22"/>
      <c r="ITY27" s="22"/>
      <c r="ITZ27" s="22"/>
      <c r="IUA27" s="22"/>
      <c r="IUB27" s="22"/>
      <c r="IUC27" s="22"/>
      <c r="IUD27" s="22"/>
      <c r="IUE27" s="22"/>
      <c r="IUF27" s="22"/>
      <c r="IUG27" s="22"/>
      <c r="IUH27" s="22"/>
      <c r="IUI27" s="22"/>
      <c r="IUJ27" s="22"/>
      <c r="IUK27" s="22"/>
      <c r="IUL27" s="22"/>
      <c r="IUM27" s="22"/>
      <c r="IUN27" s="22"/>
      <c r="IUO27" s="22"/>
      <c r="IUP27" s="22"/>
      <c r="IUQ27" s="22"/>
      <c r="IUR27" s="22"/>
      <c r="IUS27" s="22"/>
      <c r="IUT27" s="22"/>
      <c r="IUU27" s="22"/>
      <c r="IUV27" s="22"/>
      <c r="IUW27" s="22"/>
      <c r="IUX27" s="22"/>
      <c r="IUY27" s="22"/>
      <c r="IUZ27" s="22"/>
      <c r="IVA27" s="22"/>
      <c r="IVB27" s="22"/>
      <c r="IVC27" s="22"/>
      <c r="IVD27" s="22"/>
      <c r="IVE27" s="22"/>
      <c r="IVF27" s="22"/>
      <c r="IVG27" s="22"/>
      <c r="IVH27" s="22"/>
      <c r="IVI27" s="22"/>
      <c r="IVJ27" s="22"/>
      <c r="IVK27" s="22"/>
      <c r="IVL27" s="22"/>
      <c r="IVM27" s="22"/>
      <c r="IVN27" s="22"/>
      <c r="IVO27" s="22"/>
      <c r="IVP27" s="22"/>
      <c r="IVQ27" s="22"/>
      <c r="IVR27" s="22"/>
      <c r="IVS27" s="22"/>
      <c r="IVT27" s="22"/>
      <c r="IVU27" s="22"/>
      <c r="IVV27" s="22"/>
      <c r="IVW27" s="22"/>
      <c r="IVX27" s="22"/>
      <c r="IVY27" s="22"/>
      <c r="IVZ27" s="22"/>
      <c r="IWA27" s="22"/>
      <c r="IWB27" s="22"/>
      <c r="IWC27" s="22"/>
      <c r="IWD27" s="22"/>
      <c r="IWE27" s="22"/>
      <c r="IWF27" s="22"/>
      <c r="IWG27" s="22"/>
      <c r="IWH27" s="22"/>
      <c r="IWI27" s="22"/>
      <c r="IWJ27" s="22"/>
      <c r="IWK27" s="22"/>
      <c r="IWL27" s="22"/>
      <c r="IWM27" s="22"/>
      <c r="IWN27" s="22"/>
      <c r="IWO27" s="22"/>
      <c r="IWP27" s="22"/>
      <c r="IWQ27" s="22"/>
      <c r="IWR27" s="22"/>
      <c r="IWS27" s="22"/>
      <c r="IWT27" s="22"/>
      <c r="IWU27" s="22"/>
      <c r="IWV27" s="22"/>
      <c r="IWW27" s="22"/>
      <c r="IWX27" s="22"/>
      <c r="IWY27" s="22"/>
      <c r="IWZ27" s="22"/>
      <c r="IXA27" s="22"/>
      <c r="IXB27" s="22"/>
      <c r="IXC27" s="22"/>
      <c r="IXD27" s="22"/>
      <c r="IXE27" s="22"/>
      <c r="IXF27" s="22"/>
      <c r="IXG27" s="22"/>
      <c r="IXH27" s="22"/>
      <c r="IXI27" s="22"/>
      <c r="IXJ27" s="22"/>
      <c r="IXK27" s="22"/>
      <c r="IXL27" s="22"/>
      <c r="IXM27" s="22"/>
      <c r="IXN27" s="22"/>
      <c r="IXO27" s="22"/>
      <c r="IXP27" s="22"/>
      <c r="IXQ27" s="22"/>
      <c r="IXR27" s="22"/>
      <c r="IXS27" s="22"/>
      <c r="IXT27" s="22"/>
      <c r="IXU27" s="22"/>
      <c r="IXV27" s="22"/>
      <c r="IXW27" s="22"/>
      <c r="IXX27" s="22"/>
      <c r="IXY27" s="22"/>
      <c r="IXZ27" s="22"/>
      <c r="IYA27" s="22"/>
      <c r="IYB27" s="22"/>
      <c r="IYC27" s="22"/>
      <c r="IYD27" s="22"/>
      <c r="IYE27" s="22"/>
      <c r="IYF27" s="22"/>
      <c r="IYG27" s="22"/>
      <c r="IYH27" s="22"/>
      <c r="IYI27" s="22"/>
      <c r="IYJ27" s="22"/>
      <c r="IYK27" s="22"/>
      <c r="IYL27" s="22"/>
      <c r="IYM27" s="22"/>
      <c r="IYN27" s="22"/>
      <c r="IYO27" s="22"/>
      <c r="IYP27" s="22"/>
      <c r="IYQ27" s="22"/>
      <c r="IYR27" s="22"/>
      <c r="IYS27" s="22"/>
      <c r="IYT27" s="22"/>
      <c r="IYU27" s="22"/>
      <c r="IYV27" s="22"/>
      <c r="IYW27" s="22"/>
      <c r="IYX27" s="22"/>
      <c r="IYY27" s="22"/>
      <c r="IYZ27" s="22"/>
      <c r="IZA27" s="22"/>
      <c r="IZB27" s="22"/>
      <c r="IZC27" s="22"/>
      <c r="IZD27" s="22"/>
      <c r="IZE27" s="22"/>
      <c r="IZF27" s="22"/>
      <c r="IZG27" s="22"/>
      <c r="IZH27" s="22"/>
      <c r="IZI27" s="22"/>
      <c r="IZJ27" s="22"/>
      <c r="IZK27" s="22"/>
      <c r="IZL27" s="22"/>
      <c r="IZM27" s="22"/>
      <c r="IZN27" s="22"/>
      <c r="IZO27" s="22"/>
      <c r="IZP27" s="22"/>
      <c r="IZQ27" s="22"/>
      <c r="IZR27" s="22"/>
      <c r="IZS27" s="22"/>
      <c r="IZT27" s="22"/>
      <c r="IZU27" s="22"/>
      <c r="IZV27" s="22"/>
      <c r="IZW27" s="22"/>
      <c r="IZX27" s="22"/>
      <c r="IZY27" s="22"/>
      <c r="IZZ27" s="22"/>
      <c r="JAA27" s="22"/>
      <c r="JAB27" s="22"/>
      <c r="JAC27" s="22"/>
      <c r="JAD27" s="22"/>
      <c r="JAE27" s="22"/>
      <c r="JAF27" s="22"/>
      <c r="JAG27" s="22"/>
      <c r="JAH27" s="22"/>
      <c r="JAI27" s="22"/>
      <c r="JAJ27" s="22"/>
      <c r="JAK27" s="22"/>
      <c r="JAL27" s="22"/>
      <c r="JAM27" s="22"/>
      <c r="JAN27" s="22"/>
      <c r="JAO27" s="22"/>
      <c r="JAP27" s="22"/>
      <c r="JAQ27" s="22"/>
      <c r="JAR27" s="22"/>
      <c r="JAS27" s="22"/>
      <c r="JAT27" s="22"/>
      <c r="JAU27" s="22"/>
      <c r="JAV27" s="22"/>
      <c r="JAW27" s="22"/>
      <c r="JAX27" s="22"/>
      <c r="JAY27" s="22"/>
      <c r="JAZ27" s="22"/>
      <c r="JBA27" s="22"/>
      <c r="JBB27" s="22"/>
      <c r="JBC27" s="22"/>
      <c r="JBD27" s="22"/>
      <c r="JBE27" s="22"/>
      <c r="JBF27" s="22"/>
      <c r="JBG27" s="22"/>
      <c r="JBH27" s="22"/>
      <c r="JBI27" s="22"/>
      <c r="JBJ27" s="22"/>
      <c r="JBK27" s="22"/>
      <c r="JBL27" s="22"/>
      <c r="JBM27" s="22"/>
      <c r="JBN27" s="22"/>
      <c r="JBO27" s="22"/>
      <c r="JBP27" s="22"/>
      <c r="JBQ27" s="22"/>
      <c r="JBR27" s="22"/>
      <c r="JBS27" s="22"/>
      <c r="JBT27" s="22"/>
      <c r="JBU27" s="22"/>
      <c r="JBV27" s="22"/>
      <c r="JBW27" s="22"/>
      <c r="JBX27" s="22"/>
      <c r="JBY27" s="22"/>
      <c r="JBZ27" s="22"/>
      <c r="JCA27" s="22"/>
      <c r="JCB27" s="22"/>
      <c r="JCC27" s="22"/>
      <c r="JCD27" s="22"/>
      <c r="JCE27" s="22"/>
      <c r="JCF27" s="22"/>
      <c r="JCG27" s="22"/>
      <c r="JCH27" s="22"/>
      <c r="JCI27" s="22"/>
      <c r="JCJ27" s="22"/>
      <c r="JCK27" s="22"/>
      <c r="JCL27" s="22"/>
      <c r="JCM27" s="22"/>
      <c r="JCN27" s="22"/>
      <c r="JCO27" s="22"/>
      <c r="JCP27" s="22"/>
      <c r="JCQ27" s="22"/>
      <c r="JCR27" s="22"/>
      <c r="JCS27" s="22"/>
      <c r="JCT27" s="22"/>
      <c r="JCU27" s="22"/>
      <c r="JCV27" s="22"/>
      <c r="JCW27" s="22"/>
      <c r="JCX27" s="22"/>
      <c r="JCY27" s="22"/>
      <c r="JCZ27" s="22"/>
      <c r="JDA27" s="22"/>
      <c r="JDB27" s="22"/>
      <c r="JDC27" s="22"/>
      <c r="JDD27" s="22"/>
      <c r="JDE27" s="22"/>
      <c r="JDF27" s="22"/>
      <c r="JDG27" s="22"/>
      <c r="JDH27" s="22"/>
      <c r="JDI27" s="22"/>
      <c r="JDJ27" s="22"/>
      <c r="JDK27" s="22"/>
      <c r="JDL27" s="22"/>
      <c r="JDM27" s="22"/>
      <c r="JDN27" s="22"/>
      <c r="JDO27" s="22"/>
      <c r="JDP27" s="22"/>
      <c r="JDQ27" s="22"/>
      <c r="JDR27" s="22"/>
      <c r="JDS27" s="22"/>
      <c r="JDT27" s="22"/>
      <c r="JDU27" s="22"/>
      <c r="JDV27" s="22"/>
      <c r="JDW27" s="22"/>
      <c r="JDX27" s="22"/>
      <c r="JDY27" s="22"/>
      <c r="JDZ27" s="22"/>
      <c r="JEA27" s="22"/>
      <c r="JEB27" s="22"/>
      <c r="JEC27" s="22"/>
      <c r="JED27" s="22"/>
      <c r="JEE27" s="22"/>
      <c r="JEF27" s="22"/>
      <c r="JEG27" s="22"/>
      <c r="JEH27" s="22"/>
      <c r="JEI27" s="22"/>
      <c r="JEJ27" s="22"/>
      <c r="JEK27" s="22"/>
      <c r="JEL27" s="22"/>
      <c r="JEM27" s="22"/>
      <c r="JEN27" s="22"/>
      <c r="JEO27" s="22"/>
      <c r="JEP27" s="22"/>
      <c r="JEQ27" s="22"/>
      <c r="JER27" s="22"/>
      <c r="JES27" s="22"/>
      <c r="JET27" s="22"/>
      <c r="JEU27" s="22"/>
      <c r="JEV27" s="22"/>
      <c r="JEW27" s="22"/>
      <c r="JEX27" s="22"/>
      <c r="JEY27" s="22"/>
      <c r="JEZ27" s="22"/>
      <c r="JFA27" s="22"/>
      <c r="JFB27" s="22"/>
      <c r="JFC27" s="22"/>
      <c r="JFD27" s="22"/>
      <c r="JFE27" s="22"/>
      <c r="JFF27" s="22"/>
      <c r="JFG27" s="22"/>
      <c r="JFH27" s="22"/>
      <c r="JFI27" s="22"/>
      <c r="JFJ27" s="22"/>
      <c r="JFK27" s="22"/>
      <c r="JFL27" s="22"/>
      <c r="JFM27" s="22"/>
      <c r="JFN27" s="22"/>
      <c r="JFO27" s="22"/>
      <c r="JFP27" s="22"/>
      <c r="JFQ27" s="22"/>
      <c r="JFR27" s="22"/>
      <c r="JFS27" s="22"/>
      <c r="JFT27" s="22"/>
      <c r="JFU27" s="22"/>
      <c r="JFV27" s="22"/>
      <c r="JFW27" s="22"/>
      <c r="JFX27" s="22"/>
      <c r="JFY27" s="22"/>
      <c r="JFZ27" s="22"/>
      <c r="JGA27" s="22"/>
      <c r="JGB27" s="22"/>
      <c r="JGC27" s="22"/>
      <c r="JGD27" s="22"/>
      <c r="JGE27" s="22"/>
      <c r="JGF27" s="22"/>
      <c r="JGG27" s="22"/>
      <c r="JGH27" s="22"/>
      <c r="JGI27" s="22"/>
      <c r="JGJ27" s="22"/>
      <c r="JGK27" s="22"/>
      <c r="JGL27" s="22"/>
      <c r="JGM27" s="22"/>
      <c r="JGN27" s="22"/>
      <c r="JGO27" s="22"/>
      <c r="JGP27" s="22"/>
      <c r="JGQ27" s="22"/>
      <c r="JGR27" s="22"/>
      <c r="JGS27" s="22"/>
      <c r="JGT27" s="22"/>
      <c r="JGU27" s="22"/>
      <c r="JGV27" s="22"/>
      <c r="JGW27" s="22"/>
      <c r="JGX27" s="22"/>
      <c r="JGY27" s="22"/>
      <c r="JGZ27" s="22"/>
      <c r="JHA27" s="22"/>
      <c r="JHB27" s="22"/>
      <c r="JHC27" s="22"/>
      <c r="JHD27" s="22"/>
      <c r="JHE27" s="22"/>
      <c r="JHF27" s="22"/>
      <c r="JHG27" s="22"/>
      <c r="JHH27" s="22"/>
      <c r="JHI27" s="22"/>
      <c r="JHJ27" s="22"/>
      <c r="JHK27" s="22"/>
      <c r="JHL27" s="22"/>
      <c r="JHM27" s="22"/>
      <c r="JHN27" s="22"/>
      <c r="JHO27" s="22"/>
      <c r="JHP27" s="22"/>
      <c r="JHQ27" s="22"/>
      <c r="JHR27" s="22"/>
      <c r="JHS27" s="22"/>
      <c r="JHT27" s="22"/>
      <c r="JHU27" s="22"/>
      <c r="JHV27" s="22"/>
      <c r="JHW27" s="22"/>
      <c r="JHX27" s="22"/>
      <c r="JHY27" s="22"/>
      <c r="JHZ27" s="22"/>
      <c r="JIA27" s="22"/>
      <c r="JIB27" s="22"/>
      <c r="JIC27" s="22"/>
      <c r="JID27" s="22"/>
      <c r="JIE27" s="22"/>
      <c r="JIF27" s="22"/>
      <c r="JIG27" s="22"/>
      <c r="JIH27" s="22"/>
      <c r="JII27" s="22"/>
      <c r="JIJ27" s="22"/>
      <c r="JIK27" s="22"/>
      <c r="JIL27" s="22"/>
      <c r="JIM27" s="22"/>
      <c r="JIN27" s="22"/>
      <c r="JIO27" s="22"/>
      <c r="JIP27" s="22"/>
      <c r="JIQ27" s="22"/>
      <c r="JIR27" s="22"/>
      <c r="JIS27" s="22"/>
      <c r="JIT27" s="22"/>
      <c r="JIU27" s="22"/>
      <c r="JIV27" s="22"/>
      <c r="JIW27" s="22"/>
      <c r="JIX27" s="22"/>
      <c r="JIY27" s="22"/>
      <c r="JIZ27" s="22"/>
      <c r="JJA27" s="22"/>
      <c r="JJB27" s="22"/>
      <c r="JJC27" s="22"/>
      <c r="JJD27" s="22"/>
      <c r="JJE27" s="22"/>
      <c r="JJF27" s="22"/>
      <c r="JJG27" s="22"/>
      <c r="JJH27" s="22"/>
      <c r="JJI27" s="22"/>
      <c r="JJJ27" s="22"/>
      <c r="JJK27" s="22"/>
      <c r="JJL27" s="22"/>
      <c r="JJM27" s="22"/>
      <c r="JJN27" s="22"/>
      <c r="JJO27" s="22"/>
      <c r="JJP27" s="22"/>
      <c r="JJQ27" s="22"/>
      <c r="JJR27" s="22"/>
      <c r="JJS27" s="22"/>
      <c r="JJT27" s="22"/>
      <c r="JJU27" s="22"/>
      <c r="JJV27" s="22"/>
      <c r="JJW27" s="22"/>
      <c r="JJX27" s="22"/>
      <c r="JJY27" s="22"/>
      <c r="JJZ27" s="22"/>
      <c r="JKA27" s="22"/>
      <c r="JKB27" s="22"/>
      <c r="JKC27" s="22"/>
      <c r="JKD27" s="22"/>
      <c r="JKE27" s="22"/>
      <c r="JKF27" s="22"/>
      <c r="JKG27" s="22"/>
      <c r="JKH27" s="22"/>
      <c r="JKI27" s="22"/>
      <c r="JKJ27" s="22"/>
      <c r="JKK27" s="22"/>
      <c r="JKL27" s="22"/>
      <c r="JKM27" s="22"/>
      <c r="JKN27" s="22"/>
      <c r="JKO27" s="22"/>
      <c r="JKP27" s="22"/>
      <c r="JKQ27" s="22"/>
      <c r="JKR27" s="22"/>
      <c r="JKS27" s="22"/>
      <c r="JKT27" s="22"/>
      <c r="JKU27" s="22"/>
      <c r="JKV27" s="22"/>
      <c r="JKW27" s="22"/>
      <c r="JKX27" s="22"/>
      <c r="JKY27" s="22"/>
      <c r="JKZ27" s="22"/>
      <c r="JLA27" s="22"/>
      <c r="JLB27" s="22"/>
      <c r="JLC27" s="22"/>
      <c r="JLD27" s="22"/>
      <c r="JLE27" s="22"/>
      <c r="JLF27" s="22"/>
      <c r="JLG27" s="22"/>
      <c r="JLH27" s="22"/>
      <c r="JLI27" s="22"/>
      <c r="JLJ27" s="22"/>
      <c r="JLK27" s="22"/>
      <c r="JLL27" s="22"/>
      <c r="JLM27" s="22"/>
      <c r="JLN27" s="22"/>
      <c r="JLO27" s="22"/>
      <c r="JLP27" s="22"/>
      <c r="JLQ27" s="22"/>
      <c r="JLR27" s="22"/>
      <c r="JLS27" s="22"/>
      <c r="JLT27" s="22"/>
      <c r="JLU27" s="22"/>
      <c r="JLV27" s="22"/>
      <c r="JLW27" s="22"/>
      <c r="JLX27" s="22"/>
      <c r="JLY27" s="22"/>
      <c r="JLZ27" s="22"/>
      <c r="JMA27" s="22"/>
      <c r="JMB27" s="22"/>
      <c r="JMC27" s="22"/>
      <c r="JMD27" s="22"/>
      <c r="JME27" s="22"/>
      <c r="JMF27" s="22"/>
      <c r="JMG27" s="22"/>
      <c r="JMH27" s="22"/>
      <c r="JMI27" s="22"/>
      <c r="JMJ27" s="22"/>
      <c r="JMK27" s="22"/>
      <c r="JML27" s="22"/>
      <c r="JMM27" s="22"/>
      <c r="JMN27" s="22"/>
      <c r="JMO27" s="22"/>
      <c r="JMP27" s="22"/>
      <c r="JMQ27" s="22"/>
      <c r="JMR27" s="22"/>
      <c r="JMS27" s="22"/>
      <c r="JMT27" s="22"/>
      <c r="JMU27" s="22"/>
      <c r="JMV27" s="22"/>
      <c r="JMW27" s="22"/>
      <c r="JMX27" s="22"/>
      <c r="JMY27" s="22"/>
      <c r="JMZ27" s="22"/>
      <c r="JNA27" s="22"/>
      <c r="JNB27" s="22"/>
      <c r="JNC27" s="22"/>
      <c r="JND27" s="22"/>
      <c r="JNE27" s="22"/>
      <c r="JNF27" s="22"/>
      <c r="JNG27" s="22"/>
      <c r="JNH27" s="22"/>
      <c r="JNI27" s="22"/>
      <c r="JNJ27" s="22"/>
      <c r="JNK27" s="22"/>
      <c r="JNL27" s="22"/>
      <c r="JNM27" s="22"/>
      <c r="JNN27" s="22"/>
      <c r="JNO27" s="22"/>
      <c r="JNP27" s="22"/>
      <c r="JNQ27" s="22"/>
      <c r="JNR27" s="22"/>
      <c r="JNS27" s="22"/>
      <c r="JNT27" s="22"/>
      <c r="JNU27" s="22"/>
      <c r="JNV27" s="22"/>
      <c r="JNW27" s="22"/>
      <c r="JNX27" s="22"/>
      <c r="JNY27" s="22"/>
      <c r="JNZ27" s="22"/>
      <c r="JOA27" s="22"/>
      <c r="JOB27" s="22"/>
      <c r="JOC27" s="22"/>
      <c r="JOD27" s="22"/>
      <c r="JOE27" s="22"/>
      <c r="JOF27" s="22"/>
      <c r="JOG27" s="22"/>
      <c r="JOH27" s="22"/>
      <c r="JOI27" s="22"/>
      <c r="JOJ27" s="22"/>
      <c r="JOK27" s="22"/>
      <c r="JOL27" s="22"/>
      <c r="JOM27" s="22"/>
      <c r="JON27" s="22"/>
      <c r="JOO27" s="22"/>
      <c r="JOP27" s="22"/>
      <c r="JOQ27" s="22"/>
      <c r="JOR27" s="22"/>
      <c r="JOS27" s="22"/>
      <c r="JOT27" s="22"/>
      <c r="JOU27" s="22"/>
      <c r="JOV27" s="22"/>
      <c r="JOW27" s="22"/>
      <c r="JOX27" s="22"/>
      <c r="JOY27" s="22"/>
      <c r="JOZ27" s="22"/>
      <c r="JPA27" s="22"/>
      <c r="JPB27" s="22"/>
      <c r="JPC27" s="22"/>
      <c r="JPD27" s="22"/>
      <c r="JPE27" s="22"/>
      <c r="JPF27" s="22"/>
      <c r="JPG27" s="22"/>
      <c r="JPH27" s="22"/>
      <c r="JPI27" s="22"/>
      <c r="JPJ27" s="22"/>
      <c r="JPK27" s="22"/>
      <c r="JPL27" s="22"/>
      <c r="JPM27" s="22"/>
      <c r="JPN27" s="22"/>
      <c r="JPO27" s="22"/>
      <c r="JPP27" s="22"/>
      <c r="JPQ27" s="22"/>
      <c r="JPR27" s="22"/>
      <c r="JPS27" s="22"/>
      <c r="JPT27" s="22"/>
      <c r="JPU27" s="22"/>
      <c r="JPV27" s="22"/>
      <c r="JPW27" s="22"/>
      <c r="JPX27" s="22"/>
      <c r="JPY27" s="22"/>
      <c r="JPZ27" s="22"/>
      <c r="JQA27" s="22"/>
      <c r="JQB27" s="22"/>
      <c r="JQC27" s="22"/>
      <c r="JQD27" s="22"/>
      <c r="JQE27" s="22"/>
      <c r="JQF27" s="22"/>
      <c r="JQG27" s="22"/>
      <c r="JQH27" s="22"/>
      <c r="JQI27" s="22"/>
      <c r="JQJ27" s="22"/>
      <c r="JQK27" s="22"/>
      <c r="JQL27" s="22"/>
      <c r="JQM27" s="22"/>
      <c r="JQN27" s="22"/>
      <c r="JQO27" s="22"/>
      <c r="JQP27" s="22"/>
      <c r="JQQ27" s="22"/>
      <c r="JQR27" s="22"/>
      <c r="JQS27" s="22"/>
      <c r="JQT27" s="22"/>
      <c r="JQU27" s="22"/>
      <c r="JQV27" s="22"/>
      <c r="JQW27" s="22"/>
      <c r="JQX27" s="22"/>
      <c r="JQY27" s="22"/>
      <c r="JQZ27" s="22"/>
      <c r="JRA27" s="22"/>
      <c r="JRB27" s="22"/>
      <c r="JRC27" s="22"/>
      <c r="JRD27" s="22"/>
      <c r="JRE27" s="22"/>
      <c r="JRF27" s="22"/>
      <c r="JRG27" s="22"/>
      <c r="JRH27" s="22"/>
      <c r="JRI27" s="22"/>
      <c r="JRJ27" s="22"/>
      <c r="JRK27" s="22"/>
      <c r="JRL27" s="22"/>
      <c r="JRM27" s="22"/>
      <c r="JRN27" s="22"/>
      <c r="JRO27" s="22"/>
      <c r="JRP27" s="22"/>
      <c r="JRQ27" s="22"/>
      <c r="JRR27" s="22"/>
      <c r="JRS27" s="22"/>
      <c r="JRT27" s="22"/>
      <c r="JRU27" s="22"/>
      <c r="JRV27" s="22"/>
      <c r="JRW27" s="22"/>
      <c r="JRX27" s="22"/>
      <c r="JRY27" s="22"/>
      <c r="JRZ27" s="22"/>
      <c r="JSA27" s="22"/>
      <c r="JSB27" s="22"/>
      <c r="JSC27" s="22"/>
      <c r="JSD27" s="22"/>
      <c r="JSE27" s="22"/>
      <c r="JSF27" s="22"/>
      <c r="JSG27" s="22"/>
      <c r="JSH27" s="22"/>
      <c r="JSI27" s="22"/>
      <c r="JSJ27" s="22"/>
      <c r="JSK27" s="22"/>
      <c r="JSL27" s="22"/>
      <c r="JSM27" s="22"/>
      <c r="JSN27" s="22"/>
      <c r="JSO27" s="22"/>
      <c r="JSP27" s="22"/>
      <c r="JSQ27" s="22"/>
      <c r="JSR27" s="22"/>
      <c r="JSS27" s="22"/>
      <c r="JST27" s="22"/>
      <c r="JSU27" s="22"/>
      <c r="JSV27" s="22"/>
      <c r="JSW27" s="22"/>
      <c r="JSX27" s="22"/>
      <c r="JSY27" s="22"/>
      <c r="JSZ27" s="22"/>
      <c r="JTA27" s="22"/>
      <c r="JTB27" s="22"/>
      <c r="JTC27" s="22"/>
      <c r="JTD27" s="22"/>
      <c r="JTE27" s="22"/>
      <c r="JTF27" s="22"/>
      <c r="JTG27" s="22"/>
      <c r="JTH27" s="22"/>
      <c r="JTI27" s="22"/>
      <c r="JTJ27" s="22"/>
      <c r="JTK27" s="22"/>
      <c r="JTL27" s="22"/>
      <c r="JTM27" s="22"/>
      <c r="JTN27" s="22"/>
      <c r="JTO27" s="22"/>
      <c r="JTP27" s="22"/>
      <c r="JTQ27" s="22"/>
      <c r="JTR27" s="22"/>
      <c r="JTS27" s="22"/>
      <c r="JTT27" s="22"/>
      <c r="JTU27" s="22"/>
      <c r="JTV27" s="22"/>
      <c r="JTW27" s="22"/>
      <c r="JTX27" s="22"/>
      <c r="JTY27" s="22"/>
      <c r="JTZ27" s="22"/>
      <c r="JUA27" s="22"/>
      <c r="JUB27" s="22"/>
      <c r="JUC27" s="22"/>
      <c r="JUD27" s="22"/>
      <c r="JUE27" s="22"/>
      <c r="JUF27" s="22"/>
      <c r="JUG27" s="22"/>
      <c r="JUH27" s="22"/>
      <c r="JUI27" s="22"/>
      <c r="JUJ27" s="22"/>
      <c r="JUK27" s="22"/>
      <c r="JUL27" s="22"/>
      <c r="JUM27" s="22"/>
      <c r="JUN27" s="22"/>
      <c r="JUO27" s="22"/>
      <c r="JUP27" s="22"/>
      <c r="JUQ27" s="22"/>
      <c r="JUR27" s="22"/>
      <c r="JUS27" s="22"/>
      <c r="JUT27" s="22"/>
      <c r="JUU27" s="22"/>
      <c r="JUV27" s="22"/>
      <c r="JUW27" s="22"/>
      <c r="JUX27" s="22"/>
      <c r="JUY27" s="22"/>
      <c r="JUZ27" s="22"/>
      <c r="JVA27" s="22"/>
      <c r="JVB27" s="22"/>
      <c r="JVC27" s="22"/>
      <c r="JVD27" s="22"/>
      <c r="JVE27" s="22"/>
      <c r="JVF27" s="22"/>
      <c r="JVG27" s="22"/>
      <c r="JVH27" s="22"/>
      <c r="JVI27" s="22"/>
      <c r="JVJ27" s="22"/>
      <c r="JVK27" s="22"/>
      <c r="JVL27" s="22"/>
      <c r="JVM27" s="22"/>
      <c r="JVN27" s="22"/>
      <c r="JVO27" s="22"/>
      <c r="JVP27" s="22"/>
      <c r="JVQ27" s="22"/>
      <c r="JVR27" s="22"/>
      <c r="JVS27" s="22"/>
      <c r="JVT27" s="22"/>
      <c r="JVU27" s="22"/>
      <c r="JVV27" s="22"/>
      <c r="JVW27" s="22"/>
      <c r="JVX27" s="22"/>
      <c r="JVY27" s="22"/>
      <c r="JVZ27" s="22"/>
      <c r="JWA27" s="22"/>
      <c r="JWB27" s="22"/>
      <c r="JWC27" s="22"/>
      <c r="JWD27" s="22"/>
      <c r="JWE27" s="22"/>
      <c r="JWF27" s="22"/>
      <c r="JWG27" s="22"/>
      <c r="JWH27" s="22"/>
      <c r="JWI27" s="22"/>
      <c r="JWJ27" s="22"/>
      <c r="JWK27" s="22"/>
      <c r="JWL27" s="22"/>
      <c r="JWM27" s="22"/>
      <c r="JWN27" s="22"/>
      <c r="JWO27" s="22"/>
      <c r="JWP27" s="22"/>
      <c r="JWQ27" s="22"/>
      <c r="JWR27" s="22"/>
      <c r="JWS27" s="22"/>
      <c r="JWT27" s="22"/>
      <c r="JWU27" s="22"/>
      <c r="JWV27" s="22"/>
      <c r="JWW27" s="22"/>
      <c r="JWX27" s="22"/>
      <c r="JWY27" s="22"/>
      <c r="JWZ27" s="22"/>
      <c r="JXA27" s="22"/>
      <c r="JXB27" s="22"/>
      <c r="JXC27" s="22"/>
      <c r="JXD27" s="22"/>
      <c r="JXE27" s="22"/>
      <c r="JXF27" s="22"/>
      <c r="JXG27" s="22"/>
      <c r="JXH27" s="22"/>
      <c r="JXI27" s="22"/>
      <c r="JXJ27" s="22"/>
      <c r="JXK27" s="22"/>
      <c r="JXL27" s="22"/>
      <c r="JXM27" s="22"/>
      <c r="JXN27" s="22"/>
      <c r="JXO27" s="22"/>
      <c r="JXP27" s="22"/>
      <c r="JXQ27" s="22"/>
      <c r="JXR27" s="22"/>
      <c r="JXS27" s="22"/>
      <c r="JXT27" s="22"/>
      <c r="JXU27" s="22"/>
      <c r="JXV27" s="22"/>
      <c r="JXW27" s="22"/>
      <c r="JXX27" s="22"/>
      <c r="JXY27" s="22"/>
      <c r="JXZ27" s="22"/>
      <c r="JYA27" s="22"/>
      <c r="JYB27" s="22"/>
      <c r="JYC27" s="22"/>
      <c r="JYD27" s="22"/>
      <c r="JYE27" s="22"/>
      <c r="JYF27" s="22"/>
      <c r="JYG27" s="22"/>
      <c r="JYH27" s="22"/>
      <c r="JYI27" s="22"/>
      <c r="JYJ27" s="22"/>
      <c r="JYK27" s="22"/>
      <c r="JYL27" s="22"/>
      <c r="JYM27" s="22"/>
      <c r="JYN27" s="22"/>
      <c r="JYO27" s="22"/>
      <c r="JYP27" s="22"/>
      <c r="JYQ27" s="22"/>
      <c r="JYR27" s="22"/>
      <c r="JYS27" s="22"/>
      <c r="JYT27" s="22"/>
      <c r="JYU27" s="22"/>
      <c r="JYV27" s="22"/>
      <c r="JYW27" s="22"/>
      <c r="JYX27" s="22"/>
      <c r="JYY27" s="22"/>
      <c r="JYZ27" s="22"/>
      <c r="JZA27" s="22"/>
      <c r="JZB27" s="22"/>
      <c r="JZC27" s="22"/>
      <c r="JZD27" s="22"/>
      <c r="JZE27" s="22"/>
      <c r="JZF27" s="22"/>
      <c r="JZG27" s="22"/>
      <c r="JZH27" s="22"/>
      <c r="JZI27" s="22"/>
      <c r="JZJ27" s="22"/>
      <c r="JZK27" s="22"/>
      <c r="JZL27" s="22"/>
      <c r="JZM27" s="22"/>
      <c r="JZN27" s="22"/>
      <c r="JZO27" s="22"/>
      <c r="JZP27" s="22"/>
      <c r="JZQ27" s="22"/>
      <c r="JZR27" s="22"/>
      <c r="JZS27" s="22"/>
      <c r="JZT27" s="22"/>
      <c r="JZU27" s="22"/>
      <c r="JZV27" s="22"/>
      <c r="JZW27" s="22"/>
      <c r="JZX27" s="22"/>
      <c r="JZY27" s="22"/>
      <c r="JZZ27" s="22"/>
      <c r="KAA27" s="22"/>
      <c r="KAB27" s="22"/>
      <c r="KAC27" s="22"/>
      <c r="KAD27" s="22"/>
      <c r="KAE27" s="22"/>
      <c r="KAF27" s="22"/>
      <c r="KAG27" s="22"/>
      <c r="KAH27" s="22"/>
      <c r="KAI27" s="22"/>
      <c r="KAJ27" s="22"/>
      <c r="KAK27" s="22"/>
      <c r="KAL27" s="22"/>
      <c r="KAM27" s="22"/>
      <c r="KAN27" s="22"/>
      <c r="KAO27" s="22"/>
      <c r="KAP27" s="22"/>
      <c r="KAQ27" s="22"/>
      <c r="KAR27" s="22"/>
      <c r="KAS27" s="22"/>
      <c r="KAT27" s="22"/>
      <c r="KAU27" s="22"/>
      <c r="KAV27" s="22"/>
      <c r="KAW27" s="22"/>
      <c r="KAX27" s="22"/>
      <c r="KAY27" s="22"/>
      <c r="KAZ27" s="22"/>
      <c r="KBA27" s="22"/>
      <c r="KBB27" s="22"/>
      <c r="KBC27" s="22"/>
      <c r="KBD27" s="22"/>
      <c r="KBE27" s="22"/>
      <c r="KBF27" s="22"/>
      <c r="KBG27" s="22"/>
      <c r="KBH27" s="22"/>
      <c r="KBI27" s="22"/>
      <c r="KBJ27" s="22"/>
      <c r="KBK27" s="22"/>
      <c r="KBL27" s="22"/>
      <c r="KBM27" s="22"/>
      <c r="KBN27" s="22"/>
      <c r="KBO27" s="22"/>
      <c r="KBP27" s="22"/>
      <c r="KBQ27" s="22"/>
      <c r="KBR27" s="22"/>
      <c r="KBS27" s="22"/>
      <c r="KBT27" s="22"/>
      <c r="KBU27" s="22"/>
      <c r="KBV27" s="22"/>
      <c r="KBW27" s="22"/>
      <c r="KBX27" s="22"/>
      <c r="KBY27" s="22"/>
      <c r="KBZ27" s="22"/>
      <c r="KCA27" s="22"/>
      <c r="KCB27" s="22"/>
      <c r="KCC27" s="22"/>
      <c r="KCD27" s="22"/>
      <c r="KCE27" s="22"/>
      <c r="KCF27" s="22"/>
      <c r="KCG27" s="22"/>
      <c r="KCH27" s="22"/>
      <c r="KCI27" s="22"/>
      <c r="KCJ27" s="22"/>
      <c r="KCK27" s="22"/>
      <c r="KCL27" s="22"/>
      <c r="KCM27" s="22"/>
      <c r="KCN27" s="22"/>
      <c r="KCO27" s="22"/>
      <c r="KCP27" s="22"/>
      <c r="KCQ27" s="22"/>
      <c r="KCR27" s="22"/>
      <c r="KCS27" s="22"/>
      <c r="KCT27" s="22"/>
      <c r="KCU27" s="22"/>
      <c r="KCV27" s="22"/>
      <c r="KCW27" s="22"/>
      <c r="KCX27" s="22"/>
      <c r="KCY27" s="22"/>
      <c r="KCZ27" s="22"/>
      <c r="KDA27" s="22"/>
      <c r="KDB27" s="22"/>
      <c r="KDC27" s="22"/>
      <c r="KDD27" s="22"/>
      <c r="KDE27" s="22"/>
      <c r="KDF27" s="22"/>
      <c r="KDG27" s="22"/>
      <c r="KDH27" s="22"/>
      <c r="KDI27" s="22"/>
      <c r="KDJ27" s="22"/>
      <c r="KDK27" s="22"/>
      <c r="KDL27" s="22"/>
      <c r="KDM27" s="22"/>
      <c r="KDN27" s="22"/>
      <c r="KDO27" s="22"/>
      <c r="KDP27" s="22"/>
      <c r="KDQ27" s="22"/>
      <c r="KDR27" s="22"/>
      <c r="KDS27" s="22"/>
      <c r="KDT27" s="22"/>
      <c r="KDU27" s="22"/>
      <c r="KDV27" s="22"/>
      <c r="KDW27" s="22"/>
      <c r="KDX27" s="22"/>
      <c r="KDY27" s="22"/>
      <c r="KDZ27" s="22"/>
      <c r="KEA27" s="22"/>
      <c r="KEB27" s="22"/>
      <c r="KEC27" s="22"/>
      <c r="KED27" s="22"/>
      <c r="KEE27" s="22"/>
      <c r="KEF27" s="22"/>
      <c r="KEG27" s="22"/>
      <c r="KEH27" s="22"/>
      <c r="KEI27" s="22"/>
      <c r="KEJ27" s="22"/>
      <c r="KEK27" s="22"/>
      <c r="KEL27" s="22"/>
      <c r="KEM27" s="22"/>
      <c r="KEN27" s="22"/>
      <c r="KEO27" s="22"/>
      <c r="KEP27" s="22"/>
      <c r="KEQ27" s="22"/>
      <c r="KER27" s="22"/>
      <c r="KES27" s="22"/>
      <c r="KET27" s="22"/>
      <c r="KEU27" s="22"/>
      <c r="KEV27" s="22"/>
      <c r="KEW27" s="22"/>
      <c r="KEX27" s="22"/>
      <c r="KEY27" s="22"/>
      <c r="KEZ27" s="22"/>
      <c r="KFA27" s="22"/>
      <c r="KFB27" s="22"/>
      <c r="KFC27" s="22"/>
      <c r="KFD27" s="22"/>
      <c r="KFE27" s="22"/>
      <c r="KFF27" s="22"/>
      <c r="KFG27" s="22"/>
      <c r="KFH27" s="22"/>
      <c r="KFI27" s="22"/>
      <c r="KFJ27" s="22"/>
      <c r="KFK27" s="22"/>
      <c r="KFL27" s="22"/>
      <c r="KFM27" s="22"/>
      <c r="KFN27" s="22"/>
      <c r="KFO27" s="22"/>
      <c r="KFP27" s="22"/>
      <c r="KFQ27" s="22"/>
      <c r="KFR27" s="22"/>
      <c r="KFS27" s="22"/>
      <c r="KFT27" s="22"/>
      <c r="KFU27" s="22"/>
      <c r="KFV27" s="22"/>
      <c r="KFW27" s="22"/>
      <c r="KFX27" s="22"/>
      <c r="KFY27" s="22"/>
      <c r="KFZ27" s="22"/>
      <c r="KGA27" s="22"/>
      <c r="KGB27" s="22"/>
      <c r="KGC27" s="22"/>
      <c r="KGD27" s="22"/>
      <c r="KGE27" s="22"/>
      <c r="KGF27" s="22"/>
      <c r="KGG27" s="22"/>
      <c r="KGH27" s="22"/>
      <c r="KGI27" s="22"/>
      <c r="KGJ27" s="22"/>
      <c r="KGK27" s="22"/>
      <c r="KGL27" s="22"/>
      <c r="KGM27" s="22"/>
      <c r="KGN27" s="22"/>
      <c r="KGO27" s="22"/>
      <c r="KGP27" s="22"/>
      <c r="KGQ27" s="22"/>
      <c r="KGR27" s="22"/>
      <c r="KGS27" s="22"/>
      <c r="KGT27" s="22"/>
      <c r="KGU27" s="22"/>
      <c r="KGV27" s="22"/>
      <c r="KGW27" s="22"/>
      <c r="KGX27" s="22"/>
      <c r="KGY27" s="22"/>
      <c r="KGZ27" s="22"/>
      <c r="KHA27" s="22"/>
      <c r="KHB27" s="22"/>
      <c r="KHC27" s="22"/>
      <c r="KHD27" s="22"/>
      <c r="KHE27" s="22"/>
      <c r="KHF27" s="22"/>
      <c r="KHG27" s="22"/>
      <c r="KHH27" s="22"/>
      <c r="KHI27" s="22"/>
      <c r="KHJ27" s="22"/>
      <c r="KHK27" s="22"/>
      <c r="KHL27" s="22"/>
      <c r="KHM27" s="22"/>
      <c r="KHN27" s="22"/>
      <c r="KHO27" s="22"/>
      <c r="KHP27" s="22"/>
      <c r="KHQ27" s="22"/>
      <c r="KHR27" s="22"/>
      <c r="KHS27" s="22"/>
      <c r="KHT27" s="22"/>
      <c r="KHU27" s="22"/>
      <c r="KHV27" s="22"/>
      <c r="KHW27" s="22"/>
      <c r="KHX27" s="22"/>
      <c r="KHY27" s="22"/>
      <c r="KHZ27" s="22"/>
      <c r="KIA27" s="22"/>
      <c r="KIB27" s="22"/>
      <c r="KIC27" s="22"/>
      <c r="KID27" s="22"/>
      <c r="KIE27" s="22"/>
      <c r="KIF27" s="22"/>
      <c r="KIG27" s="22"/>
      <c r="KIH27" s="22"/>
      <c r="KII27" s="22"/>
      <c r="KIJ27" s="22"/>
      <c r="KIK27" s="22"/>
      <c r="KIL27" s="22"/>
      <c r="KIM27" s="22"/>
      <c r="KIN27" s="22"/>
      <c r="KIO27" s="22"/>
      <c r="KIP27" s="22"/>
      <c r="KIQ27" s="22"/>
      <c r="KIR27" s="22"/>
      <c r="KIS27" s="22"/>
      <c r="KIT27" s="22"/>
      <c r="KIU27" s="22"/>
      <c r="KIV27" s="22"/>
      <c r="KIW27" s="22"/>
      <c r="KIX27" s="22"/>
      <c r="KIY27" s="22"/>
      <c r="KIZ27" s="22"/>
      <c r="KJA27" s="22"/>
      <c r="KJB27" s="22"/>
      <c r="KJC27" s="22"/>
      <c r="KJD27" s="22"/>
      <c r="KJE27" s="22"/>
      <c r="KJF27" s="22"/>
      <c r="KJG27" s="22"/>
      <c r="KJH27" s="22"/>
      <c r="KJI27" s="22"/>
      <c r="KJJ27" s="22"/>
      <c r="KJK27" s="22"/>
      <c r="KJL27" s="22"/>
      <c r="KJM27" s="22"/>
      <c r="KJN27" s="22"/>
      <c r="KJO27" s="22"/>
      <c r="KJP27" s="22"/>
      <c r="KJQ27" s="22"/>
      <c r="KJR27" s="22"/>
      <c r="KJS27" s="22"/>
      <c r="KJT27" s="22"/>
      <c r="KJU27" s="22"/>
      <c r="KJV27" s="22"/>
      <c r="KJW27" s="22"/>
      <c r="KJX27" s="22"/>
      <c r="KJY27" s="22"/>
      <c r="KJZ27" s="22"/>
      <c r="KKA27" s="22"/>
      <c r="KKB27" s="22"/>
      <c r="KKC27" s="22"/>
      <c r="KKD27" s="22"/>
      <c r="KKE27" s="22"/>
      <c r="KKF27" s="22"/>
      <c r="KKG27" s="22"/>
      <c r="KKH27" s="22"/>
      <c r="KKI27" s="22"/>
      <c r="KKJ27" s="22"/>
      <c r="KKK27" s="22"/>
      <c r="KKL27" s="22"/>
      <c r="KKM27" s="22"/>
      <c r="KKN27" s="22"/>
      <c r="KKO27" s="22"/>
      <c r="KKP27" s="22"/>
      <c r="KKQ27" s="22"/>
      <c r="KKR27" s="22"/>
      <c r="KKS27" s="22"/>
      <c r="KKT27" s="22"/>
      <c r="KKU27" s="22"/>
      <c r="KKV27" s="22"/>
      <c r="KKW27" s="22"/>
      <c r="KKX27" s="22"/>
      <c r="KKY27" s="22"/>
      <c r="KKZ27" s="22"/>
      <c r="KLA27" s="22"/>
      <c r="KLB27" s="22"/>
      <c r="KLC27" s="22"/>
      <c r="KLD27" s="22"/>
      <c r="KLE27" s="22"/>
      <c r="KLF27" s="22"/>
      <c r="KLG27" s="22"/>
      <c r="KLH27" s="22"/>
      <c r="KLI27" s="22"/>
      <c r="KLJ27" s="22"/>
      <c r="KLK27" s="22"/>
      <c r="KLL27" s="22"/>
      <c r="KLM27" s="22"/>
      <c r="KLN27" s="22"/>
      <c r="KLO27" s="22"/>
      <c r="KLP27" s="22"/>
      <c r="KLQ27" s="22"/>
      <c r="KLR27" s="22"/>
      <c r="KLS27" s="22"/>
      <c r="KLT27" s="22"/>
      <c r="KLU27" s="22"/>
      <c r="KLV27" s="22"/>
      <c r="KLW27" s="22"/>
      <c r="KLX27" s="22"/>
      <c r="KLY27" s="22"/>
      <c r="KLZ27" s="22"/>
      <c r="KMA27" s="22"/>
      <c r="KMB27" s="22"/>
      <c r="KMC27" s="22"/>
      <c r="KMD27" s="22"/>
      <c r="KME27" s="22"/>
      <c r="KMF27" s="22"/>
      <c r="KMG27" s="22"/>
      <c r="KMH27" s="22"/>
      <c r="KMI27" s="22"/>
      <c r="KMJ27" s="22"/>
      <c r="KMK27" s="22"/>
      <c r="KML27" s="22"/>
      <c r="KMM27" s="22"/>
      <c r="KMN27" s="22"/>
      <c r="KMO27" s="22"/>
      <c r="KMP27" s="22"/>
      <c r="KMQ27" s="22"/>
      <c r="KMR27" s="22"/>
      <c r="KMS27" s="22"/>
      <c r="KMT27" s="22"/>
      <c r="KMU27" s="22"/>
      <c r="KMV27" s="22"/>
      <c r="KMW27" s="22"/>
      <c r="KMX27" s="22"/>
      <c r="KMY27" s="22"/>
      <c r="KMZ27" s="22"/>
      <c r="KNA27" s="22"/>
      <c r="KNB27" s="22"/>
      <c r="KNC27" s="22"/>
      <c r="KND27" s="22"/>
      <c r="KNE27" s="22"/>
      <c r="KNF27" s="22"/>
      <c r="KNG27" s="22"/>
      <c r="KNH27" s="22"/>
      <c r="KNI27" s="22"/>
      <c r="KNJ27" s="22"/>
      <c r="KNK27" s="22"/>
      <c r="KNL27" s="22"/>
      <c r="KNM27" s="22"/>
      <c r="KNN27" s="22"/>
      <c r="KNO27" s="22"/>
      <c r="KNP27" s="22"/>
      <c r="KNQ27" s="22"/>
      <c r="KNR27" s="22"/>
      <c r="KNS27" s="22"/>
      <c r="KNT27" s="22"/>
      <c r="KNU27" s="22"/>
      <c r="KNV27" s="22"/>
      <c r="KNW27" s="22"/>
      <c r="KNX27" s="22"/>
      <c r="KNY27" s="22"/>
      <c r="KNZ27" s="22"/>
      <c r="KOA27" s="22"/>
      <c r="KOB27" s="22"/>
      <c r="KOC27" s="22"/>
      <c r="KOD27" s="22"/>
      <c r="KOE27" s="22"/>
      <c r="KOF27" s="22"/>
      <c r="KOG27" s="22"/>
      <c r="KOH27" s="22"/>
      <c r="KOI27" s="22"/>
      <c r="KOJ27" s="22"/>
      <c r="KOK27" s="22"/>
      <c r="KOL27" s="22"/>
      <c r="KOM27" s="22"/>
      <c r="KON27" s="22"/>
      <c r="KOO27" s="22"/>
      <c r="KOP27" s="22"/>
      <c r="KOQ27" s="22"/>
      <c r="KOR27" s="22"/>
      <c r="KOS27" s="22"/>
      <c r="KOT27" s="22"/>
      <c r="KOU27" s="22"/>
      <c r="KOV27" s="22"/>
      <c r="KOW27" s="22"/>
      <c r="KOX27" s="22"/>
      <c r="KOY27" s="22"/>
      <c r="KOZ27" s="22"/>
      <c r="KPA27" s="22"/>
      <c r="KPB27" s="22"/>
      <c r="KPC27" s="22"/>
      <c r="KPD27" s="22"/>
      <c r="KPE27" s="22"/>
      <c r="KPF27" s="22"/>
      <c r="KPG27" s="22"/>
      <c r="KPH27" s="22"/>
      <c r="KPI27" s="22"/>
      <c r="KPJ27" s="22"/>
      <c r="KPK27" s="22"/>
      <c r="KPL27" s="22"/>
      <c r="KPM27" s="22"/>
      <c r="KPN27" s="22"/>
      <c r="KPO27" s="22"/>
      <c r="KPP27" s="22"/>
      <c r="KPQ27" s="22"/>
      <c r="KPR27" s="22"/>
      <c r="KPS27" s="22"/>
      <c r="KPT27" s="22"/>
      <c r="KPU27" s="22"/>
      <c r="KPV27" s="22"/>
      <c r="KPW27" s="22"/>
      <c r="KPX27" s="22"/>
      <c r="KPY27" s="22"/>
      <c r="KPZ27" s="22"/>
      <c r="KQA27" s="22"/>
      <c r="KQB27" s="22"/>
      <c r="KQC27" s="22"/>
      <c r="KQD27" s="22"/>
      <c r="KQE27" s="22"/>
      <c r="KQF27" s="22"/>
      <c r="KQG27" s="22"/>
      <c r="KQH27" s="22"/>
      <c r="KQI27" s="22"/>
      <c r="KQJ27" s="22"/>
      <c r="KQK27" s="22"/>
      <c r="KQL27" s="22"/>
      <c r="KQM27" s="22"/>
      <c r="KQN27" s="22"/>
      <c r="KQO27" s="22"/>
      <c r="KQP27" s="22"/>
      <c r="KQQ27" s="22"/>
      <c r="KQR27" s="22"/>
      <c r="KQS27" s="22"/>
      <c r="KQT27" s="22"/>
      <c r="KQU27" s="22"/>
      <c r="KQV27" s="22"/>
      <c r="KQW27" s="22"/>
      <c r="KQX27" s="22"/>
      <c r="KQY27" s="22"/>
      <c r="KQZ27" s="22"/>
      <c r="KRA27" s="22"/>
      <c r="KRB27" s="22"/>
      <c r="KRC27" s="22"/>
      <c r="KRD27" s="22"/>
      <c r="KRE27" s="22"/>
      <c r="KRF27" s="22"/>
      <c r="KRG27" s="22"/>
      <c r="KRH27" s="22"/>
      <c r="KRI27" s="22"/>
      <c r="KRJ27" s="22"/>
      <c r="KRK27" s="22"/>
      <c r="KRL27" s="22"/>
      <c r="KRM27" s="22"/>
      <c r="KRN27" s="22"/>
      <c r="KRO27" s="22"/>
      <c r="KRP27" s="22"/>
      <c r="KRQ27" s="22"/>
      <c r="KRR27" s="22"/>
      <c r="KRS27" s="22"/>
      <c r="KRT27" s="22"/>
      <c r="KRU27" s="22"/>
      <c r="KRV27" s="22"/>
      <c r="KRW27" s="22"/>
      <c r="KRX27" s="22"/>
      <c r="KRY27" s="22"/>
      <c r="KRZ27" s="22"/>
      <c r="KSA27" s="22"/>
      <c r="KSB27" s="22"/>
      <c r="KSC27" s="22"/>
      <c r="KSD27" s="22"/>
      <c r="KSE27" s="22"/>
      <c r="KSF27" s="22"/>
      <c r="KSG27" s="22"/>
      <c r="KSH27" s="22"/>
      <c r="KSI27" s="22"/>
      <c r="KSJ27" s="22"/>
      <c r="KSK27" s="22"/>
      <c r="KSL27" s="22"/>
      <c r="KSM27" s="22"/>
      <c r="KSN27" s="22"/>
      <c r="KSO27" s="22"/>
      <c r="KSP27" s="22"/>
      <c r="KSQ27" s="22"/>
      <c r="KSR27" s="22"/>
      <c r="KSS27" s="22"/>
      <c r="KST27" s="22"/>
      <c r="KSU27" s="22"/>
      <c r="KSV27" s="22"/>
      <c r="KSW27" s="22"/>
      <c r="KSX27" s="22"/>
      <c r="KSY27" s="22"/>
      <c r="KSZ27" s="22"/>
      <c r="KTA27" s="22"/>
      <c r="KTB27" s="22"/>
      <c r="KTC27" s="22"/>
      <c r="KTD27" s="22"/>
      <c r="KTE27" s="22"/>
      <c r="KTF27" s="22"/>
      <c r="KTG27" s="22"/>
      <c r="KTH27" s="22"/>
      <c r="KTI27" s="22"/>
      <c r="KTJ27" s="22"/>
      <c r="KTK27" s="22"/>
      <c r="KTL27" s="22"/>
      <c r="KTM27" s="22"/>
      <c r="KTN27" s="22"/>
      <c r="KTO27" s="22"/>
      <c r="KTP27" s="22"/>
      <c r="KTQ27" s="22"/>
      <c r="KTR27" s="22"/>
      <c r="KTS27" s="22"/>
      <c r="KTT27" s="22"/>
      <c r="KTU27" s="22"/>
      <c r="KTV27" s="22"/>
      <c r="KTW27" s="22"/>
      <c r="KTX27" s="22"/>
      <c r="KTY27" s="22"/>
      <c r="KTZ27" s="22"/>
      <c r="KUA27" s="22"/>
      <c r="KUB27" s="22"/>
      <c r="KUC27" s="22"/>
      <c r="KUD27" s="22"/>
      <c r="KUE27" s="22"/>
      <c r="KUF27" s="22"/>
      <c r="KUG27" s="22"/>
      <c r="KUH27" s="22"/>
      <c r="KUI27" s="22"/>
      <c r="KUJ27" s="22"/>
      <c r="KUK27" s="22"/>
      <c r="KUL27" s="22"/>
      <c r="KUM27" s="22"/>
      <c r="KUN27" s="22"/>
      <c r="KUO27" s="22"/>
      <c r="KUP27" s="22"/>
      <c r="KUQ27" s="22"/>
      <c r="KUR27" s="22"/>
      <c r="KUS27" s="22"/>
      <c r="KUT27" s="22"/>
      <c r="KUU27" s="22"/>
      <c r="KUV27" s="22"/>
      <c r="KUW27" s="22"/>
      <c r="KUX27" s="22"/>
      <c r="KUY27" s="22"/>
      <c r="KUZ27" s="22"/>
      <c r="KVA27" s="22"/>
      <c r="KVB27" s="22"/>
      <c r="KVC27" s="22"/>
      <c r="KVD27" s="22"/>
      <c r="KVE27" s="22"/>
      <c r="KVF27" s="22"/>
      <c r="KVG27" s="22"/>
      <c r="KVH27" s="22"/>
      <c r="KVI27" s="22"/>
      <c r="KVJ27" s="22"/>
      <c r="KVK27" s="22"/>
      <c r="KVL27" s="22"/>
      <c r="KVM27" s="22"/>
      <c r="KVN27" s="22"/>
      <c r="KVO27" s="22"/>
      <c r="KVP27" s="22"/>
      <c r="KVQ27" s="22"/>
      <c r="KVR27" s="22"/>
      <c r="KVS27" s="22"/>
      <c r="KVT27" s="22"/>
      <c r="KVU27" s="22"/>
      <c r="KVV27" s="22"/>
      <c r="KVW27" s="22"/>
      <c r="KVX27" s="22"/>
      <c r="KVY27" s="22"/>
      <c r="KVZ27" s="22"/>
      <c r="KWA27" s="22"/>
      <c r="KWB27" s="22"/>
      <c r="KWC27" s="22"/>
      <c r="KWD27" s="22"/>
      <c r="KWE27" s="22"/>
      <c r="KWF27" s="22"/>
      <c r="KWG27" s="22"/>
      <c r="KWH27" s="22"/>
      <c r="KWI27" s="22"/>
      <c r="KWJ27" s="22"/>
      <c r="KWK27" s="22"/>
      <c r="KWL27" s="22"/>
      <c r="KWM27" s="22"/>
      <c r="KWN27" s="22"/>
      <c r="KWO27" s="22"/>
      <c r="KWP27" s="22"/>
      <c r="KWQ27" s="22"/>
      <c r="KWR27" s="22"/>
      <c r="KWS27" s="22"/>
      <c r="KWT27" s="22"/>
      <c r="KWU27" s="22"/>
      <c r="KWV27" s="22"/>
      <c r="KWW27" s="22"/>
      <c r="KWX27" s="22"/>
      <c r="KWY27" s="22"/>
      <c r="KWZ27" s="22"/>
      <c r="KXA27" s="22"/>
      <c r="KXB27" s="22"/>
      <c r="KXC27" s="22"/>
      <c r="KXD27" s="22"/>
      <c r="KXE27" s="22"/>
      <c r="KXF27" s="22"/>
      <c r="KXG27" s="22"/>
      <c r="KXH27" s="22"/>
      <c r="KXI27" s="22"/>
      <c r="KXJ27" s="22"/>
      <c r="KXK27" s="22"/>
      <c r="KXL27" s="22"/>
      <c r="KXM27" s="22"/>
      <c r="KXN27" s="22"/>
      <c r="KXO27" s="22"/>
      <c r="KXP27" s="22"/>
      <c r="KXQ27" s="22"/>
      <c r="KXR27" s="22"/>
      <c r="KXS27" s="22"/>
      <c r="KXT27" s="22"/>
      <c r="KXU27" s="22"/>
      <c r="KXV27" s="22"/>
      <c r="KXW27" s="22"/>
      <c r="KXX27" s="22"/>
      <c r="KXY27" s="22"/>
      <c r="KXZ27" s="22"/>
      <c r="KYA27" s="22"/>
      <c r="KYB27" s="22"/>
      <c r="KYC27" s="22"/>
      <c r="KYD27" s="22"/>
      <c r="KYE27" s="22"/>
      <c r="KYF27" s="22"/>
      <c r="KYG27" s="22"/>
      <c r="KYH27" s="22"/>
      <c r="KYI27" s="22"/>
      <c r="KYJ27" s="22"/>
      <c r="KYK27" s="22"/>
      <c r="KYL27" s="22"/>
      <c r="KYM27" s="22"/>
      <c r="KYN27" s="22"/>
      <c r="KYO27" s="22"/>
      <c r="KYP27" s="22"/>
      <c r="KYQ27" s="22"/>
      <c r="KYR27" s="22"/>
      <c r="KYS27" s="22"/>
      <c r="KYT27" s="22"/>
      <c r="KYU27" s="22"/>
      <c r="KYV27" s="22"/>
      <c r="KYW27" s="22"/>
      <c r="KYX27" s="22"/>
      <c r="KYY27" s="22"/>
      <c r="KYZ27" s="22"/>
      <c r="KZA27" s="22"/>
      <c r="KZB27" s="22"/>
      <c r="KZC27" s="22"/>
      <c r="KZD27" s="22"/>
      <c r="KZE27" s="22"/>
      <c r="KZF27" s="22"/>
      <c r="KZG27" s="22"/>
      <c r="KZH27" s="22"/>
      <c r="KZI27" s="22"/>
      <c r="KZJ27" s="22"/>
      <c r="KZK27" s="22"/>
      <c r="KZL27" s="22"/>
      <c r="KZM27" s="22"/>
      <c r="KZN27" s="22"/>
      <c r="KZO27" s="22"/>
      <c r="KZP27" s="22"/>
      <c r="KZQ27" s="22"/>
      <c r="KZR27" s="22"/>
      <c r="KZS27" s="22"/>
      <c r="KZT27" s="22"/>
      <c r="KZU27" s="22"/>
      <c r="KZV27" s="22"/>
      <c r="KZW27" s="22"/>
      <c r="KZX27" s="22"/>
      <c r="KZY27" s="22"/>
      <c r="KZZ27" s="22"/>
      <c r="LAA27" s="22"/>
      <c r="LAB27" s="22"/>
      <c r="LAC27" s="22"/>
      <c r="LAD27" s="22"/>
      <c r="LAE27" s="22"/>
      <c r="LAF27" s="22"/>
      <c r="LAG27" s="22"/>
      <c r="LAH27" s="22"/>
      <c r="LAI27" s="22"/>
      <c r="LAJ27" s="22"/>
      <c r="LAK27" s="22"/>
      <c r="LAL27" s="22"/>
      <c r="LAM27" s="22"/>
      <c r="LAN27" s="22"/>
      <c r="LAO27" s="22"/>
      <c r="LAP27" s="22"/>
      <c r="LAQ27" s="22"/>
      <c r="LAR27" s="22"/>
      <c r="LAS27" s="22"/>
      <c r="LAT27" s="22"/>
      <c r="LAU27" s="22"/>
      <c r="LAV27" s="22"/>
      <c r="LAW27" s="22"/>
      <c r="LAX27" s="22"/>
      <c r="LAY27" s="22"/>
      <c r="LAZ27" s="22"/>
      <c r="LBA27" s="22"/>
      <c r="LBB27" s="22"/>
      <c r="LBC27" s="22"/>
      <c r="LBD27" s="22"/>
      <c r="LBE27" s="22"/>
      <c r="LBF27" s="22"/>
      <c r="LBG27" s="22"/>
      <c r="LBH27" s="22"/>
      <c r="LBI27" s="22"/>
      <c r="LBJ27" s="22"/>
      <c r="LBK27" s="22"/>
      <c r="LBL27" s="22"/>
      <c r="LBM27" s="22"/>
      <c r="LBN27" s="22"/>
      <c r="LBO27" s="22"/>
      <c r="LBP27" s="22"/>
      <c r="LBQ27" s="22"/>
      <c r="LBR27" s="22"/>
      <c r="LBS27" s="22"/>
      <c r="LBT27" s="22"/>
      <c r="LBU27" s="22"/>
      <c r="LBV27" s="22"/>
      <c r="LBW27" s="22"/>
      <c r="LBX27" s="22"/>
      <c r="LBY27" s="22"/>
      <c r="LBZ27" s="22"/>
      <c r="LCA27" s="22"/>
      <c r="LCB27" s="22"/>
      <c r="LCC27" s="22"/>
      <c r="LCD27" s="22"/>
      <c r="LCE27" s="22"/>
      <c r="LCF27" s="22"/>
      <c r="LCG27" s="22"/>
      <c r="LCH27" s="22"/>
      <c r="LCI27" s="22"/>
      <c r="LCJ27" s="22"/>
      <c r="LCK27" s="22"/>
      <c r="LCL27" s="22"/>
      <c r="LCM27" s="22"/>
      <c r="LCN27" s="22"/>
      <c r="LCO27" s="22"/>
      <c r="LCP27" s="22"/>
      <c r="LCQ27" s="22"/>
      <c r="LCR27" s="22"/>
      <c r="LCS27" s="22"/>
      <c r="LCT27" s="22"/>
      <c r="LCU27" s="22"/>
      <c r="LCV27" s="22"/>
      <c r="LCW27" s="22"/>
      <c r="LCX27" s="22"/>
      <c r="LCY27" s="22"/>
      <c r="LCZ27" s="22"/>
      <c r="LDA27" s="22"/>
      <c r="LDB27" s="22"/>
      <c r="LDC27" s="22"/>
      <c r="LDD27" s="22"/>
      <c r="LDE27" s="22"/>
      <c r="LDF27" s="22"/>
      <c r="LDG27" s="22"/>
      <c r="LDH27" s="22"/>
      <c r="LDI27" s="22"/>
      <c r="LDJ27" s="22"/>
      <c r="LDK27" s="22"/>
      <c r="LDL27" s="22"/>
      <c r="LDM27" s="22"/>
      <c r="LDN27" s="22"/>
      <c r="LDO27" s="22"/>
      <c r="LDP27" s="22"/>
      <c r="LDQ27" s="22"/>
      <c r="LDR27" s="22"/>
      <c r="LDS27" s="22"/>
      <c r="LDT27" s="22"/>
      <c r="LDU27" s="22"/>
      <c r="LDV27" s="22"/>
      <c r="LDW27" s="22"/>
      <c r="LDX27" s="22"/>
      <c r="LDY27" s="22"/>
      <c r="LDZ27" s="22"/>
      <c r="LEA27" s="22"/>
      <c r="LEB27" s="22"/>
      <c r="LEC27" s="22"/>
      <c r="LED27" s="22"/>
      <c r="LEE27" s="22"/>
      <c r="LEF27" s="22"/>
      <c r="LEG27" s="22"/>
      <c r="LEH27" s="22"/>
      <c r="LEI27" s="22"/>
      <c r="LEJ27" s="22"/>
      <c r="LEK27" s="22"/>
      <c r="LEL27" s="22"/>
      <c r="LEM27" s="22"/>
      <c r="LEN27" s="22"/>
      <c r="LEO27" s="22"/>
      <c r="LEP27" s="22"/>
      <c r="LEQ27" s="22"/>
      <c r="LER27" s="22"/>
      <c r="LES27" s="22"/>
      <c r="LET27" s="22"/>
      <c r="LEU27" s="22"/>
      <c r="LEV27" s="22"/>
      <c r="LEW27" s="22"/>
      <c r="LEX27" s="22"/>
      <c r="LEY27" s="22"/>
      <c r="LEZ27" s="22"/>
      <c r="LFA27" s="22"/>
      <c r="LFB27" s="22"/>
      <c r="LFC27" s="22"/>
      <c r="LFD27" s="22"/>
      <c r="LFE27" s="22"/>
      <c r="LFF27" s="22"/>
      <c r="LFG27" s="22"/>
      <c r="LFH27" s="22"/>
      <c r="LFI27" s="22"/>
      <c r="LFJ27" s="22"/>
      <c r="LFK27" s="22"/>
      <c r="LFL27" s="22"/>
      <c r="LFM27" s="22"/>
      <c r="LFN27" s="22"/>
      <c r="LFO27" s="22"/>
      <c r="LFP27" s="22"/>
      <c r="LFQ27" s="22"/>
      <c r="LFR27" s="22"/>
      <c r="LFS27" s="22"/>
      <c r="LFT27" s="22"/>
      <c r="LFU27" s="22"/>
      <c r="LFV27" s="22"/>
      <c r="LFW27" s="22"/>
      <c r="LFX27" s="22"/>
      <c r="LFY27" s="22"/>
      <c r="LFZ27" s="22"/>
      <c r="LGA27" s="22"/>
      <c r="LGB27" s="22"/>
      <c r="LGC27" s="22"/>
      <c r="LGD27" s="22"/>
      <c r="LGE27" s="22"/>
      <c r="LGF27" s="22"/>
      <c r="LGG27" s="22"/>
      <c r="LGH27" s="22"/>
      <c r="LGI27" s="22"/>
      <c r="LGJ27" s="22"/>
      <c r="LGK27" s="22"/>
      <c r="LGL27" s="22"/>
      <c r="LGM27" s="22"/>
      <c r="LGN27" s="22"/>
      <c r="LGO27" s="22"/>
      <c r="LGP27" s="22"/>
      <c r="LGQ27" s="22"/>
      <c r="LGR27" s="22"/>
      <c r="LGS27" s="22"/>
      <c r="LGT27" s="22"/>
      <c r="LGU27" s="22"/>
      <c r="LGV27" s="22"/>
      <c r="LGW27" s="22"/>
      <c r="LGX27" s="22"/>
      <c r="LGY27" s="22"/>
      <c r="LGZ27" s="22"/>
      <c r="LHA27" s="22"/>
      <c r="LHB27" s="22"/>
      <c r="LHC27" s="22"/>
      <c r="LHD27" s="22"/>
      <c r="LHE27" s="22"/>
      <c r="LHF27" s="22"/>
      <c r="LHG27" s="22"/>
      <c r="LHH27" s="22"/>
      <c r="LHI27" s="22"/>
      <c r="LHJ27" s="22"/>
      <c r="LHK27" s="22"/>
      <c r="LHL27" s="22"/>
      <c r="LHM27" s="22"/>
      <c r="LHN27" s="22"/>
      <c r="LHO27" s="22"/>
      <c r="LHP27" s="22"/>
      <c r="LHQ27" s="22"/>
      <c r="LHR27" s="22"/>
      <c r="LHS27" s="22"/>
      <c r="LHT27" s="22"/>
      <c r="LHU27" s="22"/>
      <c r="LHV27" s="22"/>
      <c r="LHW27" s="22"/>
      <c r="LHX27" s="22"/>
      <c r="LHY27" s="22"/>
      <c r="LHZ27" s="22"/>
      <c r="LIA27" s="22"/>
      <c r="LIB27" s="22"/>
      <c r="LIC27" s="22"/>
      <c r="LID27" s="22"/>
      <c r="LIE27" s="22"/>
      <c r="LIF27" s="22"/>
      <c r="LIG27" s="22"/>
      <c r="LIH27" s="22"/>
      <c r="LII27" s="22"/>
      <c r="LIJ27" s="22"/>
      <c r="LIK27" s="22"/>
      <c r="LIL27" s="22"/>
      <c r="LIM27" s="22"/>
      <c r="LIN27" s="22"/>
      <c r="LIO27" s="22"/>
      <c r="LIP27" s="22"/>
      <c r="LIQ27" s="22"/>
      <c r="LIR27" s="22"/>
      <c r="LIS27" s="22"/>
      <c r="LIT27" s="22"/>
      <c r="LIU27" s="22"/>
      <c r="LIV27" s="22"/>
      <c r="LIW27" s="22"/>
      <c r="LIX27" s="22"/>
      <c r="LIY27" s="22"/>
      <c r="LIZ27" s="22"/>
      <c r="LJA27" s="22"/>
      <c r="LJB27" s="22"/>
      <c r="LJC27" s="22"/>
      <c r="LJD27" s="22"/>
      <c r="LJE27" s="22"/>
      <c r="LJF27" s="22"/>
      <c r="LJG27" s="22"/>
      <c r="LJH27" s="22"/>
      <c r="LJI27" s="22"/>
      <c r="LJJ27" s="22"/>
      <c r="LJK27" s="22"/>
      <c r="LJL27" s="22"/>
      <c r="LJM27" s="22"/>
      <c r="LJN27" s="22"/>
      <c r="LJO27" s="22"/>
      <c r="LJP27" s="22"/>
      <c r="LJQ27" s="22"/>
      <c r="LJR27" s="22"/>
      <c r="LJS27" s="22"/>
      <c r="LJT27" s="22"/>
      <c r="LJU27" s="22"/>
      <c r="LJV27" s="22"/>
      <c r="LJW27" s="22"/>
      <c r="LJX27" s="22"/>
      <c r="LJY27" s="22"/>
      <c r="LJZ27" s="22"/>
      <c r="LKA27" s="22"/>
      <c r="LKB27" s="22"/>
      <c r="LKC27" s="22"/>
      <c r="LKD27" s="22"/>
      <c r="LKE27" s="22"/>
      <c r="LKF27" s="22"/>
      <c r="LKG27" s="22"/>
      <c r="LKH27" s="22"/>
      <c r="LKI27" s="22"/>
      <c r="LKJ27" s="22"/>
      <c r="LKK27" s="22"/>
      <c r="LKL27" s="22"/>
      <c r="LKM27" s="22"/>
      <c r="LKN27" s="22"/>
      <c r="LKO27" s="22"/>
      <c r="LKP27" s="22"/>
      <c r="LKQ27" s="22"/>
      <c r="LKR27" s="22"/>
      <c r="LKS27" s="22"/>
      <c r="LKT27" s="22"/>
      <c r="LKU27" s="22"/>
      <c r="LKV27" s="22"/>
      <c r="LKW27" s="22"/>
      <c r="LKX27" s="22"/>
      <c r="LKY27" s="22"/>
      <c r="LKZ27" s="22"/>
      <c r="LLA27" s="22"/>
      <c r="LLB27" s="22"/>
      <c r="LLC27" s="22"/>
      <c r="LLD27" s="22"/>
      <c r="LLE27" s="22"/>
      <c r="LLF27" s="22"/>
      <c r="LLG27" s="22"/>
      <c r="LLH27" s="22"/>
      <c r="LLI27" s="22"/>
      <c r="LLJ27" s="22"/>
      <c r="LLK27" s="22"/>
      <c r="LLL27" s="22"/>
      <c r="LLM27" s="22"/>
      <c r="LLN27" s="22"/>
      <c r="LLO27" s="22"/>
      <c r="LLP27" s="22"/>
      <c r="LLQ27" s="22"/>
      <c r="LLR27" s="22"/>
      <c r="LLS27" s="22"/>
      <c r="LLT27" s="22"/>
      <c r="LLU27" s="22"/>
      <c r="LLV27" s="22"/>
      <c r="LLW27" s="22"/>
      <c r="LLX27" s="22"/>
      <c r="LLY27" s="22"/>
      <c r="LLZ27" s="22"/>
      <c r="LMA27" s="22"/>
      <c r="LMB27" s="22"/>
      <c r="LMC27" s="22"/>
      <c r="LMD27" s="22"/>
      <c r="LME27" s="22"/>
      <c r="LMF27" s="22"/>
      <c r="LMG27" s="22"/>
      <c r="LMH27" s="22"/>
      <c r="LMI27" s="22"/>
      <c r="LMJ27" s="22"/>
      <c r="LMK27" s="22"/>
      <c r="LML27" s="22"/>
      <c r="LMM27" s="22"/>
      <c r="LMN27" s="22"/>
      <c r="LMO27" s="22"/>
      <c r="LMP27" s="22"/>
      <c r="LMQ27" s="22"/>
      <c r="LMR27" s="22"/>
      <c r="LMS27" s="22"/>
      <c r="LMT27" s="22"/>
      <c r="LMU27" s="22"/>
      <c r="LMV27" s="22"/>
      <c r="LMW27" s="22"/>
      <c r="LMX27" s="22"/>
      <c r="LMY27" s="22"/>
      <c r="LMZ27" s="22"/>
      <c r="LNA27" s="22"/>
      <c r="LNB27" s="22"/>
      <c r="LNC27" s="22"/>
      <c r="LND27" s="22"/>
      <c r="LNE27" s="22"/>
      <c r="LNF27" s="22"/>
      <c r="LNG27" s="22"/>
      <c r="LNH27" s="22"/>
      <c r="LNI27" s="22"/>
      <c r="LNJ27" s="22"/>
      <c r="LNK27" s="22"/>
      <c r="LNL27" s="22"/>
      <c r="LNM27" s="22"/>
      <c r="LNN27" s="22"/>
      <c r="LNO27" s="22"/>
      <c r="LNP27" s="22"/>
      <c r="LNQ27" s="22"/>
      <c r="LNR27" s="22"/>
      <c r="LNS27" s="22"/>
      <c r="LNT27" s="22"/>
      <c r="LNU27" s="22"/>
      <c r="LNV27" s="22"/>
      <c r="LNW27" s="22"/>
      <c r="LNX27" s="22"/>
      <c r="LNY27" s="22"/>
      <c r="LNZ27" s="22"/>
      <c r="LOA27" s="22"/>
      <c r="LOB27" s="22"/>
      <c r="LOC27" s="22"/>
      <c r="LOD27" s="22"/>
      <c r="LOE27" s="22"/>
      <c r="LOF27" s="22"/>
      <c r="LOG27" s="22"/>
      <c r="LOH27" s="22"/>
      <c r="LOI27" s="22"/>
      <c r="LOJ27" s="22"/>
      <c r="LOK27" s="22"/>
      <c r="LOL27" s="22"/>
      <c r="LOM27" s="22"/>
      <c r="LON27" s="22"/>
      <c r="LOO27" s="22"/>
      <c r="LOP27" s="22"/>
      <c r="LOQ27" s="22"/>
      <c r="LOR27" s="22"/>
      <c r="LOS27" s="22"/>
      <c r="LOT27" s="22"/>
      <c r="LOU27" s="22"/>
      <c r="LOV27" s="22"/>
      <c r="LOW27" s="22"/>
      <c r="LOX27" s="22"/>
      <c r="LOY27" s="22"/>
      <c r="LOZ27" s="22"/>
      <c r="LPA27" s="22"/>
      <c r="LPB27" s="22"/>
      <c r="LPC27" s="22"/>
      <c r="LPD27" s="22"/>
      <c r="LPE27" s="22"/>
      <c r="LPF27" s="22"/>
      <c r="LPG27" s="22"/>
      <c r="LPH27" s="22"/>
      <c r="LPI27" s="22"/>
      <c r="LPJ27" s="22"/>
      <c r="LPK27" s="22"/>
      <c r="LPL27" s="22"/>
      <c r="LPM27" s="22"/>
      <c r="LPN27" s="22"/>
      <c r="LPO27" s="22"/>
      <c r="LPP27" s="22"/>
      <c r="LPQ27" s="22"/>
      <c r="LPR27" s="22"/>
      <c r="LPS27" s="22"/>
      <c r="LPT27" s="22"/>
      <c r="LPU27" s="22"/>
      <c r="LPV27" s="22"/>
      <c r="LPW27" s="22"/>
      <c r="LPX27" s="22"/>
      <c r="LPY27" s="22"/>
      <c r="LPZ27" s="22"/>
      <c r="LQA27" s="22"/>
      <c r="LQB27" s="22"/>
      <c r="LQC27" s="22"/>
      <c r="LQD27" s="22"/>
      <c r="LQE27" s="22"/>
      <c r="LQF27" s="22"/>
      <c r="LQG27" s="22"/>
      <c r="LQH27" s="22"/>
      <c r="LQI27" s="22"/>
      <c r="LQJ27" s="22"/>
      <c r="LQK27" s="22"/>
      <c r="LQL27" s="22"/>
      <c r="LQM27" s="22"/>
      <c r="LQN27" s="22"/>
      <c r="LQO27" s="22"/>
      <c r="LQP27" s="22"/>
      <c r="LQQ27" s="22"/>
      <c r="LQR27" s="22"/>
      <c r="LQS27" s="22"/>
      <c r="LQT27" s="22"/>
      <c r="LQU27" s="22"/>
      <c r="LQV27" s="22"/>
      <c r="LQW27" s="22"/>
      <c r="LQX27" s="22"/>
      <c r="LQY27" s="22"/>
      <c r="LQZ27" s="22"/>
      <c r="LRA27" s="22"/>
      <c r="LRB27" s="22"/>
      <c r="LRC27" s="22"/>
      <c r="LRD27" s="22"/>
      <c r="LRE27" s="22"/>
      <c r="LRF27" s="22"/>
      <c r="LRG27" s="22"/>
      <c r="LRH27" s="22"/>
      <c r="LRI27" s="22"/>
      <c r="LRJ27" s="22"/>
      <c r="LRK27" s="22"/>
      <c r="LRL27" s="22"/>
      <c r="LRM27" s="22"/>
      <c r="LRN27" s="22"/>
      <c r="LRO27" s="22"/>
      <c r="LRP27" s="22"/>
      <c r="LRQ27" s="22"/>
      <c r="LRR27" s="22"/>
      <c r="LRS27" s="22"/>
      <c r="LRT27" s="22"/>
      <c r="LRU27" s="22"/>
      <c r="LRV27" s="22"/>
      <c r="LRW27" s="22"/>
      <c r="LRX27" s="22"/>
      <c r="LRY27" s="22"/>
      <c r="LRZ27" s="22"/>
      <c r="LSA27" s="22"/>
      <c r="LSB27" s="22"/>
      <c r="LSC27" s="22"/>
      <c r="LSD27" s="22"/>
      <c r="LSE27" s="22"/>
      <c r="LSF27" s="22"/>
      <c r="LSG27" s="22"/>
      <c r="LSH27" s="22"/>
      <c r="LSI27" s="22"/>
      <c r="LSJ27" s="22"/>
      <c r="LSK27" s="22"/>
      <c r="LSL27" s="22"/>
      <c r="LSM27" s="22"/>
      <c r="LSN27" s="22"/>
      <c r="LSO27" s="22"/>
      <c r="LSP27" s="22"/>
      <c r="LSQ27" s="22"/>
      <c r="LSR27" s="22"/>
      <c r="LSS27" s="22"/>
      <c r="LST27" s="22"/>
      <c r="LSU27" s="22"/>
      <c r="LSV27" s="22"/>
      <c r="LSW27" s="22"/>
      <c r="LSX27" s="22"/>
      <c r="LSY27" s="22"/>
      <c r="LSZ27" s="22"/>
      <c r="LTA27" s="22"/>
      <c r="LTB27" s="22"/>
      <c r="LTC27" s="22"/>
      <c r="LTD27" s="22"/>
      <c r="LTE27" s="22"/>
      <c r="LTF27" s="22"/>
      <c r="LTG27" s="22"/>
      <c r="LTH27" s="22"/>
      <c r="LTI27" s="22"/>
      <c r="LTJ27" s="22"/>
      <c r="LTK27" s="22"/>
      <c r="LTL27" s="22"/>
      <c r="LTM27" s="22"/>
      <c r="LTN27" s="22"/>
      <c r="LTO27" s="22"/>
      <c r="LTP27" s="22"/>
      <c r="LTQ27" s="22"/>
      <c r="LTR27" s="22"/>
      <c r="LTS27" s="22"/>
      <c r="LTT27" s="22"/>
      <c r="LTU27" s="22"/>
      <c r="LTV27" s="22"/>
      <c r="LTW27" s="22"/>
      <c r="LTX27" s="22"/>
      <c r="LTY27" s="22"/>
      <c r="LTZ27" s="22"/>
      <c r="LUA27" s="22"/>
      <c r="LUB27" s="22"/>
      <c r="LUC27" s="22"/>
      <c r="LUD27" s="22"/>
      <c r="LUE27" s="22"/>
      <c r="LUF27" s="22"/>
      <c r="LUG27" s="22"/>
      <c r="LUH27" s="22"/>
      <c r="LUI27" s="22"/>
      <c r="LUJ27" s="22"/>
      <c r="LUK27" s="22"/>
      <c r="LUL27" s="22"/>
      <c r="LUM27" s="22"/>
      <c r="LUN27" s="22"/>
      <c r="LUO27" s="22"/>
      <c r="LUP27" s="22"/>
      <c r="LUQ27" s="22"/>
      <c r="LUR27" s="22"/>
      <c r="LUS27" s="22"/>
      <c r="LUT27" s="22"/>
      <c r="LUU27" s="22"/>
      <c r="LUV27" s="22"/>
      <c r="LUW27" s="22"/>
      <c r="LUX27" s="22"/>
      <c r="LUY27" s="22"/>
      <c r="LUZ27" s="22"/>
      <c r="LVA27" s="22"/>
      <c r="LVB27" s="22"/>
      <c r="LVC27" s="22"/>
      <c r="LVD27" s="22"/>
      <c r="LVE27" s="22"/>
      <c r="LVF27" s="22"/>
      <c r="LVG27" s="22"/>
      <c r="LVH27" s="22"/>
      <c r="LVI27" s="22"/>
      <c r="LVJ27" s="22"/>
      <c r="LVK27" s="22"/>
      <c r="LVL27" s="22"/>
      <c r="LVM27" s="22"/>
      <c r="LVN27" s="22"/>
      <c r="LVO27" s="22"/>
      <c r="LVP27" s="22"/>
      <c r="LVQ27" s="22"/>
      <c r="LVR27" s="22"/>
      <c r="LVS27" s="22"/>
      <c r="LVT27" s="22"/>
      <c r="LVU27" s="22"/>
      <c r="LVV27" s="22"/>
      <c r="LVW27" s="22"/>
      <c r="LVX27" s="22"/>
      <c r="LVY27" s="22"/>
      <c r="LVZ27" s="22"/>
      <c r="LWA27" s="22"/>
      <c r="LWB27" s="22"/>
      <c r="LWC27" s="22"/>
      <c r="LWD27" s="22"/>
      <c r="LWE27" s="22"/>
      <c r="LWF27" s="22"/>
      <c r="LWG27" s="22"/>
      <c r="LWH27" s="22"/>
      <c r="LWI27" s="22"/>
      <c r="LWJ27" s="22"/>
      <c r="LWK27" s="22"/>
      <c r="LWL27" s="22"/>
      <c r="LWM27" s="22"/>
      <c r="LWN27" s="22"/>
      <c r="LWO27" s="22"/>
      <c r="LWP27" s="22"/>
      <c r="LWQ27" s="22"/>
      <c r="LWR27" s="22"/>
      <c r="LWS27" s="22"/>
      <c r="LWT27" s="22"/>
      <c r="LWU27" s="22"/>
      <c r="LWV27" s="22"/>
      <c r="LWW27" s="22"/>
      <c r="LWX27" s="22"/>
      <c r="LWY27" s="22"/>
      <c r="LWZ27" s="22"/>
      <c r="LXA27" s="22"/>
      <c r="LXB27" s="22"/>
      <c r="LXC27" s="22"/>
      <c r="LXD27" s="22"/>
      <c r="LXE27" s="22"/>
      <c r="LXF27" s="22"/>
      <c r="LXG27" s="22"/>
      <c r="LXH27" s="22"/>
      <c r="LXI27" s="22"/>
      <c r="LXJ27" s="22"/>
      <c r="LXK27" s="22"/>
      <c r="LXL27" s="22"/>
      <c r="LXM27" s="22"/>
      <c r="LXN27" s="22"/>
      <c r="LXO27" s="22"/>
      <c r="LXP27" s="22"/>
      <c r="LXQ27" s="22"/>
      <c r="LXR27" s="22"/>
      <c r="LXS27" s="22"/>
      <c r="LXT27" s="22"/>
      <c r="LXU27" s="22"/>
      <c r="LXV27" s="22"/>
      <c r="LXW27" s="22"/>
      <c r="LXX27" s="22"/>
      <c r="LXY27" s="22"/>
      <c r="LXZ27" s="22"/>
      <c r="LYA27" s="22"/>
      <c r="LYB27" s="22"/>
      <c r="LYC27" s="22"/>
      <c r="LYD27" s="22"/>
      <c r="LYE27" s="22"/>
      <c r="LYF27" s="22"/>
      <c r="LYG27" s="22"/>
      <c r="LYH27" s="22"/>
      <c r="LYI27" s="22"/>
      <c r="LYJ27" s="22"/>
      <c r="LYK27" s="22"/>
      <c r="LYL27" s="22"/>
      <c r="LYM27" s="22"/>
      <c r="LYN27" s="22"/>
      <c r="LYO27" s="22"/>
      <c r="LYP27" s="22"/>
      <c r="LYQ27" s="22"/>
      <c r="LYR27" s="22"/>
      <c r="LYS27" s="22"/>
      <c r="LYT27" s="22"/>
      <c r="LYU27" s="22"/>
      <c r="LYV27" s="22"/>
      <c r="LYW27" s="22"/>
      <c r="LYX27" s="22"/>
      <c r="LYY27" s="22"/>
      <c r="LYZ27" s="22"/>
      <c r="LZA27" s="22"/>
      <c r="LZB27" s="22"/>
      <c r="LZC27" s="22"/>
      <c r="LZD27" s="22"/>
      <c r="LZE27" s="22"/>
      <c r="LZF27" s="22"/>
      <c r="LZG27" s="22"/>
      <c r="LZH27" s="22"/>
      <c r="LZI27" s="22"/>
      <c r="LZJ27" s="22"/>
      <c r="LZK27" s="22"/>
      <c r="LZL27" s="22"/>
      <c r="LZM27" s="22"/>
      <c r="LZN27" s="22"/>
      <c r="LZO27" s="22"/>
      <c r="LZP27" s="22"/>
      <c r="LZQ27" s="22"/>
      <c r="LZR27" s="22"/>
      <c r="LZS27" s="22"/>
      <c r="LZT27" s="22"/>
      <c r="LZU27" s="22"/>
      <c r="LZV27" s="22"/>
      <c r="LZW27" s="22"/>
      <c r="LZX27" s="22"/>
      <c r="LZY27" s="22"/>
      <c r="LZZ27" s="22"/>
      <c r="MAA27" s="22"/>
      <c r="MAB27" s="22"/>
      <c r="MAC27" s="22"/>
      <c r="MAD27" s="22"/>
      <c r="MAE27" s="22"/>
      <c r="MAF27" s="22"/>
      <c r="MAG27" s="22"/>
      <c r="MAH27" s="22"/>
      <c r="MAI27" s="22"/>
      <c r="MAJ27" s="22"/>
      <c r="MAK27" s="22"/>
      <c r="MAL27" s="22"/>
      <c r="MAM27" s="22"/>
      <c r="MAN27" s="22"/>
      <c r="MAO27" s="22"/>
      <c r="MAP27" s="22"/>
      <c r="MAQ27" s="22"/>
      <c r="MAR27" s="22"/>
      <c r="MAS27" s="22"/>
      <c r="MAT27" s="22"/>
      <c r="MAU27" s="22"/>
      <c r="MAV27" s="22"/>
      <c r="MAW27" s="22"/>
      <c r="MAX27" s="22"/>
      <c r="MAY27" s="22"/>
      <c r="MAZ27" s="22"/>
      <c r="MBA27" s="22"/>
      <c r="MBB27" s="22"/>
      <c r="MBC27" s="22"/>
      <c r="MBD27" s="22"/>
      <c r="MBE27" s="22"/>
      <c r="MBF27" s="22"/>
      <c r="MBG27" s="22"/>
      <c r="MBH27" s="22"/>
      <c r="MBI27" s="22"/>
      <c r="MBJ27" s="22"/>
      <c r="MBK27" s="22"/>
      <c r="MBL27" s="22"/>
      <c r="MBM27" s="22"/>
      <c r="MBN27" s="22"/>
      <c r="MBO27" s="22"/>
      <c r="MBP27" s="22"/>
      <c r="MBQ27" s="22"/>
      <c r="MBR27" s="22"/>
      <c r="MBS27" s="22"/>
      <c r="MBT27" s="22"/>
      <c r="MBU27" s="22"/>
      <c r="MBV27" s="22"/>
      <c r="MBW27" s="22"/>
      <c r="MBX27" s="22"/>
      <c r="MBY27" s="22"/>
      <c r="MBZ27" s="22"/>
      <c r="MCA27" s="22"/>
      <c r="MCB27" s="22"/>
      <c r="MCC27" s="22"/>
      <c r="MCD27" s="22"/>
      <c r="MCE27" s="22"/>
      <c r="MCF27" s="22"/>
      <c r="MCG27" s="22"/>
      <c r="MCH27" s="22"/>
      <c r="MCI27" s="22"/>
      <c r="MCJ27" s="22"/>
      <c r="MCK27" s="22"/>
      <c r="MCL27" s="22"/>
      <c r="MCM27" s="22"/>
      <c r="MCN27" s="22"/>
      <c r="MCO27" s="22"/>
      <c r="MCP27" s="22"/>
      <c r="MCQ27" s="22"/>
      <c r="MCR27" s="22"/>
      <c r="MCS27" s="22"/>
      <c r="MCT27" s="22"/>
      <c r="MCU27" s="22"/>
      <c r="MCV27" s="22"/>
      <c r="MCW27" s="22"/>
      <c r="MCX27" s="22"/>
      <c r="MCY27" s="22"/>
      <c r="MCZ27" s="22"/>
      <c r="MDA27" s="22"/>
      <c r="MDB27" s="22"/>
      <c r="MDC27" s="22"/>
      <c r="MDD27" s="22"/>
      <c r="MDE27" s="22"/>
      <c r="MDF27" s="22"/>
      <c r="MDG27" s="22"/>
      <c r="MDH27" s="22"/>
      <c r="MDI27" s="22"/>
      <c r="MDJ27" s="22"/>
      <c r="MDK27" s="22"/>
      <c r="MDL27" s="22"/>
      <c r="MDM27" s="22"/>
      <c r="MDN27" s="22"/>
      <c r="MDO27" s="22"/>
      <c r="MDP27" s="22"/>
      <c r="MDQ27" s="22"/>
      <c r="MDR27" s="22"/>
      <c r="MDS27" s="22"/>
      <c r="MDT27" s="22"/>
      <c r="MDU27" s="22"/>
      <c r="MDV27" s="22"/>
      <c r="MDW27" s="22"/>
      <c r="MDX27" s="22"/>
      <c r="MDY27" s="22"/>
      <c r="MDZ27" s="22"/>
      <c r="MEA27" s="22"/>
      <c r="MEB27" s="22"/>
      <c r="MEC27" s="22"/>
      <c r="MED27" s="22"/>
      <c r="MEE27" s="22"/>
      <c r="MEF27" s="22"/>
      <c r="MEG27" s="22"/>
      <c r="MEH27" s="22"/>
      <c r="MEI27" s="22"/>
      <c r="MEJ27" s="22"/>
      <c r="MEK27" s="22"/>
      <c r="MEL27" s="22"/>
      <c r="MEM27" s="22"/>
      <c r="MEN27" s="22"/>
      <c r="MEO27" s="22"/>
      <c r="MEP27" s="22"/>
      <c r="MEQ27" s="22"/>
      <c r="MER27" s="22"/>
      <c r="MES27" s="22"/>
      <c r="MET27" s="22"/>
      <c r="MEU27" s="22"/>
      <c r="MEV27" s="22"/>
      <c r="MEW27" s="22"/>
      <c r="MEX27" s="22"/>
      <c r="MEY27" s="22"/>
      <c r="MEZ27" s="22"/>
      <c r="MFA27" s="22"/>
      <c r="MFB27" s="22"/>
      <c r="MFC27" s="22"/>
      <c r="MFD27" s="22"/>
      <c r="MFE27" s="22"/>
      <c r="MFF27" s="22"/>
      <c r="MFG27" s="22"/>
      <c r="MFH27" s="22"/>
      <c r="MFI27" s="22"/>
      <c r="MFJ27" s="22"/>
      <c r="MFK27" s="22"/>
      <c r="MFL27" s="22"/>
      <c r="MFM27" s="22"/>
      <c r="MFN27" s="22"/>
      <c r="MFO27" s="22"/>
      <c r="MFP27" s="22"/>
      <c r="MFQ27" s="22"/>
      <c r="MFR27" s="22"/>
      <c r="MFS27" s="22"/>
      <c r="MFT27" s="22"/>
      <c r="MFU27" s="22"/>
      <c r="MFV27" s="22"/>
      <c r="MFW27" s="22"/>
      <c r="MFX27" s="22"/>
      <c r="MFY27" s="22"/>
      <c r="MFZ27" s="22"/>
      <c r="MGA27" s="22"/>
      <c r="MGB27" s="22"/>
      <c r="MGC27" s="22"/>
      <c r="MGD27" s="22"/>
      <c r="MGE27" s="22"/>
      <c r="MGF27" s="22"/>
      <c r="MGG27" s="22"/>
      <c r="MGH27" s="22"/>
      <c r="MGI27" s="22"/>
      <c r="MGJ27" s="22"/>
      <c r="MGK27" s="22"/>
      <c r="MGL27" s="22"/>
      <c r="MGM27" s="22"/>
      <c r="MGN27" s="22"/>
      <c r="MGO27" s="22"/>
      <c r="MGP27" s="22"/>
      <c r="MGQ27" s="22"/>
      <c r="MGR27" s="22"/>
      <c r="MGS27" s="22"/>
      <c r="MGT27" s="22"/>
      <c r="MGU27" s="22"/>
      <c r="MGV27" s="22"/>
      <c r="MGW27" s="22"/>
      <c r="MGX27" s="22"/>
      <c r="MGY27" s="22"/>
      <c r="MGZ27" s="22"/>
      <c r="MHA27" s="22"/>
      <c r="MHB27" s="22"/>
      <c r="MHC27" s="22"/>
      <c r="MHD27" s="22"/>
      <c r="MHE27" s="22"/>
      <c r="MHF27" s="22"/>
      <c r="MHG27" s="22"/>
      <c r="MHH27" s="22"/>
      <c r="MHI27" s="22"/>
      <c r="MHJ27" s="22"/>
      <c r="MHK27" s="22"/>
      <c r="MHL27" s="22"/>
      <c r="MHM27" s="22"/>
      <c r="MHN27" s="22"/>
      <c r="MHO27" s="22"/>
      <c r="MHP27" s="22"/>
      <c r="MHQ27" s="22"/>
      <c r="MHR27" s="22"/>
      <c r="MHS27" s="22"/>
      <c r="MHT27" s="22"/>
      <c r="MHU27" s="22"/>
      <c r="MHV27" s="22"/>
      <c r="MHW27" s="22"/>
      <c r="MHX27" s="22"/>
      <c r="MHY27" s="22"/>
      <c r="MHZ27" s="22"/>
      <c r="MIA27" s="22"/>
      <c r="MIB27" s="22"/>
      <c r="MIC27" s="22"/>
      <c r="MID27" s="22"/>
      <c r="MIE27" s="22"/>
      <c r="MIF27" s="22"/>
      <c r="MIG27" s="22"/>
      <c r="MIH27" s="22"/>
      <c r="MII27" s="22"/>
      <c r="MIJ27" s="22"/>
      <c r="MIK27" s="22"/>
      <c r="MIL27" s="22"/>
      <c r="MIM27" s="22"/>
      <c r="MIN27" s="22"/>
      <c r="MIO27" s="22"/>
      <c r="MIP27" s="22"/>
      <c r="MIQ27" s="22"/>
      <c r="MIR27" s="22"/>
      <c r="MIS27" s="22"/>
      <c r="MIT27" s="22"/>
      <c r="MIU27" s="22"/>
      <c r="MIV27" s="22"/>
      <c r="MIW27" s="22"/>
      <c r="MIX27" s="22"/>
      <c r="MIY27" s="22"/>
      <c r="MIZ27" s="22"/>
      <c r="MJA27" s="22"/>
      <c r="MJB27" s="22"/>
      <c r="MJC27" s="22"/>
      <c r="MJD27" s="22"/>
      <c r="MJE27" s="22"/>
      <c r="MJF27" s="22"/>
      <c r="MJG27" s="22"/>
      <c r="MJH27" s="22"/>
      <c r="MJI27" s="22"/>
      <c r="MJJ27" s="22"/>
      <c r="MJK27" s="22"/>
      <c r="MJL27" s="22"/>
      <c r="MJM27" s="22"/>
      <c r="MJN27" s="22"/>
      <c r="MJO27" s="22"/>
      <c r="MJP27" s="22"/>
      <c r="MJQ27" s="22"/>
      <c r="MJR27" s="22"/>
      <c r="MJS27" s="22"/>
      <c r="MJT27" s="22"/>
      <c r="MJU27" s="22"/>
      <c r="MJV27" s="22"/>
      <c r="MJW27" s="22"/>
      <c r="MJX27" s="22"/>
      <c r="MJY27" s="22"/>
      <c r="MJZ27" s="22"/>
      <c r="MKA27" s="22"/>
      <c r="MKB27" s="22"/>
      <c r="MKC27" s="22"/>
      <c r="MKD27" s="22"/>
      <c r="MKE27" s="22"/>
      <c r="MKF27" s="22"/>
      <c r="MKG27" s="22"/>
      <c r="MKH27" s="22"/>
      <c r="MKI27" s="22"/>
      <c r="MKJ27" s="22"/>
      <c r="MKK27" s="22"/>
      <c r="MKL27" s="22"/>
      <c r="MKM27" s="22"/>
      <c r="MKN27" s="22"/>
      <c r="MKO27" s="22"/>
      <c r="MKP27" s="22"/>
      <c r="MKQ27" s="22"/>
      <c r="MKR27" s="22"/>
      <c r="MKS27" s="22"/>
      <c r="MKT27" s="22"/>
      <c r="MKU27" s="22"/>
      <c r="MKV27" s="22"/>
      <c r="MKW27" s="22"/>
      <c r="MKX27" s="22"/>
      <c r="MKY27" s="22"/>
      <c r="MKZ27" s="22"/>
      <c r="MLA27" s="22"/>
      <c r="MLB27" s="22"/>
      <c r="MLC27" s="22"/>
      <c r="MLD27" s="22"/>
      <c r="MLE27" s="22"/>
      <c r="MLF27" s="22"/>
      <c r="MLG27" s="22"/>
      <c r="MLH27" s="22"/>
      <c r="MLI27" s="22"/>
      <c r="MLJ27" s="22"/>
      <c r="MLK27" s="22"/>
      <c r="MLL27" s="22"/>
      <c r="MLM27" s="22"/>
      <c r="MLN27" s="22"/>
      <c r="MLO27" s="22"/>
      <c r="MLP27" s="22"/>
      <c r="MLQ27" s="22"/>
      <c r="MLR27" s="22"/>
      <c r="MLS27" s="22"/>
      <c r="MLT27" s="22"/>
      <c r="MLU27" s="22"/>
      <c r="MLV27" s="22"/>
      <c r="MLW27" s="22"/>
      <c r="MLX27" s="22"/>
      <c r="MLY27" s="22"/>
      <c r="MLZ27" s="22"/>
      <c r="MMA27" s="22"/>
      <c r="MMB27" s="22"/>
      <c r="MMC27" s="22"/>
      <c r="MMD27" s="22"/>
      <c r="MME27" s="22"/>
      <c r="MMF27" s="22"/>
      <c r="MMG27" s="22"/>
      <c r="MMH27" s="22"/>
      <c r="MMI27" s="22"/>
      <c r="MMJ27" s="22"/>
      <c r="MMK27" s="22"/>
      <c r="MML27" s="22"/>
      <c r="MMM27" s="22"/>
      <c r="MMN27" s="22"/>
      <c r="MMO27" s="22"/>
      <c r="MMP27" s="22"/>
      <c r="MMQ27" s="22"/>
      <c r="MMR27" s="22"/>
      <c r="MMS27" s="22"/>
      <c r="MMT27" s="22"/>
      <c r="MMU27" s="22"/>
      <c r="MMV27" s="22"/>
      <c r="MMW27" s="22"/>
      <c r="MMX27" s="22"/>
      <c r="MMY27" s="22"/>
      <c r="MMZ27" s="22"/>
      <c r="MNA27" s="22"/>
      <c r="MNB27" s="22"/>
      <c r="MNC27" s="22"/>
      <c r="MND27" s="22"/>
      <c r="MNE27" s="22"/>
      <c r="MNF27" s="22"/>
      <c r="MNG27" s="22"/>
      <c r="MNH27" s="22"/>
      <c r="MNI27" s="22"/>
      <c r="MNJ27" s="22"/>
      <c r="MNK27" s="22"/>
      <c r="MNL27" s="22"/>
      <c r="MNM27" s="22"/>
      <c r="MNN27" s="22"/>
      <c r="MNO27" s="22"/>
      <c r="MNP27" s="22"/>
      <c r="MNQ27" s="22"/>
      <c r="MNR27" s="22"/>
      <c r="MNS27" s="22"/>
      <c r="MNT27" s="22"/>
      <c r="MNU27" s="22"/>
      <c r="MNV27" s="22"/>
      <c r="MNW27" s="22"/>
      <c r="MNX27" s="22"/>
      <c r="MNY27" s="22"/>
      <c r="MNZ27" s="22"/>
      <c r="MOA27" s="22"/>
      <c r="MOB27" s="22"/>
      <c r="MOC27" s="22"/>
      <c r="MOD27" s="22"/>
      <c r="MOE27" s="22"/>
      <c r="MOF27" s="22"/>
      <c r="MOG27" s="22"/>
      <c r="MOH27" s="22"/>
      <c r="MOI27" s="22"/>
      <c r="MOJ27" s="22"/>
      <c r="MOK27" s="22"/>
      <c r="MOL27" s="22"/>
      <c r="MOM27" s="22"/>
      <c r="MON27" s="22"/>
      <c r="MOO27" s="22"/>
      <c r="MOP27" s="22"/>
      <c r="MOQ27" s="22"/>
      <c r="MOR27" s="22"/>
      <c r="MOS27" s="22"/>
      <c r="MOT27" s="22"/>
      <c r="MOU27" s="22"/>
      <c r="MOV27" s="22"/>
      <c r="MOW27" s="22"/>
      <c r="MOX27" s="22"/>
      <c r="MOY27" s="22"/>
      <c r="MOZ27" s="22"/>
      <c r="MPA27" s="22"/>
      <c r="MPB27" s="22"/>
      <c r="MPC27" s="22"/>
      <c r="MPD27" s="22"/>
      <c r="MPE27" s="22"/>
      <c r="MPF27" s="22"/>
      <c r="MPG27" s="22"/>
      <c r="MPH27" s="22"/>
      <c r="MPI27" s="22"/>
      <c r="MPJ27" s="22"/>
      <c r="MPK27" s="22"/>
      <c r="MPL27" s="22"/>
      <c r="MPM27" s="22"/>
      <c r="MPN27" s="22"/>
      <c r="MPO27" s="22"/>
      <c r="MPP27" s="22"/>
      <c r="MPQ27" s="22"/>
      <c r="MPR27" s="22"/>
      <c r="MPS27" s="22"/>
      <c r="MPT27" s="22"/>
      <c r="MPU27" s="22"/>
      <c r="MPV27" s="22"/>
      <c r="MPW27" s="22"/>
      <c r="MPX27" s="22"/>
      <c r="MPY27" s="22"/>
      <c r="MPZ27" s="22"/>
      <c r="MQA27" s="22"/>
      <c r="MQB27" s="22"/>
      <c r="MQC27" s="22"/>
      <c r="MQD27" s="22"/>
      <c r="MQE27" s="22"/>
      <c r="MQF27" s="22"/>
      <c r="MQG27" s="22"/>
      <c r="MQH27" s="22"/>
      <c r="MQI27" s="22"/>
      <c r="MQJ27" s="22"/>
      <c r="MQK27" s="22"/>
      <c r="MQL27" s="22"/>
      <c r="MQM27" s="22"/>
      <c r="MQN27" s="22"/>
      <c r="MQO27" s="22"/>
      <c r="MQP27" s="22"/>
      <c r="MQQ27" s="22"/>
      <c r="MQR27" s="22"/>
      <c r="MQS27" s="22"/>
      <c r="MQT27" s="22"/>
      <c r="MQU27" s="22"/>
      <c r="MQV27" s="22"/>
      <c r="MQW27" s="22"/>
      <c r="MQX27" s="22"/>
      <c r="MQY27" s="22"/>
      <c r="MQZ27" s="22"/>
      <c r="MRA27" s="22"/>
      <c r="MRB27" s="22"/>
      <c r="MRC27" s="22"/>
      <c r="MRD27" s="22"/>
      <c r="MRE27" s="22"/>
      <c r="MRF27" s="22"/>
      <c r="MRG27" s="22"/>
      <c r="MRH27" s="22"/>
      <c r="MRI27" s="22"/>
      <c r="MRJ27" s="22"/>
      <c r="MRK27" s="22"/>
      <c r="MRL27" s="22"/>
      <c r="MRM27" s="22"/>
      <c r="MRN27" s="22"/>
      <c r="MRO27" s="22"/>
      <c r="MRP27" s="22"/>
      <c r="MRQ27" s="22"/>
      <c r="MRR27" s="22"/>
      <c r="MRS27" s="22"/>
      <c r="MRT27" s="22"/>
      <c r="MRU27" s="22"/>
      <c r="MRV27" s="22"/>
      <c r="MRW27" s="22"/>
      <c r="MRX27" s="22"/>
      <c r="MRY27" s="22"/>
      <c r="MRZ27" s="22"/>
      <c r="MSA27" s="22"/>
      <c r="MSB27" s="22"/>
      <c r="MSC27" s="22"/>
      <c r="MSD27" s="22"/>
      <c r="MSE27" s="22"/>
      <c r="MSF27" s="22"/>
      <c r="MSG27" s="22"/>
      <c r="MSH27" s="22"/>
      <c r="MSI27" s="22"/>
      <c r="MSJ27" s="22"/>
      <c r="MSK27" s="22"/>
      <c r="MSL27" s="22"/>
      <c r="MSM27" s="22"/>
      <c r="MSN27" s="22"/>
      <c r="MSO27" s="22"/>
      <c r="MSP27" s="22"/>
      <c r="MSQ27" s="22"/>
      <c r="MSR27" s="22"/>
      <c r="MSS27" s="22"/>
      <c r="MST27" s="22"/>
      <c r="MSU27" s="22"/>
      <c r="MSV27" s="22"/>
      <c r="MSW27" s="22"/>
      <c r="MSX27" s="22"/>
      <c r="MSY27" s="22"/>
      <c r="MSZ27" s="22"/>
      <c r="MTA27" s="22"/>
      <c r="MTB27" s="22"/>
      <c r="MTC27" s="22"/>
      <c r="MTD27" s="22"/>
      <c r="MTE27" s="22"/>
      <c r="MTF27" s="22"/>
      <c r="MTG27" s="22"/>
      <c r="MTH27" s="22"/>
      <c r="MTI27" s="22"/>
      <c r="MTJ27" s="22"/>
      <c r="MTK27" s="22"/>
      <c r="MTL27" s="22"/>
      <c r="MTM27" s="22"/>
      <c r="MTN27" s="22"/>
      <c r="MTO27" s="22"/>
      <c r="MTP27" s="22"/>
      <c r="MTQ27" s="22"/>
      <c r="MTR27" s="22"/>
      <c r="MTS27" s="22"/>
      <c r="MTT27" s="22"/>
      <c r="MTU27" s="22"/>
      <c r="MTV27" s="22"/>
      <c r="MTW27" s="22"/>
      <c r="MTX27" s="22"/>
      <c r="MTY27" s="22"/>
      <c r="MTZ27" s="22"/>
      <c r="MUA27" s="22"/>
      <c r="MUB27" s="22"/>
      <c r="MUC27" s="22"/>
      <c r="MUD27" s="22"/>
      <c r="MUE27" s="22"/>
      <c r="MUF27" s="22"/>
      <c r="MUG27" s="22"/>
      <c r="MUH27" s="22"/>
      <c r="MUI27" s="22"/>
      <c r="MUJ27" s="22"/>
      <c r="MUK27" s="22"/>
      <c r="MUL27" s="22"/>
      <c r="MUM27" s="22"/>
      <c r="MUN27" s="22"/>
      <c r="MUO27" s="22"/>
      <c r="MUP27" s="22"/>
      <c r="MUQ27" s="22"/>
      <c r="MUR27" s="22"/>
      <c r="MUS27" s="22"/>
      <c r="MUT27" s="22"/>
      <c r="MUU27" s="22"/>
      <c r="MUV27" s="22"/>
      <c r="MUW27" s="22"/>
      <c r="MUX27" s="22"/>
      <c r="MUY27" s="22"/>
      <c r="MUZ27" s="22"/>
      <c r="MVA27" s="22"/>
      <c r="MVB27" s="22"/>
      <c r="MVC27" s="22"/>
      <c r="MVD27" s="22"/>
      <c r="MVE27" s="22"/>
      <c r="MVF27" s="22"/>
      <c r="MVG27" s="22"/>
      <c r="MVH27" s="22"/>
      <c r="MVI27" s="22"/>
      <c r="MVJ27" s="22"/>
      <c r="MVK27" s="22"/>
      <c r="MVL27" s="22"/>
      <c r="MVM27" s="22"/>
      <c r="MVN27" s="22"/>
      <c r="MVO27" s="22"/>
      <c r="MVP27" s="22"/>
      <c r="MVQ27" s="22"/>
      <c r="MVR27" s="22"/>
      <c r="MVS27" s="22"/>
      <c r="MVT27" s="22"/>
      <c r="MVU27" s="22"/>
      <c r="MVV27" s="22"/>
      <c r="MVW27" s="22"/>
      <c r="MVX27" s="22"/>
      <c r="MVY27" s="22"/>
      <c r="MVZ27" s="22"/>
      <c r="MWA27" s="22"/>
      <c r="MWB27" s="22"/>
      <c r="MWC27" s="22"/>
      <c r="MWD27" s="22"/>
      <c r="MWE27" s="22"/>
      <c r="MWF27" s="22"/>
      <c r="MWG27" s="22"/>
      <c r="MWH27" s="22"/>
      <c r="MWI27" s="22"/>
      <c r="MWJ27" s="22"/>
      <c r="MWK27" s="22"/>
      <c r="MWL27" s="22"/>
      <c r="MWM27" s="22"/>
      <c r="MWN27" s="22"/>
      <c r="MWO27" s="22"/>
      <c r="MWP27" s="22"/>
      <c r="MWQ27" s="22"/>
      <c r="MWR27" s="22"/>
      <c r="MWS27" s="22"/>
      <c r="MWT27" s="22"/>
      <c r="MWU27" s="22"/>
      <c r="MWV27" s="22"/>
      <c r="MWW27" s="22"/>
      <c r="MWX27" s="22"/>
      <c r="MWY27" s="22"/>
      <c r="MWZ27" s="22"/>
      <c r="MXA27" s="22"/>
      <c r="MXB27" s="22"/>
      <c r="MXC27" s="22"/>
      <c r="MXD27" s="22"/>
      <c r="MXE27" s="22"/>
      <c r="MXF27" s="22"/>
      <c r="MXG27" s="22"/>
      <c r="MXH27" s="22"/>
      <c r="MXI27" s="22"/>
      <c r="MXJ27" s="22"/>
      <c r="MXK27" s="22"/>
      <c r="MXL27" s="22"/>
      <c r="MXM27" s="22"/>
      <c r="MXN27" s="22"/>
      <c r="MXO27" s="22"/>
      <c r="MXP27" s="22"/>
      <c r="MXQ27" s="22"/>
      <c r="MXR27" s="22"/>
      <c r="MXS27" s="22"/>
      <c r="MXT27" s="22"/>
      <c r="MXU27" s="22"/>
      <c r="MXV27" s="22"/>
      <c r="MXW27" s="22"/>
      <c r="MXX27" s="22"/>
      <c r="MXY27" s="22"/>
      <c r="MXZ27" s="22"/>
      <c r="MYA27" s="22"/>
      <c r="MYB27" s="22"/>
      <c r="MYC27" s="22"/>
      <c r="MYD27" s="22"/>
      <c r="MYE27" s="22"/>
      <c r="MYF27" s="22"/>
      <c r="MYG27" s="22"/>
      <c r="MYH27" s="22"/>
      <c r="MYI27" s="22"/>
      <c r="MYJ27" s="22"/>
      <c r="MYK27" s="22"/>
      <c r="MYL27" s="22"/>
      <c r="MYM27" s="22"/>
      <c r="MYN27" s="22"/>
      <c r="MYO27" s="22"/>
      <c r="MYP27" s="22"/>
      <c r="MYQ27" s="22"/>
      <c r="MYR27" s="22"/>
      <c r="MYS27" s="22"/>
      <c r="MYT27" s="22"/>
      <c r="MYU27" s="22"/>
      <c r="MYV27" s="22"/>
      <c r="MYW27" s="22"/>
      <c r="MYX27" s="22"/>
      <c r="MYY27" s="22"/>
      <c r="MYZ27" s="22"/>
      <c r="MZA27" s="22"/>
      <c r="MZB27" s="22"/>
      <c r="MZC27" s="22"/>
      <c r="MZD27" s="22"/>
      <c r="MZE27" s="22"/>
      <c r="MZF27" s="22"/>
      <c r="MZG27" s="22"/>
      <c r="MZH27" s="22"/>
      <c r="MZI27" s="22"/>
      <c r="MZJ27" s="22"/>
      <c r="MZK27" s="22"/>
      <c r="MZL27" s="22"/>
      <c r="MZM27" s="22"/>
      <c r="MZN27" s="22"/>
      <c r="MZO27" s="22"/>
      <c r="MZP27" s="22"/>
      <c r="MZQ27" s="22"/>
      <c r="MZR27" s="22"/>
      <c r="MZS27" s="22"/>
      <c r="MZT27" s="22"/>
      <c r="MZU27" s="22"/>
      <c r="MZV27" s="22"/>
      <c r="MZW27" s="22"/>
      <c r="MZX27" s="22"/>
      <c r="MZY27" s="22"/>
      <c r="MZZ27" s="22"/>
      <c r="NAA27" s="22"/>
      <c r="NAB27" s="22"/>
      <c r="NAC27" s="22"/>
      <c r="NAD27" s="22"/>
      <c r="NAE27" s="22"/>
      <c r="NAF27" s="22"/>
      <c r="NAG27" s="22"/>
      <c r="NAH27" s="22"/>
      <c r="NAI27" s="22"/>
      <c r="NAJ27" s="22"/>
      <c r="NAK27" s="22"/>
      <c r="NAL27" s="22"/>
      <c r="NAM27" s="22"/>
      <c r="NAN27" s="22"/>
      <c r="NAO27" s="22"/>
      <c r="NAP27" s="22"/>
      <c r="NAQ27" s="22"/>
      <c r="NAR27" s="22"/>
      <c r="NAS27" s="22"/>
      <c r="NAT27" s="22"/>
      <c r="NAU27" s="22"/>
      <c r="NAV27" s="22"/>
      <c r="NAW27" s="22"/>
      <c r="NAX27" s="22"/>
      <c r="NAY27" s="22"/>
      <c r="NAZ27" s="22"/>
      <c r="NBA27" s="22"/>
      <c r="NBB27" s="22"/>
      <c r="NBC27" s="22"/>
      <c r="NBD27" s="22"/>
      <c r="NBE27" s="22"/>
      <c r="NBF27" s="22"/>
      <c r="NBG27" s="22"/>
      <c r="NBH27" s="22"/>
      <c r="NBI27" s="22"/>
      <c r="NBJ27" s="22"/>
      <c r="NBK27" s="22"/>
      <c r="NBL27" s="22"/>
      <c r="NBM27" s="22"/>
      <c r="NBN27" s="22"/>
      <c r="NBO27" s="22"/>
      <c r="NBP27" s="22"/>
      <c r="NBQ27" s="22"/>
      <c r="NBR27" s="22"/>
      <c r="NBS27" s="22"/>
      <c r="NBT27" s="22"/>
      <c r="NBU27" s="22"/>
      <c r="NBV27" s="22"/>
      <c r="NBW27" s="22"/>
      <c r="NBX27" s="22"/>
      <c r="NBY27" s="22"/>
      <c r="NBZ27" s="22"/>
      <c r="NCA27" s="22"/>
      <c r="NCB27" s="22"/>
      <c r="NCC27" s="22"/>
      <c r="NCD27" s="22"/>
      <c r="NCE27" s="22"/>
      <c r="NCF27" s="22"/>
      <c r="NCG27" s="22"/>
      <c r="NCH27" s="22"/>
      <c r="NCI27" s="22"/>
      <c r="NCJ27" s="22"/>
      <c r="NCK27" s="22"/>
      <c r="NCL27" s="22"/>
      <c r="NCM27" s="22"/>
      <c r="NCN27" s="22"/>
      <c r="NCO27" s="22"/>
      <c r="NCP27" s="22"/>
      <c r="NCQ27" s="22"/>
      <c r="NCR27" s="22"/>
      <c r="NCS27" s="22"/>
      <c r="NCT27" s="22"/>
      <c r="NCU27" s="22"/>
      <c r="NCV27" s="22"/>
      <c r="NCW27" s="22"/>
      <c r="NCX27" s="22"/>
      <c r="NCY27" s="22"/>
      <c r="NCZ27" s="22"/>
      <c r="NDA27" s="22"/>
      <c r="NDB27" s="22"/>
      <c r="NDC27" s="22"/>
      <c r="NDD27" s="22"/>
      <c r="NDE27" s="22"/>
      <c r="NDF27" s="22"/>
      <c r="NDG27" s="22"/>
      <c r="NDH27" s="22"/>
      <c r="NDI27" s="22"/>
      <c r="NDJ27" s="22"/>
      <c r="NDK27" s="22"/>
      <c r="NDL27" s="22"/>
      <c r="NDM27" s="22"/>
      <c r="NDN27" s="22"/>
      <c r="NDO27" s="22"/>
      <c r="NDP27" s="22"/>
      <c r="NDQ27" s="22"/>
      <c r="NDR27" s="22"/>
      <c r="NDS27" s="22"/>
      <c r="NDT27" s="22"/>
      <c r="NDU27" s="22"/>
      <c r="NDV27" s="22"/>
      <c r="NDW27" s="22"/>
      <c r="NDX27" s="22"/>
      <c r="NDY27" s="22"/>
      <c r="NDZ27" s="22"/>
      <c r="NEA27" s="22"/>
      <c r="NEB27" s="22"/>
      <c r="NEC27" s="22"/>
      <c r="NED27" s="22"/>
      <c r="NEE27" s="22"/>
      <c r="NEF27" s="22"/>
      <c r="NEG27" s="22"/>
      <c r="NEH27" s="22"/>
      <c r="NEI27" s="22"/>
      <c r="NEJ27" s="22"/>
      <c r="NEK27" s="22"/>
      <c r="NEL27" s="22"/>
      <c r="NEM27" s="22"/>
      <c r="NEN27" s="22"/>
      <c r="NEO27" s="22"/>
      <c r="NEP27" s="22"/>
      <c r="NEQ27" s="22"/>
      <c r="NER27" s="22"/>
      <c r="NES27" s="22"/>
      <c r="NET27" s="22"/>
      <c r="NEU27" s="22"/>
      <c r="NEV27" s="22"/>
      <c r="NEW27" s="22"/>
      <c r="NEX27" s="22"/>
      <c r="NEY27" s="22"/>
      <c r="NEZ27" s="22"/>
      <c r="NFA27" s="22"/>
      <c r="NFB27" s="22"/>
      <c r="NFC27" s="22"/>
      <c r="NFD27" s="22"/>
      <c r="NFE27" s="22"/>
      <c r="NFF27" s="22"/>
      <c r="NFG27" s="22"/>
      <c r="NFH27" s="22"/>
      <c r="NFI27" s="22"/>
      <c r="NFJ27" s="22"/>
      <c r="NFK27" s="22"/>
      <c r="NFL27" s="22"/>
      <c r="NFM27" s="22"/>
      <c r="NFN27" s="22"/>
      <c r="NFO27" s="22"/>
      <c r="NFP27" s="22"/>
      <c r="NFQ27" s="22"/>
      <c r="NFR27" s="22"/>
      <c r="NFS27" s="22"/>
      <c r="NFT27" s="22"/>
      <c r="NFU27" s="22"/>
      <c r="NFV27" s="22"/>
      <c r="NFW27" s="22"/>
      <c r="NFX27" s="22"/>
      <c r="NFY27" s="22"/>
      <c r="NFZ27" s="22"/>
      <c r="NGA27" s="22"/>
      <c r="NGB27" s="22"/>
      <c r="NGC27" s="22"/>
      <c r="NGD27" s="22"/>
      <c r="NGE27" s="22"/>
      <c r="NGF27" s="22"/>
      <c r="NGG27" s="22"/>
      <c r="NGH27" s="22"/>
      <c r="NGI27" s="22"/>
      <c r="NGJ27" s="22"/>
      <c r="NGK27" s="22"/>
      <c r="NGL27" s="22"/>
      <c r="NGM27" s="22"/>
      <c r="NGN27" s="22"/>
      <c r="NGO27" s="22"/>
      <c r="NGP27" s="22"/>
      <c r="NGQ27" s="22"/>
      <c r="NGR27" s="22"/>
      <c r="NGS27" s="22"/>
      <c r="NGT27" s="22"/>
      <c r="NGU27" s="22"/>
      <c r="NGV27" s="22"/>
      <c r="NGW27" s="22"/>
      <c r="NGX27" s="22"/>
      <c r="NGY27" s="22"/>
      <c r="NGZ27" s="22"/>
      <c r="NHA27" s="22"/>
      <c r="NHB27" s="22"/>
      <c r="NHC27" s="22"/>
      <c r="NHD27" s="22"/>
      <c r="NHE27" s="22"/>
      <c r="NHF27" s="22"/>
      <c r="NHG27" s="22"/>
      <c r="NHH27" s="22"/>
      <c r="NHI27" s="22"/>
      <c r="NHJ27" s="22"/>
      <c r="NHK27" s="22"/>
      <c r="NHL27" s="22"/>
      <c r="NHM27" s="22"/>
      <c r="NHN27" s="22"/>
      <c r="NHO27" s="22"/>
      <c r="NHP27" s="22"/>
      <c r="NHQ27" s="22"/>
      <c r="NHR27" s="22"/>
      <c r="NHS27" s="22"/>
      <c r="NHT27" s="22"/>
      <c r="NHU27" s="22"/>
      <c r="NHV27" s="22"/>
      <c r="NHW27" s="22"/>
      <c r="NHX27" s="22"/>
      <c r="NHY27" s="22"/>
      <c r="NHZ27" s="22"/>
      <c r="NIA27" s="22"/>
      <c r="NIB27" s="22"/>
      <c r="NIC27" s="22"/>
      <c r="NID27" s="22"/>
      <c r="NIE27" s="22"/>
      <c r="NIF27" s="22"/>
      <c r="NIG27" s="22"/>
      <c r="NIH27" s="22"/>
      <c r="NII27" s="22"/>
      <c r="NIJ27" s="22"/>
      <c r="NIK27" s="22"/>
      <c r="NIL27" s="22"/>
      <c r="NIM27" s="22"/>
      <c r="NIN27" s="22"/>
      <c r="NIO27" s="22"/>
      <c r="NIP27" s="22"/>
      <c r="NIQ27" s="22"/>
      <c r="NIR27" s="22"/>
      <c r="NIS27" s="22"/>
      <c r="NIT27" s="22"/>
      <c r="NIU27" s="22"/>
      <c r="NIV27" s="22"/>
      <c r="NIW27" s="22"/>
      <c r="NIX27" s="22"/>
      <c r="NIY27" s="22"/>
      <c r="NIZ27" s="22"/>
      <c r="NJA27" s="22"/>
      <c r="NJB27" s="22"/>
      <c r="NJC27" s="22"/>
      <c r="NJD27" s="22"/>
      <c r="NJE27" s="22"/>
      <c r="NJF27" s="22"/>
      <c r="NJG27" s="22"/>
      <c r="NJH27" s="22"/>
      <c r="NJI27" s="22"/>
      <c r="NJJ27" s="22"/>
      <c r="NJK27" s="22"/>
      <c r="NJL27" s="22"/>
      <c r="NJM27" s="22"/>
      <c r="NJN27" s="22"/>
      <c r="NJO27" s="22"/>
      <c r="NJP27" s="22"/>
      <c r="NJQ27" s="22"/>
      <c r="NJR27" s="22"/>
      <c r="NJS27" s="22"/>
      <c r="NJT27" s="22"/>
      <c r="NJU27" s="22"/>
      <c r="NJV27" s="22"/>
      <c r="NJW27" s="22"/>
      <c r="NJX27" s="22"/>
      <c r="NJY27" s="22"/>
      <c r="NJZ27" s="22"/>
      <c r="NKA27" s="22"/>
      <c r="NKB27" s="22"/>
      <c r="NKC27" s="22"/>
      <c r="NKD27" s="22"/>
      <c r="NKE27" s="22"/>
      <c r="NKF27" s="22"/>
      <c r="NKG27" s="22"/>
      <c r="NKH27" s="22"/>
      <c r="NKI27" s="22"/>
      <c r="NKJ27" s="22"/>
      <c r="NKK27" s="22"/>
      <c r="NKL27" s="22"/>
      <c r="NKM27" s="22"/>
      <c r="NKN27" s="22"/>
      <c r="NKO27" s="22"/>
      <c r="NKP27" s="22"/>
      <c r="NKQ27" s="22"/>
      <c r="NKR27" s="22"/>
      <c r="NKS27" s="22"/>
      <c r="NKT27" s="22"/>
      <c r="NKU27" s="22"/>
      <c r="NKV27" s="22"/>
      <c r="NKW27" s="22"/>
      <c r="NKX27" s="22"/>
      <c r="NKY27" s="22"/>
      <c r="NKZ27" s="22"/>
      <c r="NLA27" s="22"/>
      <c r="NLB27" s="22"/>
      <c r="NLC27" s="22"/>
      <c r="NLD27" s="22"/>
      <c r="NLE27" s="22"/>
      <c r="NLF27" s="22"/>
      <c r="NLG27" s="22"/>
      <c r="NLH27" s="22"/>
      <c r="NLI27" s="22"/>
      <c r="NLJ27" s="22"/>
      <c r="NLK27" s="22"/>
      <c r="NLL27" s="22"/>
      <c r="NLM27" s="22"/>
      <c r="NLN27" s="22"/>
      <c r="NLO27" s="22"/>
      <c r="NLP27" s="22"/>
      <c r="NLQ27" s="22"/>
      <c r="NLR27" s="22"/>
      <c r="NLS27" s="22"/>
      <c r="NLT27" s="22"/>
      <c r="NLU27" s="22"/>
      <c r="NLV27" s="22"/>
      <c r="NLW27" s="22"/>
      <c r="NLX27" s="22"/>
      <c r="NLY27" s="22"/>
      <c r="NLZ27" s="22"/>
      <c r="NMA27" s="22"/>
      <c r="NMB27" s="22"/>
      <c r="NMC27" s="22"/>
      <c r="NMD27" s="22"/>
      <c r="NME27" s="22"/>
      <c r="NMF27" s="22"/>
      <c r="NMG27" s="22"/>
      <c r="NMH27" s="22"/>
      <c r="NMI27" s="22"/>
      <c r="NMJ27" s="22"/>
      <c r="NMK27" s="22"/>
      <c r="NML27" s="22"/>
      <c r="NMM27" s="22"/>
      <c r="NMN27" s="22"/>
      <c r="NMO27" s="22"/>
      <c r="NMP27" s="22"/>
      <c r="NMQ27" s="22"/>
      <c r="NMR27" s="22"/>
      <c r="NMS27" s="22"/>
      <c r="NMT27" s="22"/>
      <c r="NMU27" s="22"/>
      <c r="NMV27" s="22"/>
      <c r="NMW27" s="22"/>
      <c r="NMX27" s="22"/>
      <c r="NMY27" s="22"/>
      <c r="NMZ27" s="22"/>
      <c r="NNA27" s="22"/>
      <c r="NNB27" s="22"/>
      <c r="NNC27" s="22"/>
      <c r="NND27" s="22"/>
      <c r="NNE27" s="22"/>
      <c r="NNF27" s="22"/>
      <c r="NNG27" s="22"/>
      <c r="NNH27" s="22"/>
      <c r="NNI27" s="22"/>
      <c r="NNJ27" s="22"/>
      <c r="NNK27" s="22"/>
      <c r="NNL27" s="22"/>
      <c r="NNM27" s="22"/>
      <c r="NNN27" s="22"/>
      <c r="NNO27" s="22"/>
      <c r="NNP27" s="22"/>
      <c r="NNQ27" s="22"/>
      <c r="NNR27" s="22"/>
      <c r="NNS27" s="22"/>
      <c r="NNT27" s="22"/>
      <c r="NNU27" s="22"/>
      <c r="NNV27" s="22"/>
      <c r="NNW27" s="22"/>
      <c r="NNX27" s="22"/>
      <c r="NNY27" s="22"/>
      <c r="NNZ27" s="22"/>
      <c r="NOA27" s="22"/>
      <c r="NOB27" s="22"/>
      <c r="NOC27" s="22"/>
      <c r="NOD27" s="22"/>
      <c r="NOE27" s="22"/>
      <c r="NOF27" s="22"/>
      <c r="NOG27" s="22"/>
      <c r="NOH27" s="22"/>
      <c r="NOI27" s="22"/>
      <c r="NOJ27" s="22"/>
      <c r="NOK27" s="22"/>
      <c r="NOL27" s="22"/>
      <c r="NOM27" s="22"/>
      <c r="NON27" s="22"/>
      <c r="NOO27" s="22"/>
      <c r="NOP27" s="22"/>
      <c r="NOQ27" s="22"/>
      <c r="NOR27" s="22"/>
      <c r="NOS27" s="22"/>
      <c r="NOT27" s="22"/>
      <c r="NOU27" s="22"/>
      <c r="NOV27" s="22"/>
      <c r="NOW27" s="22"/>
      <c r="NOX27" s="22"/>
      <c r="NOY27" s="22"/>
      <c r="NOZ27" s="22"/>
      <c r="NPA27" s="22"/>
      <c r="NPB27" s="22"/>
      <c r="NPC27" s="22"/>
      <c r="NPD27" s="22"/>
      <c r="NPE27" s="22"/>
      <c r="NPF27" s="22"/>
      <c r="NPG27" s="22"/>
      <c r="NPH27" s="22"/>
      <c r="NPI27" s="22"/>
      <c r="NPJ27" s="22"/>
      <c r="NPK27" s="22"/>
      <c r="NPL27" s="22"/>
      <c r="NPM27" s="22"/>
      <c r="NPN27" s="22"/>
      <c r="NPO27" s="22"/>
      <c r="NPP27" s="22"/>
      <c r="NPQ27" s="22"/>
      <c r="NPR27" s="22"/>
      <c r="NPS27" s="22"/>
      <c r="NPT27" s="22"/>
      <c r="NPU27" s="22"/>
      <c r="NPV27" s="22"/>
      <c r="NPW27" s="22"/>
      <c r="NPX27" s="22"/>
      <c r="NPY27" s="22"/>
      <c r="NPZ27" s="22"/>
      <c r="NQA27" s="22"/>
      <c r="NQB27" s="22"/>
      <c r="NQC27" s="22"/>
      <c r="NQD27" s="22"/>
      <c r="NQE27" s="22"/>
      <c r="NQF27" s="22"/>
      <c r="NQG27" s="22"/>
      <c r="NQH27" s="22"/>
      <c r="NQI27" s="22"/>
      <c r="NQJ27" s="22"/>
      <c r="NQK27" s="22"/>
      <c r="NQL27" s="22"/>
      <c r="NQM27" s="22"/>
      <c r="NQN27" s="22"/>
      <c r="NQO27" s="22"/>
      <c r="NQP27" s="22"/>
      <c r="NQQ27" s="22"/>
      <c r="NQR27" s="22"/>
      <c r="NQS27" s="22"/>
      <c r="NQT27" s="22"/>
      <c r="NQU27" s="22"/>
      <c r="NQV27" s="22"/>
      <c r="NQW27" s="22"/>
      <c r="NQX27" s="22"/>
      <c r="NQY27" s="22"/>
      <c r="NQZ27" s="22"/>
      <c r="NRA27" s="22"/>
      <c r="NRB27" s="22"/>
      <c r="NRC27" s="22"/>
      <c r="NRD27" s="22"/>
      <c r="NRE27" s="22"/>
      <c r="NRF27" s="22"/>
      <c r="NRG27" s="22"/>
      <c r="NRH27" s="22"/>
      <c r="NRI27" s="22"/>
      <c r="NRJ27" s="22"/>
      <c r="NRK27" s="22"/>
      <c r="NRL27" s="22"/>
      <c r="NRM27" s="22"/>
      <c r="NRN27" s="22"/>
      <c r="NRO27" s="22"/>
      <c r="NRP27" s="22"/>
      <c r="NRQ27" s="22"/>
      <c r="NRR27" s="22"/>
      <c r="NRS27" s="22"/>
      <c r="NRT27" s="22"/>
      <c r="NRU27" s="22"/>
      <c r="NRV27" s="22"/>
      <c r="NRW27" s="22"/>
      <c r="NRX27" s="22"/>
      <c r="NRY27" s="22"/>
      <c r="NRZ27" s="22"/>
      <c r="NSA27" s="22"/>
      <c r="NSB27" s="22"/>
      <c r="NSC27" s="22"/>
      <c r="NSD27" s="22"/>
      <c r="NSE27" s="22"/>
      <c r="NSF27" s="22"/>
      <c r="NSG27" s="22"/>
      <c r="NSH27" s="22"/>
      <c r="NSI27" s="22"/>
      <c r="NSJ27" s="22"/>
      <c r="NSK27" s="22"/>
      <c r="NSL27" s="22"/>
      <c r="NSM27" s="22"/>
      <c r="NSN27" s="22"/>
      <c r="NSO27" s="22"/>
      <c r="NSP27" s="22"/>
      <c r="NSQ27" s="22"/>
      <c r="NSR27" s="22"/>
      <c r="NSS27" s="22"/>
      <c r="NST27" s="22"/>
      <c r="NSU27" s="22"/>
      <c r="NSV27" s="22"/>
      <c r="NSW27" s="22"/>
      <c r="NSX27" s="22"/>
      <c r="NSY27" s="22"/>
      <c r="NSZ27" s="22"/>
      <c r="NTA27" s="22"/>
      <c r="NTB27" s="22"/>
      <c r="NTC27" s="22"/>
      <c r="NTD27" s="22"/>
      <c r="NTE27" s="22"/>
      <c r="NTF27" s="22"/>
      <c r="NTG27" s="22"/>
      <c r="NTH27" s="22"/>
      <c r="NTI27" s="22"/>
      <c r="NTJ27" s="22"/>
      <c r="NTK27" s="22"/>
      <c r="NTL27" s="22"/>
      <c r="NTM27" s="22"/>
      <c r="NTN27" s="22"/>
      <c r="NTO27" s="22"/>
      <c r="NTP27" s="22"/>
      <c r="NTQ27" s="22"/>
      <c r="NTR27" s="22"/>
      <c r="NTS27" s="22"/>
      <c r="NTT27" s="22"/>
      <c r="NTU27" s="22"/>
      <c r="NTV27" s="22"/>
      <c r="NTW27" s="22"/>
      <c r="NTX27" s="22"/>
      <c r="NTY27" s="22"/>
      <c r="NTZ27" s="22"/>
      <c r="NUA27" s="22"/>
      <c r="NUB27" s="22"/>
      <c r="NUC27" s="22"/>
      <c r="NUD27" s="22"/>
      <c r="NUE27" s="22"/>
      <c r="NUF27" s="22"/>
      <c r="NUG27" s="22"/>
      <c r="NUH27" s="22"/>
      <c r="NUI27" s="22"/>
      <c r="NUJ27" s="22"/>
      <c r="NUK27" s="22"/>
      <c r="NUL27" s="22"/>
      <c r="NUM27" s="22"/>
      <c r="NUN27" s="22"/>
      <c r="NUO27" s="22"/>
      <c r="NUP27" s="22"/>
      <c r="NUQ27" s="22"/>
      <c r="NUR27" s="22"/>
      <c r="NUS27" s="22"/>
      <c r="NUT27" s="22"/>
      <c r="NUU27" s="22"/>
      <c r="NUV27" s="22"/>
      <c r="NUW27" s="22"/>
      <c r="NUX27" s="22"/>
      <c r="NUY27" s="22"/>
      <c r="NUZ27" s="22"/>
      <c r="NVA27" s="22"/>
      <c r="NVB27" s="22"/>
      <c r="NVC27" s="22"/>
      <c r="NVD27" s="22"/>
      <c r="NVE27" s="22"/>
      <c r="NVF27" s="22"/>
      <c r="NVG27" s="22"/>
      <c r="NVH27" s="22"/>
      <c r="NVI27" s="22"/>
      <c r="NVJ27" s="22"/>
      <c r="NVK27" s="22"/>
      <c r="NVL27" s="22"/>
      <c r="NVM27" s="22"/>
      <c r="NVN27" s="22"/>
      <c r="NVO27" s="22"/>
      <c r="NVP27" s="22"/>
      <c r="NVQ27" s="22"/>
      <c r="NVR27" s="22"/>
      <c r="NVS27" s="22"/>
      <c r="NVT27" s="22"/>
      <c r="NVU27" s="22"/>
      <c r="NVV27" s="22"/>
      <c r="NVW27" s="22"/>
      <c r="NVX27" s="22"/>
      <c r="NVY27" s="22"/>
      <c r="NVZ27" s="22"/>
      <c r="NWA27" s="22"/>
      <c r="NWB27" s="22"/>
      <c r="NWC27" s="22"/>
      <c r="NWD27" s="22"/>
      <c r="NWE27" s="22"/>
      <c r="NWF27" s="22"/>
      <c r="NWG27" s="22"/>
      <c r="NWH27" s="22"/>
      <c r="NWI27" s="22"/>
      <c r="NWJ27" s="22"/>
      <c r="NWK27" s="22"/>
      <c r="NWL27" s="22"/>
      <c r="NWM27" s="22"/>
      <c r="NWN27" s="22"/>
      <c r="NWO27" s="22"/>
      <c r="NWP27" s="22"/>
      <c r="NWQ27" s="22"/>
      <c r="NWR27" s="22"/>
      <c r="NWS27" s="22"/>
      <c r="NWT27" s="22"/>
      <c r="NWU27" s="22"/>
      <c r="NWV27" s="22"/>
      <c r="NWW27" s="22"/>
      <c r="NWX27" s="22"/>
      <c r="NWY27" s="22"/>
      <c r="NWZ27" s="22"/>
      <c r="NXA27" s="22"/>
      <c r="NXB27" s="22"/>
      <c r="NXC27" s="22"/>
      <c r="NXD27" s="22"/>
      <c r="NXE27" s="22"/>
      <c r="NXF27" s="22"/>
      <c r="NXG27" s="22"/>
      <c r="NXH27" s="22"/>
      <c r="NXI27" s="22"/>
      <c r="NXJ27" s="22"/>
      <c r="NXK27" s="22"/>
      <c r="NXL27" s="22"/>
      <c r="NXM27" s="22"/>
      <c r="NXN27" s="22"/>
      <c r="NXO27" s="22"/>
      <c r="NXP27" s="22"/>
      <c r="NXQ27" s="22"/>
      <c r="NXR27" s="22"/>
      <c r="NXS27" s="22"/>
      <c r="NXT27" s="22"/>
      <c r="NXU27" s="22"/>
      <c r="NXV27" s="22"/>
      <c r="NXW27" s="22"/>
      <c r="NXX27" s="22"/>
      <c r="NXY27" s="22"/>
      <c r="NXZ27" s="22"/>
      <c r="NYA27" s="22"/>
      <c r="NYB27" s="22"/>
      <c r="NYC27" s="22"/>
      <c r="NYD27" s="22"/>
      <c r="NYE27" s="22"/>
      <c r="NYF27" s="22"/>
      <c r="NYG27" s="22"/>
      <c r="NYH27" s="22"/>
      <c r="NYI27" s="22"/>
      <c r="NYJ27" s="22"/>
      <c r="NYK27" s="22"/>
      <c r="NYL27" s="22"/>
      <c r="NYM27" s="22"/>
      <c r="NYN27" s="22"/>
      <c r="NYO27" s="22"/>
      <c r="NYP27" s="22"/>
      <c r="NYQ27" s="22"/>
      <c r="NYR27" s="22"/>
      <c r="NYS27" s="22"/>
      <c r="NYT27" s="22"/>
      <c r="NYU27" s="22"/>
      <c r="NYV27" s="22"/>
      <c r="NYW27" s="22"/>
      <c r="NYX27" s="22"/>
      <c r="NYY27" s="22"/>
      <c r="NYZ27" s="22"/>
      <c r="NZA27" s="22"/>
      <c r="NZB27" s="22"/>
      <c r="NZC27" s="22"/>
      <c r="NZD27" s="22"/>
      <c r="NZE27" s="22"/>
      <c r="NZF27" s="22"/>
      <c r="NZG27" s="22"/>
      <c r="NZH27" s="22"/>
      <c r="NZI27" s="22"/>
      <c r="NZJ27" s="22"/>
      <c r="NZK27" s="22"/>
      <c r="NZL27" s="22"/>
      <c r="NZM27" s="22"/>
      <c r="NZN27" s="22"/>
      <c r="NZO27" s="22"/>
      <c r="NZP27" s="22"/>
      <c r="NZQ27" s="22"/>
      <c r="NZR27" s="22"/>
      <c r="NZS27" s="22"/>
      <c r="NZT27" s="22"/>
      <c r="NZU27" s="22"/>
      <c r="NZV27" s="22"/>
      <c r="NZW27" s="22"/>
      <c r="NZX27" s="22"/>
      <c r="NZY27" s="22"/>
      <c r="NZZ27" s="22"/>
      <c r="OAA27" s="22"/>
      <c r="OAB27" s="22"/>
      <c r="OAC27" s="22"/>
      <c r="OAD27" s="22"/>
      <c r="OAE27" s="22"/>
      <c r="OAF27" s="22"/>
      <c r="OAG27" s="22"/>
      <c r="OAH27" s="22"/>
      <c r="OAI27" s="22"/>
      <c r="OAJ27" s="22"/>
      <c r="OAK27" s="22"/>
      <c r="OAL27" s="22"/>
      <c r="OAM27" s="22"/>
      <c r="OAN27" s="22"/>
      <c r="OAO27" s="22"/>
      <c r="OAP27" s="22"/>
      <c r="OAQ27" s="22"/>
      <c r="OAR27" s="22"/>
      <c r="OAS27" s="22"/>
      <c r="OAT27" s="22"/>
      <c r="OAU27" s="22"/>
      <c r="OAV27" s="22"/>
      <c r="OAW27" s="22"/>
      <c r="OAX27" s="22"/>
      <c r="OAY27" s="22"/>
      <c r="OAZ27" s="22"/>
      <c r="OBA27" s="22"/>
      <c r="OBB27" s="22"/>
      <c r="OBC27" s="22"/>
      <c r="OBD27" s="22"/>
      <c r="OBE27" s="22"/>
      <c r="OBF27" s="22"/>
      <c r="OBG27" s="22"/>
      <c r="OBH27" s="22"/>
      <c r="OBI27" s="22"/>
      <c r="OBJ27" s="22"/>
      <c r="OBK27" s="22"/>
      <c r="OBL27" s="22"/>
      <c r="OBM27" s="22"/>
      <c r="OBN27" s="22"/>
      <c r="OBO27" s="22"/>
      <c r="OBP27" s="22"/>
      <c r="OBQ27" s="22"/>
      <c r="OBR27" s="22"/>
      <c r="OBS27" s="22"/>
      <c r="OBT27" s="22"/>
      <c r="OBU27" s="22"/>
      <c r="OBV27" s="22"/>
      <c r="OBW27" s="22"/>
      <c r="OBX27" s="22"/>
      <c r="OBY27" s="22"/>
      <c r="OBZ27" s="22"/>
      <c r="OCA27" s="22"/>
      <c r="OCB27" s="22"/>
      <c r="OCC27" s="22"/>
      <c r="OCD27" s="22"/>
      <c r="OCE27" s="22"/>
      <c r="OCF27" s="22"/>
      <c r="OCG27" s="22"/>
      <c r="OCH27" s="22"/>
      <c r="OCI27" s="22"/>
      <c r="OCJ27" s="22"/>
      <c r="OCK27" s="22"/>
      <c r="OCL27" s="22"/>
      <c r="OCM27" s="22"/>
      <c r="OCN27" s="22"/>
      <c r="OCO27" s="22"/>
      <c r="OCP27" s="22"/>
      <c r="OCQ27" s="22"/>
      <c r="OCR27" s="22"/>
      <c r="OCS27" s="22"/>
      <c r="OCT27" s="22"/>
      <c r="OCU27" s="22"/>
      <c r="OCV27" s="22"/>
      <c r="OCW27" s="22"/>
      <c r="OCX27" s="22"/>
      <c r="OCY27" s="22"/>
      <c r="OCZ27" s="22"/>
      <c r="ODA27" s="22"/>
      <c r="ODB27" s="22"/>
      <c r="ODC27" s="22"/>
      <c r="ODD27" s="22"/>
      <c r="ODE27" s="22"/>
      <c r="ODF27" s="22"/>
      <c r="ODG27" s="22"/>
      <c r="ODH27" s="22"/>
      <c r="ODI27" s="22"/>
      <c r="ODJ27" s="22"/>
      <c r="ODK27" s="22"/>
      <c r="ODL27" s="22"/>
      <c r="ODM27" s="22"/>
      <c r="ODN27" s="22"/>
      <c r="ODO27" s="22"/>
      <c r="ODP27" s="22"/>
      <c r="ODQ27" s="22"/>
      <c r="ODR27" s="22"/>
      <c r="ODS27" s="22"/>
      <c r="ODT27" s="22"/>
      <c r="ODU27" s="22"/>
      <c r="ODV27" s="22"/>
      <c r="ODW27" s="22"/>
      <c r="ODX27" s="22"/>
      <c r="ODY27" s="22"/>
      <c r="ODZ27" s="22"/>
      <c r="OEA27" s="22"/>
      <c r="OEB27" s="22"/>
      <c r="OEC27" s="22"/>
      <c r="OED27" s="22"/>
      <c r="OEE27" s="22"/>
      <c r="OEF27" s="22"/>
      <c r="OEG27" s="22"/>
      <c r="OEH27" s="22"/>
      <c r="OEI27" s="22"/>
      <c r="OEJ27" s="22"/>
      <c r="OEK27" s="22"/>
      <c r="OEL27" s="22"/>
      <c r="OEM27" s="22"/>
      <c r="OEN27" s="22"/>
      <c r="OEO27" s="22"/>
      <c r="OEP27" s="22"/>
      <c r="OEQ27" s="22"/>
      <c r="OER27" s="22"/>
      <c r="OES27" s="22"/>
      <c r="OET27" s="22"/>
      <c r="OEU27" s="22"/>
      <c r="OEV27" s="22"/>
      <c r="OEW27" s="22"/>
      <c r="OEX27" s="22"/>
      <c r="OEY27" s="22"/>
      <c r="OEZ27" s="22"/>
      <c r="OFA27" s="22"/>
      <c r="OFB27" s="22"/>
      <c r="OFC27" s="22"/>
      <c r="OFD27" s="22"/>
      <c r="OFE27" s="22"/>
      <c r="OFF27" s="22"/>
      <c r="OFG27" s="22"/>
      <c r="OFH27" s="22"/>
      <c r="OFI27" s="22"/>
      <c r="OFJ27" s="22"/>
      <c r="OFK27" s="22"/>
      <c r="OFL27" s="22"/>
      <c r="OFM27" s="22"/>
      <c r="OFN27" s="22"/>
      <c r="OFO27" s="22"/>
      <c r="OFP27" s="22"/>
      <c r="OFQ27" s="22"/>
      <c r="OFR27" s="22"/>
      <c r="OFS27" s="22"/>
      <c r="OFT27" s="22"/>
      <c r="OFU27" s="22"/>
      <c r="OFV27" s="22"/>
      <c r="OFW27" s="22"/>
      <c r="OFX27" s="22"/>
      <c r="OFY27" s="22"/>
      <c r="OFZ27" s="22"/>
      <c r="OGA27" s="22"/>
      <c r="OGB27" s="22"/>
      <c r="OGC27" s="22"/>
      <c r="OGD27" s="22"/>
      <c r="OGE27" s="22"/>
      <c r="OGF27" s="22"/>
      <c r="OGG27" s="22"/>
      <c r="OGH27" s="22"/>
      <c r="OGI27" s="22"/>
      <c r="OGJ27" s="22"/>
      <c r="OGK27" s="22"/>
      <c r="OGL27" s="22"/>
      <c r="OGM27" s="22"/>
      <c r="OGN27" s="22"/>
      <c r="OGO27" s="22"/>
      <c r="OGP27" s="22"/>
      <c r="OGQ27" s="22"/>
      <c r="OGR27" s="22"/>
      <c r="OGS27" s="22"/>
      <c r="OGT27" s="22"/>
      <c r="OGU27" s="22"/>
      <c r="OGV27" s="22"/>
      <c r="OGW27" s="22"/>
      <c r="OGX27" s="22"/>
      <c r="OGY27" s="22"/>
      <c r="OGZ27" s="22"/>
      <c r="OHA27" s="22"/>
      <c r="OHB27" s="22"/>
      <c r="OHC27" s="22"/>
      <c r="OHD27" s="22"/>
      <c r="OHE27" s="22"/>
      <c r="OHF27" s="22"/>
      <c r="OHG27" s="22"/>
      <c r="OHH27" s="22"/>
      <c r="OHI27" s="22"/>
      <c r="OHJ27" s="22"/>
      <c r="OHK27" s="22"/>
      <c r="OHL27" s="22"/>
      <c r="OHM27" s="22"/>
      <c r="OHN27" s="22"/>
      <c r="OHO27" s="22"/>
      <c r="OHP27" s="22"/>
      <c r="OHQ27" s="22"/>
      <c r="OHR27" s="22"/>
      <c r="OHS27" s="22"/>
      <c r="OHT27" s="22"/>
      <c r="OHU27" s="22"/>
      <c r="OHV27" s="22"/>
      <c r="OHW27" s="22"/>
      <c r="OHX27" s="22"/>
      <c r="OHY27" s="22"/>
      <c r="OHZ27" s="22"/>
      <c r="OIA27" s="22"/>
      <c r="OIB27" s="22"/>
      <c r="OIC27" s="22"/>
      <c r="OID27" s="22"/>
      <c r="OIE27" s="22"/>
      <c r="OIF27" s="22"/>
      <c r="OIG27" s="22"/>
      <c r="OIH27" s="22"/>
      <c r="OII27" s="22"/>
      <c r="OIJ27" s="22"/>
      <c r="OIK27" s="22"/>
      <c r="OIL27" s="22"/>
      <c r="OIM27" s="22"/>
      <c r="OIN27" s="22"/>
      <c r="OIO27" s="22"/>
      <c r="OIP27" s="22"/>
      <c r="OIQ27" s="22"/>
      <c r="OIR27" s="22"/>
      <c r="OIS27" s="22"/>
      <c r="OIT27" s="22"/>
      <c r="OIU27" s="22"/>
      <c r="OIV27" s="22"/>
      <c r="OIW27" s="22"/>
      <c r="OIX27" s="22"/>
      <c r="OIY27" s="22"/>
      <c r="OIZ27" s="22"/>
      <c r="OJA27" s="22"/>
      <c r="OJB27" s="22"/>
      <c r="OJC27" s="22"/>
      <c r="OJD27" s="22"/>
      <c r="OJE27" s="22"/>
      <c r="OJF27" s="22"/>
      <c r="OJG27" s="22"/>
      <c r="OJH27" s="22"/>
      <c r="OJI27" s="22"/>
      <c r="OJJ27" s="22"/>
      <c r="OJK27" s="22"/>
      <c r="OJL27" s="22"/>
      <c r="OJM27" s="22"/>
      <c r="OJN27" s="22"/>
      <c r="OJO27" s="22"/>
      <c r="OJP27" s="22"/>
      <c r="OJQ27" s="22"/>
      <c r="OJR27" s="22"/>
      <c r="OJS27" s="22"/>
      <c r="OJT27" s="22"/>
      <c r="OJU27" s="22"/>
      <c r="OJV27" s="22"/>
      <c r="OJW27" s="22"/>
      <c r="OJX27" s="22"/>
      <c r="OJY27" s="22"/>
      <c r="OJZ27" s="22"/>
      <c r="OKA27" s="22"/>
      <c r="OKB27" s="22"/>
      <c r="OKC27" s="22"/>
      <c r="OKD27" s="22"/>
      <c r="OKE27" s="22"/>
      <c r="OKF27" s="22"/>
      <c r="OKG27" s="22"/>
      <c r="OKH27" s="22"/>
      <c r="OKI27" s="22"/>
      <c r="OKJ27" s="22"/>
      <c r="OKK27" s="22"/>
      <c r="OKL27" s="22"/>
      <c r="OKM27" s="22"/>
      <c r="OKN27" s="22"/>
      <c r="OKO27" s="22"/>
      <c r="OKP27" s="22"/>
      <c r="OKQ27" s="22"/>
      <c r="OKR27" s="22"/>
      <c r="OKS27" s="22"/>
      <c r="OKT27" s="22"/>
      <c r="OKU27" s="22"/>
      <c r="OKV27" s="22"/>
      <c r="OKW27" s="22"/>
      <c r="OKX27" s="22"/>
      <c r="OKY27" s="22"/>
      <c r="OKZ27" s="22"/>
      <c r="OLA27" s="22"/>
      <c r="OLB27" s="22"/>
      <c r="OLC27" s="22"/>
      <c r="OLD27" s="22"/>
      <c r="OLE27" s="22"/>
      <c r="OLF27" s="22"/>
      <c r="OLG27" s="22"/>
      <c r="OLH27" s="22"/>
      <c r="OLI27" s="22"/>
      <c r="OLJ27" s="22"/>
      <c r="OLK27" s="22"/>
      <c r="OLL27" s="22"/>
      <c r="OLM27" s="22"/>
      <c r="OLN27" s="22"/>
      <c r="OLO27" s="22"/>
      <c r="OLP27" s="22"/>
      <c r="OLQ27" s="22"/>
      <c r="OLR27" s="22"/>
      <c r="OLS27" s="22"/>
      <c r="OLT27" s="22"/>
      <c r="OLU27" s="22"/>
      <c r="OLV27" s="22"/>
      <c r="OLW27" s="22"/>
      <c r="OLX27" s="22"/>
      <c r="OLY27" s="22"/>
      <c r="OLZ27" s="22"/>
      <c r="OMA27" s="22"/>
      <c r="OMB27" s="22"/>
      <c r="OMC27" s="22"/>
      <c r="OMD27" s="22"/>
      <c r="OME27" s="22"/>
      <c r="OMF27" s="22"/>
      <c r="OMG27" s="22"/>
      <c r="OMH27" s="22"/>
      <c r="OMI27" s="22"/>
      <c r="OMJ27" s="22"/>
      <c r="OMK27" s="22"/>
      <c r="OML27" s="22"/>
      <c r="OMM27" s="22"/>
      <c r="OMN27" s="22"/>
      <c r="OMO27" s="22"/>
      <c r="OMP27" s="22"/>
      <c r="OMQ27" s="22"/>
      <c r="OMR27" s="22"/>
      <c r="OMS27" s="22"/>
      <c r="OMT27" s="22"/>
      <c r="OMU27" s="22"/>
      <c r="OMV27" s="22"/>
      <c r="OMW27" s="22"/>
      <c r="OMX27" s="22"/>
      <c r="OMY27" s="22"/>
      <c r="OMZ27" s="22"/>
      <c r="ONA27" s="22"/>
      <c r="ONB27" s="22"/>
      <c r="ONC27" s="22"/>
      <c r="OND27" s="22"/>
      <c r="ONE27" s="22"/>
      <c r="ONF27" s="22"/>
      <c r="ONG27" s="22"/>
      <c r="ONH27" s="22"/>
      <c r="ONI27" s="22"/>
      <c r="ONJ27" s="22"/>
      <c r="ONK27" s="22"/>
      <c r="ONL27" s="22"/>
      <c r="ONM27" s="22"/>
      <c r="ONN27" s="22"/>
      <c r="ONO27" s="22"/>
      <c r="ONP27" s="22"/>
      <c r="ONQ27" s="22"/>
      <c r="ONR27" s="22"/>
      <c r="ONS27" s="22"/>
      <c r="ONT27" s="22"/>
      <c r="ONU27" s="22"/>
      <c r="ONV27" s="22"/>
      <c r="ONW27" s="22"/>
      <c r="ONX27" s="22"/>
      <c r="ONY27" s="22"/>
      <c r="ONZ27" s="22"/>
      <c r="OOA27" s="22"/>
      <c r="OOB27" s="22"/>
      <c r="OOC27" s="22"/>
      <c r="OOD27" s="22"/>
      <c r="OOE27" s="22"/>
      <c r="OOF27" s="22"/>
      <c r="OOG27" s="22"/>
      <c r="OOH27" s="22"/>
      <c r="OOI27" s="22"/>
      <c r="OOJ27" s="22"/>
      <c r="OOK27" s="22"/>
      <c r="OOL27" s="22"/>
      <c r="OOM27" s="22"/>
      <c r="OON27" s="22"/>
      <c r="OOO27" s="22"/>
      <c r="OOP27" s="22"/>
      <c r="OOQ27" s="22"/>
      <c r="OOR27" s="22"/>
      <c r="OOS27" s="22"/>
      <c r="OOT27" s="22"/>
      <c r="OOU27" s="22"/>
      <c r="OOV27" s="22"/>
      <c r="OOW27" s="22"/>
      <c r="OOX27" s="22"/>
      <c r="OOY27" s="22"/>
      <c r="OOZ27" s="22"/>
      <c r="OPA27" s="22"/>
      <c r="OPB27" s="22"/>
      <c r="OPC27" s="22"/>
      <c r="OPD27" s="22"/>
      <c r="OPE27" s="22"/>
      <c r="OPF27" s="22"/>
      <c r="OPG27" s="22"/>
      <c r="OPH27" s="22"/>
      <c r="OPI27" s="22"/>
      <c r="OPJ27" s="22"/>
      <c r="OPK27" s="22"/>
      <c r="OPL27" s="22"/>
      <c r="OPM27" s="22"/>
      <c r="OPN27" s="22"/>
      <c r="OPO27" s="22"/>
      <c r="OPP27" s="22"/>
      <c r="OPQ27" s="22"/>
      <c r="OPR27" s="22"/>
      <c r="OPS27" s="22"/>
      <c r="OPT27" s="22"/>
      <c r="OPU27" s="22"/>
      <c r="OPV27" s="22"/>
      <c r="OPW27" s="22"/>
      <c r="OPX27" s="22"/>
      <c r="OPY27" s="22"/>
      <c r="OPZ27" s="22"/>
      <c r="OQA27" s="22"/>
      <c r="OQB27" s="22"/>
      <c r="OQC27" s="22"/>
      <c r="OQD27" s="22"/>
      <c r="OQE27" s="22"/>
      <c r="OQF27" s="22"/>
      <c r="OQG27" s="22"/>
      <c r="OQH27" s="22"/>
      <c r="OQI27" s="22"/>
      <c r="OQJ27" s="22"/>
      <c r="OQK27" s="22"/>
      <c r="OQL27" s="22"/>
      <c r="OQM27" s="22"/>
      <c r="OQN27" s="22"/>
      <c r="OQO27" s="22"/>
      <c r="OQP27" s="22"/>
      <c r="OQQ27" s="22"/>
      <c r="OQR27" s="22"/>
      <c r="OQS27" s="22"/>
      <c r="OQT27" s="22"/>
      <c r="OQU27" s="22"/>
      <c r="OQV27" s="22"/>
      <c r="OQW27" s="22"/>
      <c r="OQX27" s="22"/>
      <c r="OQY27" s="22"/>
      <c r="OQZ27" s="22"/>
      <c r="ORA27" s="22"/>
      <c r="ORB27" s="22"/>
      <c r="ORC27" s="22"/>
      <c r="ORD27" s="22"/>
      <c r="ORE27" s="22"/>
      <c r="ORF27" s="22"/>
      <c r="ORG27" s="22"/>
      <c r="ORH27" s="22"/>
      <c r="ORI27" s="22"/>
      <c r="ORJ27" s="22"/>
      <c r="ORK27" s="22"/>
      <c r="ORL27" s="22"/>
      <c r="ORM27" s="22"/>
      <c r="ORN27" s="22"/>
      <c r="ORO27" s="22"/>
      <c r="ORP27" s="22"/>
      <c r="ORQ27" s="22"/>
      <c r="ORR27" s="22"/>
      <c r="ORS27" s="22"/>
      <c r="ORT27" s="22"/>
      <c r="ORU27" s="22"/>
      <c r="ORV27" s="22"/>
      <c r="ORW27" s="22"/>
      <c r="ORX27" s="22"/>
      <c r="ORY27" s="22"/>
      <c r="ORZ27" s="22"/>
      <c r="OSA27" s="22"/>
      <c r="OSB27" s="22"/>
      <c r="OSC27" s="22"/>
      <c r="OSD27" s="22"/>
      <c r="OSE27" s="22"/>
      <c r="OSF27" s="22"/>
      <c r="OSG27" s="22"/>
      <c r="OSH27" s="22"/>
      <c r="OSI27" s="22"/>
      <c r="OSJ27" s="22"/>
      <c r="OSK27" s="22"/>
      <c r="OSL27" s="22"/>
      <c r="OSM27" s="22"/>
      <c r="OSN27" s="22"/>
      <c r="OSO27" s="22"/>
      <c r="OSP27" s="22"/>
      <c r="OSQ27" s="22"/>
      <c r="OSR27" s="22"/>
      <c r="OSS27" s="22"/>
      <c r="OST27" s="22"/>
      <c r="OSU27" s="22"/>
      <c r="OSV27" s="22"/>
      <c r="OSW27" s="22"/>
      <c r="OSX27" s="22"/>
      <c r="OSY27" s="22"/>
      <c r="OSZ27" s="22"/>
      <c r="OTA27" s="22"/>
      <c r="OTB27" s="22"/>
      <c r="OTC27" s="22"/>
      <c r="OTD27" s="22"/>
      <c r="OTE27" s="22"/>
      <c r="OTF27" s="22"/>
      <c r="OTG27" s="22"/>
      <c r="OTH27" s="22"/>
      <c r="OTI27" s="22"/>
      <c r="OTJ27" s="22"/>
      <c r="OTK27" s="22"/>
      <c r="OTL27" s="22"/>
      <c r="OTM27" s="22"/>
      <c r="OTN27" s="22"/>
      <c r="OTO27" s="22"/>
      <c r="OTP27" s="22"/>
      <c r="OTQ27" s="22"/>
      <c r="OTR27" s="22"/>
      <c r="OTS27" s="22"/>
      <c r="OTT27" s="22"/>
      <c r="OTU27" s="22"/>
      <c r="OTV27" s="22"/>
      <c r="OTW27" s="22"/>
      <c r="OTX27" s="22"/>
      <c r="OTY27" s="22"/>
      <c r="OTZ27" s="22"/>
      <c r="OUA27" s="22"/>
      <c r="OUB27" s="22"/>
      <c r="OUC27" s="22"/>
      <c r="OUD27" s="22"/>
      <c r="OUE27" s="22"/>
      <c r="OUF27" s="22"/>
      <c r="OUG27" s="22"/>
      <c r="OUH27" s="22"/>
      <c r="OUI27" s="22"/>
      <c r="OUJ27" s="22"/>
      <c r="OUK27" s="22"/>
      <c r="OUL27" s="22"/>
      <c r="OUM27" s="22"/>
      <c r="OUN27" s="22"/>
      <c r="OUO27" s="22"/>
      <c r="OUP27" s="22"/>
      <c r="OUQ27" s="22"/>
      <c r="OUR27" s="22"/>
      <c r="OUS27" s="22"/>
      <c r="OUT27" s="22"/>
      <c r="OUU27" s="22"/>
      <c r="OUV27" s="22"/>
      <c r="OUW27" s="22"/>
      <c r="OUX27" s="22"/>
      <c r="OUY27" s="22"/>
      <c r="OUZ27" s="22"/>
      <c r="OVA27" s="22"/>
      <c r="OVB27" s="22"/>
      <c r="OVC27" s="22"/>
      <c r="OVD27" s="22"/>
      <c r="OVE27" s="22"/>
      <c r="OVF27" s="22"/>
      <c r="OVG27" s="22"/>
      <c r="OVH27" s="22"/>
      <c r="OVI27" s="22"/>
      <c r="OVJ27" s="22"/>
      <c r="OVK27" s="22"/>
      <c r="OVL27" s="22"/>
      <c r="OVM27" s="22"/>
      <c r="OVN27" s="22"/>
      <c r="OVO27" s="22"/>
      <c r="OVP27" s="22"/>
      <c r="OVQ27" s="22"/>
      <c r="OVR27" s="22"/>
      <c r="OVS27" s="22"/>
      <c r="OVT27" s="22"/>
      <c r="OVU27" s="22"/>
      <c r="OVV27" s="22"/>
      <c r="OVW27" s="22"/>
      <c r="OVX27" s="22"/>
      <c r="OVY27" s="22"/>
      <c r="OVZ27" s="22"/>
      <c r="OWA27" s="22"/>
      <c r="OWB27" s="22"/>
      <c r="OWC27" s="22"/>
      <c r="OWD27" s="22"/>
      <c r="OWE27" s="22"/>
      <c r="OWF27" s="22"/>
      <c r="OWG27" s="22"/>
      <c r="OWH27" s="22"/>
      <c r="OWI27" s="22"/>
      <c r="OWJ27" s="22"/>
      <c r="OWK27" s="22"/>
      <c r="OWL27" s="22"/>
      <c r="OWM27" s="22"/>
      <c r="OWN27" s="22"/>
      <c r="OWO27" s="22"/>
      <c r="OWP27" s="22"/>
      <c r="OWQ27" s="22"/>
      <c r="OWR27" s="22"/>
      <c r="OWS27" s="22"/>
      <c r="OWT27" s="22"/>
      <c r="OWU27" s="22"/>
      <c r="OWV27" s="22"/>
      <c r="OWW27" s="22"/>
      <c r="OWX27" s="22"/>
      <c r="OWY27" s="22"/>
      <c r="OWZ27" s="22"/>
      <c r="OXA27" s="22"/>
      <c r="OXB27" s="22"/>
      <c r="OXC27" s="22"/>
      <c r="OXD27" s="22"/>
      <c r="OXE27" s="22"/>
      <c r="OXF27" s="22"/>
      <c r="OXG27" s="22"/>
      <c r="OXH27" s="22"/>
      <c r="OXI27" s="22"/>
      <c r="OXJ27" s="22"/>
      <c r="OXK27" s="22"/>
      <c r="OXL27" s="22"/>
      <c r="OXM27" s="22"/>
      <c r="OXN27" s="22"/>
      <c r="OXO27" s="22"/>
      <c r="OXP27" s="22"/>
      <c r="OXQ27" s="22"/>
      <c r="OXR27" s="22"/>
      <c r="OXS27" s="22"/>
      <c r="OXT27" s="22"/>
      <c r="OXU27" s="22"/>
      <c r="OXV27" s="22"/>
      <c r="OXW27" s="22"/>
      <c r="OXX27" s="22"/>
      <c r="OXY27" s="22"/>
      <c r="OXZ27" s="22"/>
      <c r="OYA27" s="22"/>
      <c r="OYB27" s="22"/>
      <c r="OYC27" s="22"/>
      <c r="OYD27" s="22"/>
      <c r="OYE27" s="22"/>
      <c r="OYF27" s="22"/>
      <c r="OYG27" s="22"/>
      <c r="OYH27" s="22"/>
      <c r="OYI27" s="22"/>
      <c r="OYJ27" s="22"/>
      <c r="OYK27" s="22"/>
      <c r="OYL27" s="22"/>
      <c r="OYM27" s="22"/>
      <c r="OYN27" s="22"/>
      <c r="OYO27" s="22"/>
      <c r="OYP27" s="22"/>
      <c r="OYQ27" s="22"/>
      <c r="OYR27" s="22"/>
      <c r="OYS27" s="22"/>
      <c r="OYT27" s="22"/>
      <c r="OYU27" s="22"/>
      <c r="OYV27" s="22"/>
      <c r="OYW27" s="22"/>
      <c r="OYX27" s="22"/>
      <c r="OYY27" s="22"/>
      <c r="OYZ27" s="22"/>
      <c r="OZA27" s="22"/>
      <c r="OZB27" s="22"/>
      <c r="OZC27" s="22"/>
      <c r="OZD27" s="22"/>
      <c r="OZE27" s="22"/>
      <c r="OZF27" s="22"/>
      <c r="OZG27" s="22"/>
      <c r="OZH27" s="22"/>
      <c r="OZI27" s="22"/>
      <c r="OZJ27" s="22"/>
      <c r="OZK27" s="22"/>
      <c r="OZL27" s="22"/>
      <c r="OZM27" s="22"/>
      <c r="OZN27" s="22"/>
      <c r="OZO27" s="22"/>
      <c r="OZP27" s="22"/>
      <c r="OZQ27" s="22"/>
      <c r="OZR27" s="22"/>
      <c r="OZS27" s="22"/>
      <c r="OZT27" s="22"/>
      <c r="OZU27" s="22"/>
      <c r="OZV27" s="22"/>
      <c r="OZW27" s="22"/>
      <c r="OZX27" s="22"/>
      <c r="OZY27" s="22"/>
      <c r="OZZ27" s="22"/>
      <c r="PAA27" s="22"/>
      <c r="PAB27" s="22"/>
      <c r="PAC27" s="22"/>
      <c r="PAD27" s="22"/>
      <c r="PAE27" s="22"/>
      <c r="PAF27" s="22"/>
      <c r="PAG27" s="22"/>
      <c r="PAH27" s="22"/>
      <c r="PAI27" s="22"/>
      <c r="PAJ27" s="22"/>
      <c r="PAK27" s="22"/>
      <c r="PAL27" s="22"/>
      <c r="PAM27" s="22"/>
      <c r="PAN27" s="22"/>
      <c r="PAO27" s="22"/>
      <c r="PAP27" s="22"/>
      <c r="PAQ27" s="22"/>
      <c r="PAR27" s="22"/>
      <c r="PAS27" s="22"/>
      <c r="PAT27" s="22"/>
      <c r="PAU27" s="22"/>
      <c r="PAV27" s="22"/>
      <c r="PAW27" s="22"/>
      <c r="PAX27" s="22"/>
      <c r="PAY27" s="22"/>
      <c r="PAZ27" s="22"/>
      <c r="PBA27" s="22"/>
      <c r="PBB27" s="22"/>
      <c r="PBC27" s="22"/>
      <c r="PBD27" s="22"/>
      <c r="PBE27" s="22"/>
      <c r="PBF27" s="22"/>
      <c r="PBG27" s="22"/>
      <c r="PBH27" s="22"/>
      <c r="PBI27" s="22"/>
      <c r="PBJ27" s="22"/>
      <c r="PBK27" s="22"/>
      <c r="PBL27" s="22"/>
      <c r="PBM27" s="22"/>
      <c r="PBN27" s="22"/>
      <c r="PBO27" s="22"/>
      <c r="PBP27" s="22"/>
      <c r="PBQ27" s="22"/>
      <c r="PBR27" s="22"/>
      <c r="PBS27" s="22"/>
      <c r="PBT27" s="22"/>
      <c r="PBU27" s="22"/>
      <c r="PBV27" s="22"/>
      <c r="PBW27" s="22"/>
      <c r="PBX27" s="22"/>
      <c r="PBY27" s="22"/>
      <c r="PBZ27" s="22"/>
      <c r="PCA27" s="22"/>
      <c r="PCB27" s="22"/>
      <c r="PCC27" s="22"/>
      <c r="PCD27" s="22"/>
      <c r="PCE27" s="22"/>
      <c r="PCF27" s="22"/>
      <c r="PCG27" s="22"/>
      <c r="PCH27" s="22"/>
      <c r="PCI27" s="22"/>
      <c r="PCJ27" s="22"/>
      <c r="PCK27" s="22"/>
      <c r="PCL27" s="22"/>
      <c r="PCM27" s="22"/>
      <c r="PCN27" s="22"/>
      <c r="PCO27" s="22"/>
      <c r="PCP27" s="22"/>
      <c r="PCQ27" s="22"/>
      <c r="PCR27" s="22"/>
      <c r="PCS27" s="22"/>
      <c r="PCT27" s="22"/>
      <c r="PCU27" s="22"/>
      <c r="PCV27" s="22"/>
      <c r="PCW27" s="22"/>
      <c r="PCX27" s="22"/>
      <c r="PCY27" s="22"/>
      <c r="PCZ27" s="22"/>
      <c r="PDA27" s="22"/>
      <c r="PDB27" s="22"/>
      <c r="PDC27" s="22"/>
      <c r="PDD27" s="22"/>
      <c r="PDE27" s="22"/>
      <c r="PDF27" s="22"/>
      <c r="PDG27" s="22"/>
      <c r="PDH27" s="22"/>
      <c r="PDI27" s="22"/>
      <c r="PDJ27" s="22"/>
      <c r="PDK27" s="22"/>
      <c r="PDL27" s="22"/>
      <c r="PDM27" s="22"/>
      <c r="PDN27" s="22"/>
      <c r="PDO27" s="22"/>
      <c r="PDP27" s="22"/>
      <c r="PDQ27" s="22"/>
      <c r="PDR27" s="22"/>
      <c r="PDS27" s="22"/>
      <c r="PDT27" s="22"/>
      <c r="PDU27" s="22"/>
      <c r="PDV27" s="22"/>
      <c r="PDW27" s="22"/>
      <c r="PDX27" s="22"/>
      <c r="PDY27" s="22"/>
      <c r="PDZ27" s="22"/>
      <c r="PEA27" s="22"/>
      <c r="PEB27" s="22"/>
      <c r="PEC27" s="22"/>
      <c r="PED27" s="22"/>
      <c r="PEE27" s="22"/>
      <c r="PEF27" s="22"/>
      <c r="PEG27" s="22"/>
      <c r="PEH27" s="22"/>
      <c r="PEI27" s="22"/>
      <c r="PEJ27" s="22"/>
      <c r="PEK27" s="22"/>
      <c r="PEL27" s="22"/>
      <c r="PEM27" s="22"/>
      <c r="PEN27" s="22"/>
      <c r="PEO27" s="22"/>
      <c r="PEP27" s="22"/>
      <c r="PEQ27" s="22"/>
      <c r="PER27" s="22"/>
      <c r="PES27" s="22"/>
      <c r="PET27" s="22"/>
      <c r="PEU27" s="22"/>
      <c r="PEV27" s="22"/>
      <c r="PEW27" s="22"/>
      <c r="PEX27" s="22"/>
      <c r="PEY27" s="22"/>
      <c r="PEZ27" s="22"/>
      <c r="PFA27" s="22"/>
      <c r="PFB27" s="22"/>
      <c r="PFC27" s="22"/>
      <c r="PFD27" s="22"/>
      <c r="PFE27" s="22"/>
      <c r="PFF27" s="22"/>
      <c r="PFG27" s="22"/>
      <c r="PFH27" s="22"/>
      <c r="PFI27" s="22"/>
      <c r="PFJ27" s="22"/>
      <c r="PFK27" s="22"/>
      <c r="PFL27" s="22"/>
      <c r="PFM27" s="22"/>
      <c r="PFN27" s="22"/>
      <c r="PFO27" s="22"/>
      <c r="PFP27" s="22"/>
      <c r="PFQ27" s="22"/>
      <c r="PFR27" s="22"/>
      <c r="PFS27" s="22"/>
      <c r="PFT27" s="22"/>
      <c r="PFU27" s="22"/>
      <c r="PFV27" s="22"/>
      <c r="PFW27" s="22"/>
      <c r="PFX27" s="22"/>
      <c r="PFY27" s="22"/>
      <c r="PFZ27" s="22"/>
      <c r="PGA27" s="22"/>
      <c r="PGB27" s="22"/>
      <c r="PGC27" s="22"/>
      <c r="PGD27" s="22"/>
      <c r="PGE27" s="22"/>
      <c r="PGF27" s="22"/>
      <c r="PGG27" s="22"/>
      <c r="PGH27" s="22"/>
      <c r="PGI27" s="22"/>
      <c r="PGJ27" s="22"/>
      <c r="PGK27" s="22"/>
      <c r="PGL27" s="22"/>
      <c r="PGM27" s="22"/>
      <c r="PGN27" s="22"/>
      <c r="PGO27" s="22"/>
      <c r="PGP27" s="22"/>
      <c r="PGQ27" s="22"/>
      <c r="PGR27" s="22"/>
      <c r="PGS27" s="22"/>
      <c r="PGT27" s="22"/>
      <c r="PGU27" s="22"/>
      <c r="PGV27" s="22"/>
      <c r="PGW27" s="22"/>
      <c r="PGX27" s="22"/>
      <c r="PGY27" s="22"/>
      <c r="PGZ27" s="22"/>
      <c r="PHA27" s="22"/>
      <c r="PHB27" s="22"/>
      <c r="PHC27" s="22"/>
      <c r="PHD27" s="22"/>
      <c r="PHE27" s="22"/>
      <c r="PHF27" s="22"/>
      <c r="PHG27" s="22"/>
      <c r="PHH27" s="22"/>
      <c r="PHI27" s="22"/>
      <c r="PHJ27" s="22"/>
      <c r="PHK27" s="22"/>
      <c r="PHL27" s="22"/>
      <c r="PHM27" s="22"/>
      <c r="PHN27" s="22"/>
      <c r="PHO27" s="22"/>
      <c r="PHP27" s="22"/>
      <c r="PHQ27" s="22"/>
      <c r="PHR27" s="22"/>
      <c r="PHS27" s="22"/>
      <c r="PHT27" s="22"/>
      <c r="PHU27" s="22"/>
      <c r="PHV27" s="22"/>
      <c r="PHW27" s="22"/>
      <c r="PHX27" s="22"/>
      <c r="PHY27" s="22"/>
      <c r="PHZ27" s="22"/>
      <c r="PIA27" s="22"/>
      <c r="PIB27" s="22"/>
      <c r="PIC27" s="22"/>
      <c r="PID27" s="22"/>
      <c r="PIE27" s="22"/>
      <c r="PIF27" s="22"/>
      <c r="PIG27" s="22"/>
      <c r="PIH27" s="22"/>
      <c r="PII27" s="22"/>
      <c r="PIJ27" s="22"/>
      <c r="PIK27" s="22"/>
      <c r="PIL27" s="22"/>
      <c r="PIM27" s="22"/>
      <c r="PIN27" s="22"/>
      <c r="PIO27" s="22"/>
      <c r="PIP27" s="22"/>
      <c r="PIQ27" s="22"/>
      <c r="PIR27" s="22"/>
      <c r="PIS27" s="22"/>
      <c r="PIT27" s="22"/>
      <c r="PIU27" s="22"/>
      <c r="PIV27" s="22"/>
      <c r="PIW27" s="22"/>
      <c r="PIX27" s="22"/>
      <c r="PIY27" s="22"/>
      <c r="PIZ27" s="22"/>
      <c r="PJA27" s="22"/>
      <c r="PJB27" s="22"/>
      <c r="PJC27" s="22"/>
      <c r="PJD27" s="22"/>
      <c r="PJE27" s="22"/>
      <c r="PJF27" s="22"/>
      <c r="PJG27" s="22"/>
      <c r="PJH27" s="22"/>
      <c r="PJI27" s="22"/>
      <c r="PJJ27" s="22"/>
      <c r="PJK27" s="22"/>
      <c r="PJL27" s="22"/>
      <c r="PJM27" s="22"/>
      <c r="PJN27" s="22"/>
      <c r="PJO27" s="22"/>
      <c r="PJP27" s="22"/>
      <c r="PJQ27" s="22"/>
      <c r="PJR27" s="22"/>
      <c r="PJS27" s="22"/>
      <c r="PJT27" s="22"/>
      <c r="PJU27" s="22"/>
      <c r="PJV27" s="22"/>
      <c r="PJW27" s="22"/>
      <c r="PJX27" s="22"/>
      <c r="PJY27" s="22"/>
      <c r="PJZ27" s="22"/>
      <c r="PKA27" s="22"/>
      <c r="PKB27" s="22"/>
      <c r="PKC27" s="22"/>
      <c r="PKD27" s="22"/>
      <c r="PKE27" s="22"/>
      <c r="PKF27" s="22"/>
      <c r="PKG27" s="22"/>
      <c r="PKH27" s="22"/>
      <c r="PKI27" s="22"/>
      <c r="PKJ27" s="22"/>
      <c r="PKK27" s="22"/>
      <c r="PKL27" s="22"/>
      <c r="PKM27" s="22"/>
      <c r="PKN27" s="22"/>
      <c r="PKO27" s="22"/>
      <c r="PKP27" s="22"/>
      <c r="PKQ27" s="22"/>
      <c r="PKR27" s="22"/>
      <c r="PKS27" s="22"/>
      <c r="PKT27" s="22"/>
      <c r="PKU27" s="22"/>
      <c r="PKV27" s="22"/>
      <c r="PKW27" s="22"/>
      <c r="PKX27" s="22"/>
      <c r="PKY27" s="22"/>
      <c r="PKZ27" s="22"/>
      <c r="PLA27" s="22"/>
      <c r="PLB27" s="22"/>
      <c r="PLC27" s="22"/>
      <c r="PLD27" s="22"/>
      <c r="PLE27" s="22"/>
      <c r="PLF27" s="22"/>
      <c r="PLG27" s="22"/>
      <c r="PLH27" s="22"/>
      <c r="PLI27" s="22"/>
      <c r="PLJ27" s="22"/>
      <c r="PLK27" s="22"/>
      <c r="PLL27" s="22"/>
      <c r="PLM27" s="22"/>
      <c r="PLN27" s="22"/>
      <c r="PLO27" s="22"/>
      <c r="PLP27" s="22"/>
      <c r="PLQ27" s="22"/>
      <c r="PLR27" s="22"/>
      <c r="PLS27" s="22"/>
      <c r="PLT27" s="22"/>
      <c r="PLU27" s="22"/>
      <c r="PLV27" s="22"/>
      <c r="PLW27" s="22"/>
      <c r="PLX27" s="22"/>
      <c r="PLY27" s="22"/>
      <c r="PLZ27" s="22"/>
      <c r="PMA27" s="22"/>
      <c r="PMB27" s="22"/>
      <c r="PMC27" s="22"/>
      <c r="PMD27" s="22"/>
      <c r="PME27" s="22"/>
      <c r="PMF27" s="22"/>
      <c r="PMG27" s="22"/>
      <c r="PMH27" s="22"/>
      <c r="PMI27" s="22"/>
      <c r="PMJ27" s="22"/>
      <c r="PMK27" s="22"/>
      <c r="PML27" s="22"/>
      <c r="PMM27" s="22"/>
      <c r="PMN27" s="22"/>
      <c r="PMO27" s="22"/>
      <c r="PMP27" s="22"/>
      <c r="PMQ27" s="22"/>
      <c r="PMR27" s="22"/>
      <c r="PMS27" s="22"/>
      <c r="PMT27" s="22"/>
      <c r="PMU27" s="22"/>
      <c r="PMV27" s="22"/>
      <c r="PMW27" s="22"/>
      <c r="PMX27" s="22"/>
      <c r="PMY27" s="22"/>
      <c r="PMZ27" s="22"/>
      <c r="PNA27" s="22"/>
      <c r="PNB27" s="22"/>
      <c r="PNC27" s="22"/>
      <c r="PND27" s="22"/>
      <c r="PNE27" s="22"/>
      <c r="PNF27" s="22"/>
      <c r="PNG27" s="22"/>
      <c r="PNH27" s="22"/>
      <c r="PNI27" s="22"/>
      <c r="PNJ27" s="22"/>
      <c r="PNK27" s="22"/>
      <c r="PNL27" s="22"/>
      <c r="PNM27" s="22"/>
      <c r="PNN27" s="22"/>
      <c r="PNO27" s="22"/>
      <c r="PNP27" s="22"/>
      <c r="PNQ27" s="22"/>
      <c r="PNR27" s="22"/>
      <c r="PNS27" s="22"/>
      <c r="PNT27" s="22"/>
      <c r="PNU27" s="22"/>
      <c r="PNV27" s="22"/>
      <c r="PNW27" s="22"/>
      <c r="PNX27" s="22"/>
      <c r="PNY27" s="22"/>
      <c r="PNZ27" s="22"/>
      <c r="POA27" s="22"/>
      <c r="POB27" s="22"/>
      <c r="POC27" s="22"/>
      <c r="POD27" s="22"/>
      <c r="POE27" s="22"/>
      <c r="POF27" s="22"/>
      <c r="POG27" s="22"/>
      <c r="POH27" s="22"/>
      <c r="POI27" s="22"/>
      <c r="POJ27" s="22"/>
      <c r="POK27" s="22"/>
      <c r="POL27" s="22"/>
      <c r="POM27" s="22"/>
      <c r="PON27" s="22"/>
      <c r="POO27" s="22"/>
      <c r="POP27" s="22"/>
      <c r="POQ27" s="22"/>
      <c r="POR27" s="22"/>
      <c r="POS27" s="22"/>
      <c r="POT27" s="22"/>
      <c r="POU27" s="22"/>
      <c r="POV27" s="22"/>
      <c r="POW27" s="22"/>
      <c r="POX27" s="22"/>
      <c r="POY27" s="22"/>
      <c r="POZ27" s="22"/>
      <c r="PPA27" s="22"/>
      <c r="PPB27" s="22"/>
      <c r="PPC27" s="22"/>
      <c r="PPD27" s="22"/>
      <c r="PPE27" s="22"/>
      <c r="PPF27" s="22"/>
      <c r="PPG27" s="22"/>
      <c r="PPH27" s="22"/>
      <c r="PPI27" s="22"/>
      <c r="PPJ27" s="22"/>
      <c r="PPK27" s="22"/>
      <c r="PPL27" s="22"/>
      <c r="PPM27" s="22"/>
      <c r="PPN27" s="22"/>
      <c r="PPO27" s="22"/>
      <c r="PPP27" s="22"/>
      <c r="PPQ27" s="22"/>
      <c r="PPR27" s="22"/>
      <c r="PPS27" s="22"/>
      <c r="PPT27" s="22"/>
      <c r="PPU27" s="22"/>
      <c r="PPV27" s="22"/>
      <c r="PPW27" s="22"/>
      <c r="PPX27" s="22"/>
      <c r="PPY27" s="22"/>
      <c r="PPZ27" s="22"/>
      <c r="PQA27" s="22"/>
      <c r="PQB27" s="22"/>
      <c r="PQC27" s="22"/>
      <c r="PQD27" s="22"/>
      <c r="PQE27" s="22"/>
      <c r="PQF27" s="22"/>
      <c r="PQG27" s="22"/>
      <c r="PQH27" s="22"/>
      <c r="PQI27" s="22"/>
      <c r="PQJ27" s="22"/>
      <c r="PQK27" s="22"/>
      <c r="PQL27" s="22"/>
      <c r="PQM27" s="22"/>
      <c r="PQN27" s="22"/>
      <c r="PQO27" s="22"/>
      <c r="PQP27" s="22"/>
      <c r="PQQ27" s="22"/>
      <c r="PQR27" s="22"/>
      <c r="PQS27" s="22"/>
      <c r="PQT27" s="22"/>
      <c r="PQU27" s="22"/>
      <c r="PQV27" s="22"/>
      <c r="PQW27" s="22"/>
      <c r="PQX27" s="22"/>
      <c r="PQY27" s="22"/>
      <c r="PQZ27" s="22"/>
      <c r="PRA27" s="22"/>
      <c r="PRB27" s="22"/>
      <c r="PRC27" s="22"/>
      <c r="PRD27" s="22"/>
      <c r="PRE27" s="22"/>
      <c r="PRF27" s="22"/>
      <c r="PRG27" s="22"/>
      <c r="PRH27" s="22"/>
      <c r="PRI27" s="22"/>
      <c r="PRJ27" s="22"/>
      <c r="PRK27" s="22"/>
      <c r="PRL27" s="22"/>
      <c r="PRM27" s="22"/>
      <c r="PRN27" s="22"/>
      <c r="PRO27" s="22"/>
      <c r="PRP27" s="22"/>
      <c r="PRQ27" s="22"/>
      <c r="PRR27" s="22"/>
      <c r="PRS27" s="22"/>
      <c r="PRT27" s="22"/>
      <c r="PRU27" s="22"/>
      <c r="PRV27" s="22"/>
      <c r="PRW27" s="22"/>
      <c r="PRX27" s="22"/>
      <c r="PRY27" s="22"/>
      <c r="PRZ27" s="22"/>
      <c r="PSA27" s="22"/>
      <c r="PSB27" s="22"/>
      <c r="PSC27" s="22"/>
      <c r="PSD27" s="22"/>
      <c r="PSE27" s="22"/>
      <c r="PSF27" s="22"/>
      <c r="PSG27" s="22"/>
      <c r="PSH27" s="22"/>
      <c r="PSI27" s="22"/>
      <c r="PSJ27" s="22"/>
      <c r="PSK27" s="22"/>
      <c r="PSL27" s="22"/>
      <c r="PSM27" s="22"/>
      <c r="PSN27" s="22"/>
      <c r="PSO27" s="22"/>
      <c r="PSP27" s="22"/>
      <c r="PSQ27" s="22"/>
      <c r="PSR27" s="22"/>
      <c r="PSS27" s="22"/>
      <c r="PST27" s="22"/>
      <c r="PSU27" s="22"/>
      <c r="PSV27" s="22"/>
      <c r="PSW27" s="22"/>
      <c r="PSX27" s="22"/>
      <c r="PSY27" s="22"/>
      <c r="PSZ27" s="22"/>
      <c r="PTA27" s="22"/>
      <c r="PTB27" s="22"/>
      <c r="PTC27" s="22"/>
      <c r="PTD27" s="22"/>
      <c r="PTE27" s="22"/>
      <c r="PTF27" s="22"/>
      <c r="PTG27" s="22"/>
      <c r="PTH27" s="22"/>
      <c r="PTI27" s="22"/>
      <c r="PTJ27" s="22"/>
      <c r="PTK27" s="22"/>
      <c r="PTL27" s="22"/>
      <c r="PTM27" s="22"/>
      <c r="PTN27" s="22"/>
      <c r="PTO27" s="22"/>
      <c r="PTP27" s="22"/>
      <c r="PTQ27" s="22"/>
      <c r="PTR27" s="22"/>
      <c r="PTS27" s="22"/>
      <c r="PTT27" s="22"/>
      <c r="PTU27" s="22"/>
      <c r="PTV27" s="22"/>
      <c r="PTW27" s="22"/>
      <c r="PTX27" s="22"/>
      <c r="PTY27" s="22"/>
      <c r="PTZ27" s="22"/>
      <c r="PUA27" s="22"/>
      <c r="PUB27" s="22"/>
      <c r="PUC27" s="22"/>
      <c r="PUD27" s="22"/>
      <c r="PUE27" s="22"/>
      <c r="PUF27" s="22"/>
      <c r="PUG27" s="22"/>
      <c r="PUH27" s="22"/>
      <c r="PUI27" s="22"/>
      <c r="PUJ27" s="22"/>
      <c r="PUK27" s="22"/>
      <c r="PUL27" s="22"/>
      <c r="PUM27" s="22"/>
      <c r="PUN27" s="22"/>
      <c r="PUO27" s="22"/>
      <c r="PUP27" s="22"/>
      <c r="PUQ27" s="22"/>
      <c r="PUR27" s="22"/>
      <c r="PUS27" s="22"/>
      <c r="PUT27" s="22"/>
      <c r="PUU27" s="22"/>
      <c r="PUV27" s="22"/>
      <c r="PUW27" s="22"/>
      <c r="PUX27" s="22"/>
      <c r="PUY27" s="22"/>
      <c r="PUZ27" s="22"/>
      <c r="PVA27" s="22"/>
      <c r="PVB27" s="22"/>
      <c r="PVC27" s="22"/>
      <c r="PVD27" s="22"/>
      <c r="PVE27" s="22"/>
      <c r="PVF27" s="22"/>
      <c r="PVG27" s="22"/>
      <c r="PVH27" s="22"/>
      <c r="PVI27" s="22"/>
      <c r="PVJ27" s="22"/>
      <c r="PVK27" s="22"/>
      <c r="PVL27" s="22"/>
      <c r="PVM27" s="22"/>
      <c r="PVN27" s="22"/>
      <c r="PVO27" s="22"/>
      <c r="PVP27" s="22"/>
      <c r="PVQ27" s="22"/>
      <c r="PVR27" s="22"/>
      <c r="PVS27" s="22"/>
      <c r="PVT27" s="22"/>
      <c r="PVU27" s="22"/>
      <c r="PVV27" s="22"/>
      <c r="PVW27" s="22"/>
      <c r="PVX27" s="22"/>
      <c r="PVY27" s="22"/>
      <c r="PVZ27" s="22"/>
      <c r="PWA27" s="22"/>
      <c r="PWB27" s="22"/>
      <c r="PWC27" s="22"/>
      <c r="PWD27" s="22"/>
      <c r="PWE27" s="22"/>
      <c r="PWF27" s="22"/>
      <c r="PWG27" s="22"/>
      <c r="PWH27" s="22"/>
      <c r="PWI27" s="22"/>
      <c r="PWJ27" s="22"/>
      <c r="PWK27" s="22"/>
      <c r="PWL27" s="22"/>
      <c r="PWM27" s="22"/>
      <c r="PWN27" s="22"/>
      <c r="PWO27" s="22"/>
      <c r="PWP27" s="22"/>
      <c r="PWQ27" s="22"/>
      <c r="PWR27" s="22"/>
      <c r="PWS27" s="22"/>
      <c r="PWT27" s="22"/>
      <c r="PWU27" s="22"/>
      <c r="PWV27" s="22"/>
      <c r="PWW27" s="22"/>
      <c r="PWX27" s="22"/>
      <c r="PWY27" s="22"/>
      <c r="PWZ27" s="22"/>
      <c r="PXA27" s="22"/>
      <c r="PXB27" s="22"/>
      <c r="PXC27" s="22"/>
      <c r="PXD27" s="22"/>
      <c r="PXE27" s="22"/>
      <c r="PXF27" s="22"/>
      <c r="PXG27" s="22"/>
      <c r="PXH27" s="22"/>
      <c r="PXI27" s="22"/>
      <c r="PXJ27" s="22"/>
      <c r="PXK27" s="22"/>
      <c r="PXL27" s="22"/>
      <c r="PXM27" s="22"/>
      <c r="PXN27" s="22"/>
      <c r="PXO27" s="22"/>
      <c r="PXP27" s="22"/>
      <c r="PXQ27" s="22"/>
      <c r="PXR27" s="22"/>
      <c r="PXS27" s="22"/>
      <c r="PXT27" s="22"/>
      <c r="PXU27" s="22"/>
      <c r="PXV27" s="22"/>
      <c r="PXW27" s="22"/>
      <c r="PXX27" s="22"/>
      <c r="PXY27" s="22"/>
      <c r="PXZ27" s="22"/>
      <c r="PYA27" s="22"/>
      <c r="PYB27" s="22"/>
      <c r="PYC27" s="22"/>
      <c r="PYD27" s="22"/>
      <c r="PYE27" s="22"/>
      <c r="PYF27" s="22"/>
      <c r="PYG27" s="22"/>
      <c r="PYH27" s="22"/>
      <c r="PYI27" s="22"/>
      <c r="PYJ27" s="22"/>
      <c r="PYK27" s="22"/>
      <c r="PYL27" s="22"/>
      <c r="PYM27" s="22"/>
      <c r="PYN27" s="22"/>
      <c r="PYO27" s="22"/>
      <c r="PYP27" s="22"/>
      <c r="PYQ27" s="22"/>
      <c r="PYR27" s="22"/>
      <c r="PYS27" s="22"/>
      <c r="PYT27" s="22"/>
      <c r="PYU27" s="22"/>
      <c r="PYV27" s="22"/>
      <c r="PYW27" s="22"/>
      <c r="PYX27" s="22"/>
      <c r="PYY27" s="22"/>
      <c r="PYZ27" s="22"/>
      <c r="PZA27" s="22"/>
      <c r="PZB27" s="22"/>
      <c r="PZC27" s="22"/>
      <c r="PZD27" s="22"/>
      <c r="PZE27" s="22"/>
      <c r="PZF27" s="22"/>
      <c r="PZG27" s="22"/>
      <c r="PZH27" s="22"/>
      <c r="PZI27" s="22"/>
      <c r="PZJ27" s="22"/>
      <c r="PZK27" s="22"/>
      <c r="PZL27" s="22"/>
      <c r="PZM27" s="22"/>
      <c r="PZN27" s="22"/>
      <c r="PZO27" s="22"/>
      <c r="PZP27" s="22"/>
      <c r="PZQ27" s="22"/>
      <c r="PZR27" s="22"/>
      <c r="PZS27" s="22"/>
      <c r="PZT27" s="22"/>
      <c r="PZU27" s="22"/>
      <c r="PZV27" s="22"/>
      <c r="PZW27" s="22"/>
      <c r="PZX27" s="22"/>
      <c r="PZY27" s="22"/>
      <c r="PZZ27" s="22"/>
      <c r="QAA27" s="22"/>
      <c r="QAB27" s="22"/>
      <c r="QAC27" s="22"/>
      <c r="QAD27" s="22"/>
      <c r="QAE27" s="22"/>
      <c r="QAF27" s="22"/>
      <c r="QAG27" s="22"/>
      <c r="QAH27" s="22"/>
      <c r="QAI27" s="22"/>
      <c r="QAJ27" s="22"/>
      <c r="QAK27" s="22"/>
      <c r="QAL27" s="22"/>
      <c r="QAM27" s="22"/>
      <c r="QAN27" s="22"/>
      <c r="QAO27" s="22"/>
      <c r="QAP27" s="22"/>
      <c r="QAQ27" s="22"/>
      <c r="QAR27" s="22"/>
      <c r="QAS27" s="22"/>
      <c r="QAT27" s="22"/>
      <c r="QAU27" s="22"/>
      <c r="QAV27" s="22"/>
      <c r="QAW27" s="22"/>
      <c r="QAX27" s="22"/>
      <c r="QAY27" s="22"/>
      <c r="QAZ27" s="22"/>
      <c r="QBA27" s="22"/>
      <c r="QBB27" s="22"/>
      <c r="QBC27" s="22"/>
      <c r="QBD27" s="22"/>
      <c r="QBE27" s="22"/>
      <c r="QBF27" s="22"/>
      <c r="QBG27" s="22"/>
      <c r="QBH27" s="22"/>
      <c r="QBI27" s="22"/>
      <c r="QBJ27" s="22"/>
      <c r="QBK27" s="22"/>
      <c r="QBL27" s="22"/>
      <c r="QBM27" s="22"/>
      <c r="QBN27" s="22"/>
      <c r="QBO27" s="22"/>
      <c r="QBP27" s="22"/>
      <c r="QBQ27" s="22"/>
      <c r="QBR27" s="22"/>
      <c r="QBS27" s="22"/>
      <c r="QBT27" s="22"/>
      <c r="QBU27" s="22"/>
      <c r="QBV27" s="22"/>
      <c r="QBW27" s="22"/>
      <c r="QBX27" s="22"/>
      <c r="QBY27" s="22"/>
      <c r="QBZ27" s="22"/>
      <c r="QCA27" s="22"/>
      <c r="QCB27" s="22"/>
      <c r="QCC27" s="22"/>
      <c r="QCD27" s="22"/>
      <c r="QCE27" s="22"/>
      <c r="QCF27" s="22"/>
      <c r="QCG27" s="22"/>
      <c r="QCH27" s="22"/>
      <c r="QCI27" s="22"/>
      <c r="QCJ27" s="22"/>
      <c r="QCK27" s="22"/>
      <c r="QCL27" s="22"/>
      <c r="QCM27" s="22"/>
      <c r="QCN27" s="22"/>
      <c r="QCO27" s="22"/>
      <c r="QCP27" s="22"/>
      <c r="QCQ27" s="22"/>
      <c r="QCR27" s="22"/>
      <c r="QCS27" s="22"/>
      <c r="QCT27" s="22"/>
      <c r="QCU27" s="22"/>
      <c r="QCV27" s="22"/>
      <c r="QCW27" s="22"/>
      <c r="QCX27" s="22"/>
      <c r="QCY27" s="22"/>
      <c r="QCZ27" s="22"/>
      <c r="QDA27" s="22"/>
      <c r="QDB27" s="22"/>
      <c r="QDC27" s="22"/>
      <c r="QDD27" s="22"/>
      <c r="QDE27" s="22"/>
      <c r="QDF27" s="22"/>
      <c r="QDG27" s="22"/>
      <c r="QDH27" s="22"/>
      <c r="QDI27" s="22"/>
      <c r="QDJ27" s="22"/>
      <c r="QDK27" s="22"/>
      <c r="QDL27" s="22"/>
      <c r="QDM27" s="22"/>
      <c r="QDN27" s="22"/>
      <c r="QDO27" s="22"/>
      <c r="QDP27" s="22"/>
      <c r="QDQ27" s="22"/>
      <c r="QDR27" s="22"/>
      <c r="QDS27" s="22"/>
      <c r="QDT27" s="22"/>
      <c r="QDU27" s="22"/>
      <c r="QDV27" s="22"/>
      <c r="QDW27" s="22"/>
      <c r="QDX27" s="22"/>
      <c r="QDY27" s="22"/>
      <c r="QDZ27" s="22"/>
      <c r="QEA27" s="22"/>
      <c r="QEB27" s="22"/>
      <c r="QEC27" s="22"/>
      <c r="QED27" s="22"/>
      <c r="QEE27" s="22"/>
      <c r="QEF27" s="22"/>
      <c r="QEG27" s="22"/>
      <c r="QEH27" s="22"/>
      <c r="QEI27" s="22"/>
      <c r="QEJ27" s="22"/>
      <c r="QEK27" s="22"/>
      <c r="QEL27" s="22"/>
      <c r="QEM27" s="22"/>
      <c r="QEN27" s="22"/>
      <c r="QEO27" s="22"/>
      <c r="QEP27" s="22"/>
      <c r="QEQ27" s="22"/>
      <c r="QER27" s="22"/>
      <c r="QES27" s="22"/>
      <c r="QET27" s="22"/>
      <c r="QEU27" s="22"/>
      <c r="QEV27" s="22"/>
      <c r="QEW27" s="22"/>
      <c r="QEX27" s="22"/>
      <c r="QEY27" s="22"/>
      <c r="QEZ27" s="22"/>
      <c r="QFA27" s="22"/>
      <c r="QFB27" s="22"/>
      <c r="QFC27" s="22"/>
      <c r="QFD27" s="22"/>
      <c r="QFE27" s="22"/>
      <c r="QFF27" s="22"/>
      <c r="QFG27" s="22"/>
      <c r="QFH27" s="22"/>
      <c r="QFI27" s="22"/>
      <c r="QFJ27" s="22"/>
      <c r="QFK27" s="22"/>
      <c r="QFL27" s="22"/>
      <c r="QFM27" s="22"/>
      <c r="QFN27" s="22"/>
      <c r="QFO27" s="22"/>
      <c r="QFP27" s="22"/>
      <c r="QFQ27" s="22"/>
      <c r="QFR27" s="22"/>
      <c r="QFS27" s="22"/>
      <c r="QFT27" s="22"/>
      <c r="QFU27" s="22"/>
      <c r="QFV27" s="22"/>
      <c r="QFW27" s="22"/>
      <c r="QFX27" s="22"/>
      <c r="QFY27" s="22"/>
      <c r="QFZ27" s="22"/>
      <c r="QGA27" s="22"/>
      <c r="QGB27" s="22"/>
      <c r="QGC27" s="22"/>
      <c r="QGD27" s="22"/>
      <c r="QGE27" s="22"/>
      <c r="QGF27" s="22"/>
      <c r="QGG27" s="22"/>
      <c r="QGH27" s="22"/>
      <c r="QGI27" s="22"/>
      <c r="QGJ27" s="22"/>
      <c r="QGK27" s="22"/>
      <c r="QGL27" s="22"/>
      <c r="QGM27" s="22"/>
      <c r="QGN27" s="22"/>
      <c r="QGO27" s="22"/>
      <c r="QGP27" s="22"/>
      <c r="QGQ27" s="22"/>
      <c r="QGR27" s="22"/>
      <c r="QGS27" s="22"/>
      <c r="QGT27" s="22"/>
      <c r="QGU27" s="22"/>
      <c r="QGV27" s="22"/>
      <c r="QGW27" s="22"/>
      <c r="QGX27" s="22"/>
      <c r="QGY27" s="22"/>
      <c r="QGZ27" s="22"/>
      <c r="QHA27" s="22"/>
      <c r="QHB27" s="22"/>
      <c r="QHC27" s="22"/>
      <c r="QHD27" s="22"/>
      <c r="QHE27" s="22"/>
      <c r="QHF27" s="22"/>
      <c r="QHG27" s="22"/>
      <c r="QHH27" s="22"/>
      <c r="QHI27" s="22"/>
      <c r="QHJ27" s="22"/>
      <c r="QHK27" s="22"/>
      <c r="QHL27" s="22"/>
      <c r="QHM27" s="22"/>
      <c r="QHN27" s="22"/>
      <c r="QHO27" s="22"/>
      <c r="QHP27" s="22"/>
      <c r="QHQ27" s="22"/>
      <c r="QHR27" s="22"/>
      <c r="QHS27" s="22"/>
      <c r="QHT27" s="22"/>
      <c r="QHU27" s="22"/>
      <c r="QHV27" s="22"/>
      <c r="QHW27" s="22"/>
      <c r="QHX27" s="22"/>
      <c r="QHY27" s="22"/>
      <c r="QHZ27" s="22"/>
      <c r="QIA27" s="22"/>
      <c r="QIB27" s="22"/>
      <c r="QIC27" s="22"/>
      <c r="QID27" s="22"/>
      <c r="QIE27" s="22"/>
      <c r="QIF27" s="22"/>
      <c r="QIG27" s="22"/>
      <c r="QIH27" s="22"/>
      <c r="QII27" s="22"/>
      <c r="QIJ27" s="22"/>
      <c r="QIK27" s="22"/>
      <c r="QIL27" s="22"/>
      <c r="QIM27" s="22"/>
      <c r="QIN27" s="22"/>
      <c r="QIO27" s="22"/>
      <c r="QIP27" s="22"/>
      <c r="QIQ27" s="22"/>
      <c r="QIR27" s="22"/>
      <c r="QIS27" s="22"/>
      <c r="QIT27" s="22"/>
      <c r="QIU27" s="22"/>
      <c r="QIV27" s="22"/>
      <c r="QIW27" s="22"/>
      <c r="QIX27" s="22"/>
      <c r="QIY27" s="22"/>
      <c r="QIZ27" s="22"/>
      <c r="QJA27" s="22"/>
      <c r="QJB27" s="22"/>
      <c r="QJC27" s="22"/>
      <c r="QJD27" s="22"/>
      <c r="QJE27" s="22"/>
      <c r="QJF27" s="22"/>
      <c r="QJG27" s="22"/>
      <c r="QJH27" s="22"/>
      <c r="QJI27" s="22"/>
      <c r="QJJ27" s="22"/>
      <c r="QJK27" s="22"/>
      <c r="QJL27" s="22"/>
      <c r="QJM27" s="22"/>
      <c r="QJN27" s="22"/>
      <c r="QJO27" s="22"/>
      <c r="QJP27" s="22"/>
      <c r="QJQ27" s="22"/>
      <c r="QJR27" s="22"/>
      <c r="QJS27" s="22"/>
      <c r="QJT27" s="22"/>
      <c r="QJU27" s="22"/>
      <c r="QJV27" s="22"/>
      <c r="QJW27" s="22"/>
      <c r="QJX27" s="22"/>
      <c r="QJY27" s="22"/>
      <c r="QJZ27" s="22"/>
      <c r="QKA27" s="22"/>
      <c r="QKB27" s="22"/>
      <c r="QKC27" s="22"/>
      <c r="QKD27" s="22"/>
      <c r="QKE27" s="22"/>
      <c r="QKF27" s="22"/>
      <c r="QKG27" s="22"/>
      <c r="QKH27" s="22"/>
      <c r="QKI27" s="22"/>
      <c r="QKJ27" s="22"/>
      <c r="QKK27" s="22"/>
      <c r="QKL27" s="22"/>
      <c r="QKM27" s="22"/>
      <c r="QKN27" s="22"/>
      <c r="QKO27" s="22"/>
      <c r="QKP27" s="22"/>
      <c r="QKQ27" s="22"/>
      <c r="QKR27" s="22"/>
      <c r="QKS27" s="22"/>
      <c r="QKT27" s="22"/>
      <c r="QKU27" s="22"/>
      <c r="QKV27" s="22"/>
      <c r="QKW27" s="22"/>
      <c r="QKX27" s="22"/>
      <c r="QKY27" s="22"/>
      <c r="QKZ27" s="22"/>
      <c r="QLA27" s="22"/>
      <c r="QLB27" s="22"/>
      <c r="QLC27" s="22"/>
      <c r="QLD27" s="22"/>
      <c r="QLE27" s="22"/>
      <c r="QLF27" s="22"/>
      <c r="QLG27" s="22"/>
      <c r="QLH27" s="22"/>
      <c r="QLI27" s="22"/>
      <c r="QLJ27" s="22"/>
      <c r="QLK27" s="22"/>
      <c r="QLL27" s="22"/>
      <c r="QLM27" s="22"/>
      <c r="QLN27" s="22"/>
      <c r="QLO27" s="22"/>
      <c r="QLP27" s="22"/>
      <c r="QLQ27" s="22"/>
      <c r="QLR27" s="22"/>
      <c r="QLS27" s="22"/>
      <c r="QLT27" s="22"/>
      <c r="QLU27" s="22"/>
      <c r="QLV27" s="22"/>
      <c r="QLW27" s="22"/>
      <c r="QLX27" s="22"/>
      <c r="QLY27" s="22"/>
      <c r="QLZ27" s="22"/>
      <c r="QMA27" s="22"/>
      <c r="QMB27" s="22"/>
      <c r="QMC27" s="22"/>
      <c r="QMD27" s="22"/>
      <c r="QME27" s="22"/>
      <c r="QMF27" s="22"/>
      <c r="QMG27" s="22"/>
      <c r="QMH27" s="22"/>
      <c r="QMI27" s="22"/>
      <c r="QMJ27" s="22"/>
      <c r="QMK27" s="22"/>
      <c r="QML27" s="22"/>
      <c r="QMM27" s="22"/>
      <c r="QMN27" s="22"/>
      <c r="QMO27" s="22"/>
      <c r="QMP27" s="22"/>
      <c r="QMQ27" s="22"/>
      <c r="QMR27" s="22"/>
      <c r="QMS27" s="22"/>
      <c r="QMT27" s="22"/>
      <c r="QMU27" s="22"/>
      <c r="QMV27" s="22"/>
      <c r="QMW27" s="22"/>
      <c r="QMX27" s="22"/>
      <c r="QMY27" s="22"/>
      <c r="QMZ27" s="22"/>
      <c r="QNA27" s="22"/>
      <c r="QNB27" s="22"/>
      <c r="QNC27" s="22"/>
      <c r="QND27" s="22"/>
      <c r="QNE27" s="22"/>
      <c r="QNF27" s="22"/>
      <c r="QNG27" s="22"/>
      <c r="QNH27" s="22"/>
      <c r="QNI27" s="22"/>
      <c r="QNJ27" s="22"/>
      <c r="QNK27" s="22"/>
      <c r="QNL27" s="22"/>
      <c r="QNM27" s="22"/>
      <c r="QNN27" s="22"/>
      <c r="QNO27" s="22"/>
      <c r="QNP27" s="22"/>
      <c r="QNQ27" s="22"/>
      <c r="QNR27" s="22"/>
      <c r="QNS27" s="22"/>
      <c r="QNT27" s="22"/>
      <c r="QNU27" s="22"/>
      <c r="QNV27" s="22"/>
      <c r="QNW27" s="22"/>
      <c r="QNX27" s="22"/>
      <c r="QNY27" s="22"/>
      <c r="QNZ27" s="22"/>
      <c r="QOA27" s="22"/>
      <c r="QOB27" s="22"/>
      <c r="QOC27" s="22"/>
      <c r="QOD27" s="22"/>
      <c r="QOE27" s="22"/>
      <c r="QOF27" s="22"/>
      <c r="QOG27" s="22"/>
      <c r="QOH27" s="22"/>
      <c r="QOI27" s="22"/>
      <c r="QOJ27" s="22"/>
      <c r="QOK27" s="22"/>
      <c r="QOL27" s="22"/>
      <c r="QOM27" s="22"/>
      <c r="QON27" s="22"/>
      <c r="QOO27" s="22"/>
      <c r="QOP27" s="22"/>
      <c r="QOQ27" s="22"/>
      <c r="QOR27" s="22"/>
      <c r="QOS27" s="22"/>
      <c r="QOT27" s="22"/>
      <c r="QOU27" s="22"/>
      <c r="QOV27" s="22"/>
      <c r="QOW27" s="22"/>
      <c r="QOX27" s="22"/>
      <c r="QOY27" s="22"/>
      <c r="QOZ27" s="22"/>
      <c r="QPA27" s="22"/>
      <c r="QPB27" s="22"/>
      <c r="QPC27" s="22"/>
      <c r="QPD27" s="22"/>
      <c r="QPE27" s="22"/>
      <c r="QPF27" s="22"/>
      <c r="QPG27" s="22"/>
      <c r="QPH27" s="22"/>
      <c r="QPI27" s="22"/>
      <c r="QPJ27" s="22"/>
      <c r="QPK27" s="22"/>
      <c r="QPL27" s="22"/>
      <c r="QPM27" s="22"/>
      <c r="QPN27" s="22"/>
      <c r="QPO27" s="22"/>
      <c r="QPP27" s="22"/>
      <c r="QPQ27" s="22"/>
      <c r="QPR27" s="22"/>
      <c r="QPS27" s="22"/>
      <c r="QPT27" s="22"/>
      <c r="QPU27" s="22"/>
      <c r="QPV27" s="22"/>
      <c r="QPW27" s="22"/>
      <c r="QPX27" s="22"/>
      <c r="QPY27" s="22"/>
      <c r="QPZ27" s="22"/>
      <c r="QQA27" s="22"/>
      <c r="QQB27" s="22"/>
      <c r="QQC27" s="22"/>
      <c r="QQD27" s="22"/>
      <c r="QQE27" s="22"/>
      <c r="QQF27" s="22"/>
      <c r="QQG27" s="22"/>
      <c r="QQH27" s="22"/>
      <c r="QQI27" s="22"/>
      <c r="QQJ27" s="22"/>
      <c r="QQK27" s="22"/>
      <c r="QQL27" s="22"/>
      <c r="QQM27" s="22"/>
      <c r="QQN27" s="22"/>
      <c r="QQO27" s="22"/>
      <c r="QQP27" s="22"/>
      <c r="QQQ27" s="22"/>
      <c r="QQR27" s="22"/>
      <c r="QQS27" s="22"/>
      <c r="QQT27" s="22"/>
      <c r="QQU27" s="22"/>
      <c r="QQV27" s="22"/>
      <c r="QQW27" s="22"/>
      <c r="QQX27" s="22"/>
      <c r="QQY27" s="22"/>
      <c r="QQZ27" s="22"/>
      <c r="QRA27" s="22"/>
      <c r="QRB27" s="22"/>
      <c r="QRC27" s="22"/>
      <c r="QRD27" s="22"/>
      <c r="QRE27" s="22"/>
      <c r="QRF27" s="22"/>
      <c r="QRG27" s="22"/>
      <c r="QRH27" s="22"/>
      <c r="QRI27" s="22"/>
      <c r="QRJ27" s="22"/>
      <c r="QRK27" s="22"/>
      <c r="QRL27" s="22"/>
      <c r="QRM27" s="22"/>
      <c r="QRN27" s="22"/>
      <c r="QRO27" s="22"/>
      <c r="QRP27" s="22"/>
      <c r="QRQ27" s="22"/>
      <c r="QRR27" s="22"/>
      <c r="QRS27" s="22"/>
      <c r="QRT27" s="22"/>
      <c r="QRU27" s="22"/>
      <c r="QRV27" s="22"/>
      <c r="QRW27" s="22"/>
      <c r="QRX27" s="22"/>
      <c r="QRY27" s="22"/>
      <c r="QRZ27" s="22"/>
      <c r="QSA27" s="22"/>
      <c r="QSB27" s="22"/>
      <c r="QSC27" s="22"/>
      <c r="QSD27" s="22"/>
      <c r="QSE27" s="22"/>
      <c r="QSF27" s="22"/>
      <c r="QSG27" s="22"/>
      <c r="QSH27" s="22"/>
      <c r="QSI27" s="22"/>
      <c r="QSJ27" s="22"/>
      <c r="QSK27" s="22"/>
      <c r="QSL27" s="22"/>
      <c r="QSM27" s="22"/>
      <c r="QSN27" s="22"/>
      <c r="QSO27" s="22"/>
      <c r="QSP27" s="22"/>
      <c r="QSQ27" s="22"/>
      <c r="QSR27" s="22"/>
      <c r="QSS27" s="22"/>
      <c r="QST27" s="22"/>
      <c r="QSU27" s="22"/>
      <c r="QSV27" s="22"/>
      <c r="QSW27" s="22"/>
      <c r="QSX27" s="22"/>
      <c r="QSY27" s="22"/>
      <c r="QSZ27" s="22"/>
      <c r="QTA27" s="22"/>
      <c r="QTB27" s="22"/>
      <c r="QTC27" s="22"/>
      <c r="QTD27" s="22"/>
      <c r="QTE27" s="22"/>
      <c r="QTF27" s="22"/>
      <c r="QTG27" s="22"/>
      <c r="QTH27" s="22"/>
      <c r="QTI27" s="22"/>
      <c r="QTJ27" s="22"/>
      <c r="QTK27" s="22"/>
      <c r="QTL27" s="22"/>
      <c r="QTM27" s="22"/>
      <c r="QTN27" s="22"/>
      <c r="QTO27" s="22"/>
      <c r="QTP27" s="22"/>
      <c r="QTQ27" s="22"/>
      <c r="QTR27" s="22"/>
      <c r="QTS27" s="22"/>
      <c r="QTT27" s="22"/>
      <c r="QTU27" s="22"/>
      <c r="QTV27" s="22"/>
      <c r="QTW27" s="22"/>
      <c r="QTX27" s="22"/>
      <c r="QTY27" s="22"/>
      <c r="QTZ27" s="22"/>
      <c r="QUA27" s="22"/>
      <c r="QUB27" s="22"/>
      <c r="QUC27" s="22"/>
      <c r="QUD27" s="22"/>
      <c r="QUE27" s="22"/>
      <c r="QUF27" s="22"/>
      <c r="QUG27" s="22"/>
      <c r="QUH27" s="22"/>
      <c r="QUI27" s="22"/>
      <c r="QUJ27" s="22"/>
      <c r="QUK27" s="22"/>
      <c r="QUL27" s="22"/>
      <c r="QUM27" s="22"/>
      <c r="QUN27" s="22"/>
      <c r="QUO27" s="22"/>
      <c r="QUP27" s="22"/>
      <c r="QUQ27" s="22"/>
      <c r="QUR27" s="22"/>
      <c r="QUS27" s="22"/>
      <c r="QUT27" s="22"/>
      <c r="QUU27" s="22"/>
      <c r="QUV27" s="22"/>
      <c r="QUW27" s="22"/>
      <c r="QUX27" s="22"/>
      <c r="QUY27" s="22"/>
      <c r="QUZ27" s="22"/>
      <c r="QVA27" s="22"/>
      <c r="QVB27" s="22"/>
      <c r="QVC27" s="22"/>
      <c r="QVD27" s="22"/>
      <c r="QVE27" s="22"/>
      <c r="QVF27" s="22"/>
      <c r="QVG27" s="22"/>
      <c r="QVH27" s="22"/>
      <c r="QVI27" s="22"/>
      <c r="QVJ27" s="22"/>
      <c r="QVK27" s="22"/>
      <c r="QVL27" s="22"/>
      <c r="QVM27" s="22"/>
      <c r="QVN27" s="22"/>
      <c r="QVO27" s="22"/>
      <c r="QVP27" s="22"/>
      <c r="QVQ27" s="22"/>
      <c r="QVR27" s="22"/>
      <c r="QVS27" s="22"/>
      <c r="QVT27" s="22"/>
      <c r="QVU27" s="22"/>
      <c r="QVV27" s="22"/>
      <c r="QVW27" s="22"/>
      <c r="QVX27" s="22"/>
      <c r="QVY27" s="22"/>
      <c r="QVZ27" s="22"/>
      <c r="QWA27" s="22"/>
      <c r="QWB27" s="22"/>
      <c r="QWC27" s="22"/>
      <c r="QWD27" s="22"/>
      <c r="QWE27" s="22"/>
      <c r="QWF27" s="22"/>
      <c r="QWG27" s="22"/>
      <c r="QWH27" s="22"/>
      <c r="QWI27" s="22"/>
      <c r="QWJ27" s="22"/>
      <c r="QWK27" s="22"/>
      <c r="QWL27" s="22"/>
      <c r="QWM27" s="22"/>
      <c r="QWN27" s="22"/>
      <c r="QWO27" s="22"/>
      <c r="QWP27" s="22"/>
      <c r="QWQ27" s="22"/>
      <c r="QWR27" s="22"/>
      <c r="QWS27" s="22"/>
      <c r="QWT27" s="22"/>
      <c r="QWU27" s="22"/>
      <c r="QWV27" s="22"/>
      <c r="QWW27" s="22"/>
      <c r="QWX27" s="22"/>
      <c r="QWY27" s="22"/>
      <c r="QWZ27" s="22"/>
      <c r="QXA27" s="22"/>
      <c r="QXB27" s="22"/>
      <c r="QXC27" s="22"/>
      <c r="QXD27" s="22"/>
      <c r="QXE27" s="22"/>
      <c r="QXF27" s="22"/>
      <c r="QXG27" s="22"/>
      <c r="QXH27" s="22"/>
      <c r="QXI27" s="22"/>
      <c r="QXJ27" s="22"/>
      <c r="QXK27" s="22"/>
      <c r="QXL27" s="22"/>
      <c r="QXM27" s="22"/>
      <c r="QXN27" s="22"/>
      <c r="QXO27" s="22"/>
      <c r="QXP27" s="22"/>
      <c r="QXQ27" s="22"/>
      <c r="QXR27" s="22"/>
      <c r="QXS27" s="22"/>
      <c r="QXT27" s="22"/>
      <c r="QXU27" s="22"/>
      <c r="QXV27" s="22"/>
      <c r="QXW27" s="22"/>
      <c r="QXX27" s="22"/>
      <c r="QXY27" s="22"/>
      <c r="QXZ27" s="22"/>
      <c r="QYA27" s="22"/>
      <c r="QYB27" s="22"/>
      <c r="QYC27" s="22"/>
      <c r="QYD27" s="22"/>
      <c r="QYE27" s="22"/>
      <c r="QYF27" s="22"/>
      <c r="QYG27" s="22"/>
      <c r="QYH27" s="22"/>
      <c r="QYI27" s="22"/>
      <c r="QYJ27" s="22"/>
      <c r="QYK27" s="22"/>
      <c r="QYL27" s="22"/>
      <c r="QYM27" s="22"/>
      <c r="QYN27" s="22"/>
      <c r="QYO27" s="22"/>
      <c r="QYP27" s="22"/>
      <c r="QYQ27" s="22"/>
      <c r="QYR27" s="22"/>
      <c r="QYS27" s="22"/>
      <c r="QYT27" s="22"/>
      <c r="QYU27" s="22"/>
      <c r="QYV27" s="22"/>
      <c r="QYW27" s="22"/>
      <c r="QYX27" s="22"/>
      <c r="QYY27" s="22"/>
      <c r="QYZ27" s="22"/>
      <c r="QZA27" s="22"/>
      <c r="QZB27" s="22"/>
      <c r="QZC27" s="22"/>
      <c r="QZD27" s="22"/>
      <c r="QZE27" s="22"/>
      <c r="QZF27" s="22"/>
      <c r="QZG27" s="22"/>
      <c r="QZH27" s="22"/>
      <c r="QZI27" s="22"/>
      <c r="QZJ27" s="22"/>
      <c r="QZK27" s="22"/>
      <c r="QZL27" s="22"/>
      <c r="QZM27" s="22"/>
      <c r="QZN27" s="22"/>
      <c r="QZO27" s="22"/>
      <c r="QZP27" s="22"/>
      <c r="QZQ27" s="22"/>
      <c r="QZR27" s="22"/>
      <c r="QZS27" s="22"/>
      <c r="QZT27" s="22"/>
      <c r="QZU27" s="22"/>
      <c r="QZV27" s="22"/>
      <c r="QZW27" s="22"/>
      <c r="QZX27" s="22"/>
      <c r="QZY27" s="22"/>
      <c r="QZZ27" s="22"/>
      <c r="RAA27" s="22"/>
      <c r="RAB27" s="22"/>
      <c r="RAC27" s="22"/>
      <c r="RAD27" s="22"/>
      <c r="RAE27" s="22"/>
      <c r="RAF27" s="22"/>
      <c r="RAG27" s="22"/>
      <c r="RAH27" s="22"/>
      <c r="RAI27" s="22"/>
      <c r="RAJ27" s="22"/>
      <c r="RAK27" s="22"/>
      <c r="RAL27" s="22"/>
      <c r="RAM27" s="22"/>
      <c r="RAN27" s="22"/>
      <c r="RAO27" s="22"/>
      <c r="RAP27" s="22"/>
      <c r="RAQ27" s="22"/>
      <c r="RAR27" s="22"/>
      <c r="RAS27" s="22"/>
      <c r="RAT27" s="22"/>
      <c r="RAU27" s="22"/>
      <c r="RAV27" s="22"/>
      <c r="RAW27" s="22"/>
      <c r="RAX27" s="22"/>
      <c r="RAY27" s="22"/>
      <c r="RAZ27" s="22"/>
      <c r="RBA27" s="22"/>
      <c r="RBB27" s="22"/>
      <c r="RBC27" s="22"/>
      <c r="RBD27" s="22"/>
      <c r="RBE27" s="22"/>
      <c r="RBF27" s="22"/>
      <c r="RBG27" s="22"/>
      <c r="RBH27" s="22"/>
      <c r="RBI27" s="22"/>
      <c r="RBJ27" s="22"/>
      <c r="RBK27" s="22"/>
      <c r="RBL27" s="22"/>
      <c r="RBM27" s="22"/>
      <c r="RBN27" s="22"/>
      <c r="RBO27" s="22"/>
      <c r="RBP27" s="22"/>
      <c r="RBQ27" s="22"/>
      <c r="RBR27" s="22"/>
      <c r="RBS27" s="22"/>
      <c r="RBT27" s="22"/>
      <c r="RBU27" s="22"/>
      <c r="RBV27" s="22"/>
      <c r="RBW27" s="22"/>
      <c r="RBX27" s="22"/>
      <c r="RBY27" s="22"/>
      <c r="RBZ27" s="22"/>
      <c r="RCA27" s="22"/>
      <c r="RCB27" s="22"/>
      <c r="RCC27" s="22"/>
      <c r="RCD27" s="22"/>
      <c r="RCE27" s="22"/>
      <c r="RCF27" s="22"/>
      <c r="RCG27" s="22"/>
      <c r="RCH27" s="22"/>
      <c r="RCI27" s="22"/>
      <c r="RCJ27" s="22"/>
      <c r="RCK27" s="22"/>
      <c r="RCL27" s="22"/>
      <c r="RCM27" s="22"/>
      <c r="RCN27" s="22"/>
      <c r="RCO27" s="22"/>
      <c r="RCP27" s="22"/>
      <c r="RCQ27" s="22"/>
      <c r="RCR27" s="22"/>
      <c r="RCS27" s="22"/>
      <c r="RCT27" s="22"/>
      <c r="RCU27" s="22"/>
      <c r="RCV27" s="22"/>
      <c r="RCW27" s="22"/>
      <c r="RCX27" s="22"/>
      <c r="RCY27" s="22"/>
      <c r="RCZ27" s="22"/>
      <c r="RDA27" s="22"/>
      <c r="RDB27" s="22"/>
      <c r="RDC27" s="22"/>
      <c r="RDD27" s="22"/>
      <c r="RDE27" s="22"/>
      <c r="RDF27" s="22"/>
      <c r="RDG27" s="22"/>
      <c r="RDH27" s="22"/>
      <c r="RDI27" s="22"/>
      <c r="RDJ27" s="22"/>
      <c r="RDK27" s="22"/>
      <c r="RDL27" s="22"/>
      <c r="RDM27" s="22"/>
      <c r="RDN27" s="22"/>
      <c r="RDO27" s="22"/>
      <c r="RDP27" s="22"/>
      <c r="RDQ27" s="22"/>
      <c r="RDR27" s="22"/>
      <c r="RDS27" s="22"/>
      <c r="RDT27" s="22"/>
      <c r="RDU27" s="22"/>
      <c r="RDV27" s="22"/>
      <c r="RDW27" s="22"/>
      <c r="RDX27" s="22"/>
      <c r="RDY27" s="22"/>
      <c r="RDZ27" s="22"/>
      <c r="REA27" s="22"/>
      <c r="REB27" s="22"/>
      <c r="REC27" s="22"/>
      <c r="RED27" s="22"/>
      <c r="REE27" s="22"/>
      <c r="REF27" s="22"/>
      <c r="REG27" s="22"/>
      <c r="REH27" s="22"/>
      <c r="REI27" s="22"/>
      <c r="REJ27" s="22"/>
      <c r="REK27" s="22"/>
      <c r="REL27" s="22"/>
      <c r="REM27" s="22"/>
      <c r="REN27" s="22"/>
      <c r="REO27" s="22"/>
      <c r="REP27" s="22"/>
      <c r="REQ27" s="22"/>
      <c r="RER27" s="22"/>
      <c r="RES27" s="22"/>
      <c r="RET27" s="22"/>
      <c r="REU27" s="22"/>
      <c r="REV27" s="22"/>
      <c r="REW27" s="22"/>
      <c r="REX27" s="22"/>
      <c r="REY27" s="22"/>
      <c r="REZ27" s="22"/>
      <c r="RFA27" s="22"/>
      <c r="RFB27" s="22"/>
      <c r="RFC27" s="22"/>
      <c r="RFD27" s="22"/>
      <c r="RFE27" s="22"/>
      <c r="RFF27" s="22"/>
      <c r="RFG27" s="22"/>
      <c r="RFH27" s="22"/>
      <c r="RFI27" s="22"/>
      <c r="RFJ27" s="22"/>
      <c r="RFK27" s="22"/>
      <c r="RFL27" s="22"/>
      <c r="RFM27" s="22"/>
      <c r="RFN27" s="22"/>
      <c r="RFO27" s="22"/>
      <c r="RFP27" s="22"/>
      <c r="RFQ27" s="22"/>
      <c r="RFR27" s="22"/>
      <c r="RFS27" s="22"/>
      <c r="RFT27" s="22"/>
      <c r="RFU27" s="22"/>
      <c r="RFV27" s="22"/>
      <c r="RFW27" s="22"/>
      <c r="RFX27" s="22"/>
      <c r="RFY27" s="22"/>
      <c r="RFZ27" s="22"/>
      <c r="RGA27" s="22"/>
      <c r="RGB27" s="22"/>
      <c r="RGC27" s="22"/>
      <c r="RGD27" s="22"/>
      <c r="RGE27" s="22"/>
      <c r="RGF27" s="22"/>
      <c r="RGG27" s="22"/>
      <c r="RGH27" s="22"/>
      <c r="RGI27" s="22"/>
      <c r="RGJ27" s="22"/>
      <c r="RGK27" s="22"/>
      <c r="RGL27" s="22"/>
      <c r="RGM27" s="22"/>
      <c r="RGN27" s="22"/>
      <c r="RGO27" s="22"/>
      <c r="RGP27" s="22"/>
      <c r="RGQ27" s="22"/>
      <c r="RGR27" s="22"/>
      <c r="RGS27" s="22"/>
      <c r="RGT27" s="22"/>
      <c r="RGU27" s="22"/>
      <c r="RGV27" s="22"/>
      <c r="RGW27" s="22"/>
      <c r="RGX27" s="22"/>
      <c r="RGY27" s="22"/>
      <c r="RGZ27" s="22"/>
      <c r="RHA27" s="22"/>
      <c r="RHB27" s="22"/>
      <c r="RHC27" s="22"/>
      <c r="RHD27" s="22"/>
      <c r="RHE27" s="22"/>
      <c r="RHF27" s="22"/>
      <c r="RHG27" s="22"/>
      <c r="RHH27" s="22"/>
      <c r="RHI27" s="22"/>
      <c r="RHJ27" s="22"/>
      <c r="RHK27" s="22"/>
      <c r="RHL27" s="22"/>
      <c r="RHM27" s="22"/>
      <c r="RHN27" s="22"/>
      <c r="RHO27" s="22"/>
      <c r="RHP27" s="22"/>
      <c r="RHQ27" s="22"/>
      <c r="RHR27" s="22"/>
      <c r="RHS27" s="22"/>
      <c r="RHT27" s="22"/>
      <c r="RHU27" s="22"/>
      <c r="RHV27" s="22"/>
      <c r="RHW27" s="22"/>
      <c r="RHX27" s="22"/>
      <c r="RHY27" s="22"/>
      <c r="RHZ27" s="22"/>
      <c r="RIA27" s="22"/>
      <c r="RIB27" s="22"/>
      <c r="RIC27" s="22"/>
      <c r="RID27" s="22"/>
      <c r="RIE27" s="22"/>
      <c r="RIF27" s="22"/>
      <c r="RIG27" s="22"/>
      <c r="RIH27" s="22"/>
      <c r="RII27" s="22"/>
      <c r="RIJ27" s="22"/>
      <c r="RIK27" s="22"/>
      <c r="RIL27" s="22"/>
      <c r="RIM27" s="22"/>
      <c r="RIN27" s="22"/>
      <c r="RIO27" s="22"/>
      <c r="RIP27" s="22"/>
      <c r="RIQ27" s="22"/>
      <c r="RIR27" s="22"/>
      <c r="RIS27" s="22"/>
      <c r="RIT27" s="22"/>
      <c r="RIU27" s="22"/>
      <c r="RIV27" s="22"/>
      <c r="RIW27" s="22"/>
      <c r="RIX27" s="22"/>
      <c r="RIY27" s="22"/>
      <c r="RIZ27" s="22"/>
      <c r="RJA27" s="22"/>
      <c r="RJB27" s="22"/>
      <c r="RJC27" s="22"/>
      <c r="RJD27" s="22"/>
      <c r="RJE27" s="22"/>
      <c r="RJF27" s="22"/>
      <c r="RJG27" s="22"/>
      <c r="RJH27" s="22"/>
      <c r="RJI27" s="22"/>
      <c r="RJJ27" s="22"/>
      <c r="RJK27" s="22"/>
      <c r="RJL27" s="22"/>
      <c r="RJM27" s="22"/>
      <c r="RJN27" s="22"/>
      <c r="RJO27" s="22"/>
      <c r="RJP27" s="22"/>
      <c r="RJQ27" s="22"/>
      <c r="RJR27" s="22"/>
      <c r="RJS27" s="22"/>
      <c r="RJT27" s="22"/>
      <c r="RJU27" s="22"/>
      <c r="RJV27" s="22"/>
      <c r="RJW27" s="22"/>
      <c r="RJX27" s="22"/>
      <c r="RJY27" s="22"/>
      <c r="RJZ27" s="22"/>
      <c r="RKA27" s="22"/>
      <c r="RKB27" s="22"/>
      <c r="RKC27" s="22"/>
      <c r="RKD27" s="22"/>
      <c r="RKE27" s="22"/>
      <c r="RKF27" s="22"/>
      <c r="RKG27" s="22"/>
      <c r="RKH27" s="22"/>
      <c r="RKI27" s="22"/>
      <c r="RKJ27" s="22"/>
      <c r="RKK27" s="22"/>
      <c r="RKL27" s="22"/>
      <c r="RKM27" s="22"/>
      <c r="RKN27" s="22"/>
      <c r="RKO27" s="22"/>
      <c r="RKP27" s="22"/>
      <c r="RKQ27" s="22"/>
      <c r="RKR27" s="22"/>
      <c r="RKS27" s="22"/>
      <c r="RKT27" s="22"/>
      <c r="RKU27" s="22"/>
      <c r="RKV27" s="22"/>
      <c r="RKW27" s="22"/>
      <c r="RKX27" s="22"/>
      <c r="RKY27" s="22"/>
      <c r="RKZ27" s="22"/>
      <c r="RLA27" s="22"/>
      <c r="RLB27" s="22"/>
      <c r="RLC27" s="22"/>
      <c r="RLD27" s="22"/>
      <c r="RLE27" s="22"/>
      <c r="RLF27" s="22"/>
      <c r="RLG27" s="22"/>
      <c r="RLH27" s="22"/>
      <c r="RLI27" s="22"/>
      <c r="RLJ27" s="22"/>
      <c r="RLK27" s="22"/>
      <c r="RLL27" s="22"/>
      <c r="RLM27" s="22"/>
      <c r="RLN27" s="22"/>
      <c r="RLO27" s="22"/>
      <c r="RLP27" s="22"/>
      <c r="RLQ27" s="22"/>
      <c r="RLR27" s="22"/>
      <c r="RLS27" s="22"/>
      <c r="RLT27" s="22"/>
      <c r="RLU27" s="22"/>
      <c r="RLV27" s="22"/>
      <c r="RLW27" s="22"/>
      <c r="RLX27" s="22"/>
      <c r="RLY27" s="22"/>
      <c r="RLZ27" s="22"/>
      <c r="RMA27" s="22"/>
      <c r="RMB27" s="22"/>
      <c r="RMC27" s="22"/>
      <c r="RMD27" s="22"/>
      <c r="RME27" s="22"/>
      <c r="RMF27" s="22"/>
      <c r="RMG27" s="22"/>
      <c r="RMH27" s="22"/>
      <c r="RMI27" s="22"/>
      <c r="RMJ27" s="22"/>
      <c r="RMK27" s="22"/>
      <c r="RML27" s="22"/>
      <c r="RMM27" s="22"/>
      <c r="RMN27" s="22"/>
      <c r="RMO27" s="22"/>
      <c r="RMP27" s="22"/>
      <c r="RMQ27" s="22"/>
      <c r="RMR27" s="22"/>
      <c r="RMS27" s="22"/>
      <c r="RMT27" s="22"/>
      <c r="RMU27" s="22"/>
      <c r="RMV27" s="22"/>
      <c r="RMW27" s="22"/>
      <c r="RMX27" s="22"/>
      <c r="RMY27" s="22"/>
      <c r="RMZ27" s="22"/>
      <c r="RNA27" s="22"/>
      <c r="RNB27" s="22"/>
      <c r="RNC27" s="22"/>
      <c r="RND27" s="22"/>
      <c r="RNE27" s="22"/>
      <c r="RNF27" s="22"/>
      <c r="RNG27" s="22"/>
      <c r="RNH27" s="22"/>
      <c r="RNI27" s="22"/>
      <c r="RNJ27" s="22"/>
      <c r="RNK27" s="22"/>
      <c r="RNL27" s="22"/>
      <c r="RNM27" s="22"/>
      <c r="RNN27" s="22"/>
      <c r="RNO27" s="22"/>
      <c r="RNP27" s="22"/>
      <c r="RNQ27" s="22"/>
      <c r="RNR27" s="22"/>
      <c r="RNS27" s="22"/>
      <c r="RNT27" s="22"/>
      <c r="RNU27" s="22"/>
      <c r="RNV27" s="22"/>
      <c r="RNW27" s="22"/>
      <c r="RNX27" s="22"/>
      <c r="RNY27" s="22"/>
      <c r="RNZ27" s="22"/>
      <c r="ROA27" s="22"/>
      <c r="ROB27" s="22"/>
      <c r="ROC27" s="22"/>
      <c r="ROD27" s="22"/>
      <c r="ROE27" s="22"/>
      <c r="ROF27" s="22"/>
      <c r="ROG27" s="22"/>
      <c r="ROH27" s="22"/>
      <c r="ROI27" s="22"/>
      <c r="ROJ27" s="22"/>
      <c r="ROK27" s="22"/>
      <c r="ROL27" s="22"/>
      <c r="ROM27" s="22"/>
      <c r="RON27" s="22"/>
      <c r="ROO27" s="22"/>
      <c r="ROP27" s="22"/>
      <c r="ROQ27" s="22"/>
      <c r="ROR27" s="22"/>
      <c r="ROS27" s="22"/>
      <c r="ROT27" s="22"/>
      <c r="ROU27" s="22"/>
      <c r="ROV27" s="22"/>
      <c r="ROW27" s="22"/>
      <c r="ROX27" s="22"/>
      <c r="ROY27" s="22"/>
      <c r="ROZ27" s="22"/>
      <c r="RPA27" s="22"/>
      <c r="RPB27" s="22"/>
      <c r="RPC27" s="22"/>
      <c r="RPD27" s="22"/>
      <c r="RPE27" s="22"/>
      <c r="RPF27" s="22"/>
      <c r="RPG27" s="22"/>
      <c r="RPH27" s="22"/>
      <c r="RPI27" s="22"/>
      <c r="RPJ27" s="22"/>
      <c r="RPK27" s="22"/>
      <c r="RPL27" s="22"/>
      <c r="RPM27" s="22"/>
      <c r="RPN27" s="22"/>
      <c r="RPO27" s="22"/>
      <c r="RPP27" s="22"/>
      <c r="RPQ27" s="22"/>
      <c r="RPR27" s="22"/>
      <c r="RPS27" s="22"/>
      <c r="RPT27" s="22"/>
      <c r="RPU27" s="22"/>
      <c r="RPV27" s="22"/>
      <c r="RPW27" s="22"/>
      <c r="RPX27" s="22"/>
      <c r="RPY27" s="22"/>
      <c r="RPZ27" s="22"/>
      <c r="RQA27" s="22"/>
      <c r="RQB27" s="22"/>
      <c r="RQC27" s="22"/>
      <c r="RQD27" s="22"/>
      <c r="RQE27" s="22"/>
      <c r="RQF27" s="22"/>
      <c r="RQG27" s="22"/>
      <c r="RQH27" s="22"/>
      <c r="RQI27" s="22"/>
      <c r="RQJ27" s="22"/>
      <c r="RQK27" s="22"/>
      <c r="RQL27" s="22"/>
      <c r="RQM27" s="22"/>
      <c r="RQN27" s="22"/>
      <c r="RQO27" s="22"/>
      <c r="RQP27" s="22"/>
      <c r="RQQ27" s="22"/>
      <c r="RQR27" s="22"/>
      <c r="RQS27" s="22"/>
      <c r="RQT27" s="22"/>
      <c r="RQU27" s="22"/>
      <c r="RQV27" s="22"/>
      <c r="RQW27" s="22"/>
      <c r="RQX27" s="22"/>
      <c r="RQY27" s="22"/>
      <c r="RQZ27" s="22"/>
      <c r="RRA27" s="22"/>
      <c r="RRB27" s="22"/>
      <c r="RRC27" s="22"/>
      <c r="RRD27" s="22"/>
      <c r="RRE27" s="22"/>
      <c r="RRF27" s="22"/>
      <c r="RRG27" s="22"/>
      <c r="RRH27" s="22"/>
      <c r="RRI27" s="22"/>
      <c r="RRJ27" s="22"/>
      <c r="RRK27" s="22"/>
      <c r="RRL27" s="22"/>
      <c r="RRM27" s="22"/>
      <c r="RRN27" s="22"/>
      <c r="RRO27" s="22"/>
      <c r="RRP27" s="22"/>
      <c r="RRQ27" s="22"/>
      <c r="RRR27" s="22"/>
      <c r="RRS27" s="22"/>
      <c r="RRT27" s="22"/>
      <c r="RRU27" s="22"/>
      <c r="RRV27" s="22"/>
      <c r="RRW27" s="22"/>
      <c r="RRX27" s="22"/>
      <c r="RRY27" s="22"/>
      <c r="RRZ27" s="22"/>
      <c r="RSA27" s="22"/>
      <c r="RSB27" s="22"/>
      <c r="RSC27" s="22"/>
      <c r="RSD27" s="22"/>
      <c r="RSE27" s="22"/>
      <c r="RSF27" s="22"/>
      <c r="RSG27" s="22"/>
      <c r="RSH27" s="22"/>
      <c r="RSI27" s="22"/>
      <c r="RSJ27" s="22"/>
      <c r="RSK27" s="22"/>
      <c r="RSL27" s="22"/>
      <c r="RSM27" s="22"/>
      <c r="RSN27" s="22"/>
      <c r="RSO27" s="22"/>
      <c r="RSP27" s="22"/>
      <c r="RSQ27" s="22"/>
      <c r="RSR27" s="22"/>
      <c r="RSS27" s="22"/>
      <c r="RST27" s="22"/>
      <c r="RSU27" s="22"/>
      <c r="RSV27" s="22"/>
      <c r="RSW27" s="22"/>
      <c r="RSX27" s="22"/>
      <c r="RSY27" s="22"/>
      <c r="RSZ27" s="22"/>
      <c r="RTA27" s="22"/>
      <c r="RTB27" s="22"/>
      <c r="RTC27" s="22"/>
      <c r="RTD27" s="22"/>
      <c r="RTE27" s="22"/>
      <c r="RTF27" s="22"/>
      <c r="RTG27" s="22"/>
      <c r="RTH27" s="22"/>
      <c r="RTI27" s="22"/>
      <c r="RTJ27" s="22"/>
      <c r="RTK27" s="22"/>
      <c r="RTL27" s="22"/>
      <c r="RTM27" s="22"/>
      <c r="RTN27" s="22"/>
      <c r="RTO27" s="22"/>
      <c r="RTP27" s="22"/>
      <c r="RTQ27" s="22"/>
      <c r="RTR27" s="22"/>
      <c r="RTS27" s="22"/>
      <c r="RTT27" s="22"/>
      <c r="RTU27" s="22"/>
      <c r="RTV27" s="22"/>
      <c r="RTW27" s="22"/>
      <c r="RTX27" s="22"/>
      <c r="RTY27" s="22"/>
      <c r="RTZ27" s="22"/>
      <c r="RUA27" s="22"/>
      <c r="RUB27" s="22"/>
      <c r="RUC27" s="22"/>
      <c r="RUD27" s="22"/>
      <c r="RUE27" s="22"/>
      <c r="RUF27" s="22"/>
      <c r="RUG27" s="22"/>
      <c r="RUH27" s="22"/>
      <c r="RUI27" s="22"/>
      <c r="RUJ27" s="22"/>
      <c r="RUK27" s="22"/>
      <c r="RUL27" s="22"/>
      <c r="RUM27" s="22"/>
      <c r="RUN27" s="22"/>
      <c r="RUO27" s="22"/>
      <c r="RUP27" s="22"/>
      <c r="RUQ27" s="22"/>
      <c r="RUR27" s="22"/>
      <c r="RUS27" s="22"/>
      <c r="RUT27" s="22"/>
      <c r="RUU27" s="22"/>
      <c r="RUV27" s="22"/>
      <c r="RUW27" s="22"/>
      <c r="RUX27" s="22"/>
      <c r="RUY27" s="22"/>
      <c r="RUZ27" s="22"/>
      <c r="RVA27" s="22"/>
      <c r="RVB27" s="22"/>
      <c r="RVC27" s="22"/>
      <c r="RVD27" s="22"/>
      <c r="RVE27" s="22"/>
      <c r="RVF27" s="22"/>
      <c r="RVG27" s="22"/>
      <c r="RVH27" s="22"/>
      <c r="RVI27" s="22"/>
      <c r="RVJ27" s="22"/>
      <c r="RVK27" s="22"/>
      <c r="RVL27" s="22"/>
      <c r="RVM27" s="22"/>
      <c r="RVN27" s="22"/>
      <c r="RVO27" s="22"/>
      <c r="RVP27" s="22"/>
      <c r="RVQ27" s="22"/>
      <c r="RVR27" s="22"/>
      <c r="RVS27" s="22"/>
      <c r="RVT27" s="22"/>
      <c r="RVU27" s="22"/>
      <c r="RVV27" s="22"/>
      <c r="RVW27" s="22"/>
      <c r="RVX27" s="22"/>
      <c r="RVY27" s="22"/>
      <c r="RVZ27" s="22"/>
      <c r="RWA27" s="22"/>
      <c r="RWB27" s="22"/>
      <c r="RWC27" s="22"/>
      <c r="RWD27" s="22"/>
      <c r="RWE27" s="22"/>
      <c r="RWF27" s="22"/>
      <c r="RWG27" s="22"/>
      <c r="RWH27" s="22"/>
      <c r="RWI27" s="22"/>
      <c r="RWJ27" s="22"/>
      <c r="RWK27" s="22"/>
      <c r="RWL27" s="22"/>
      <c r="RWM27" s="22"/>
      <c r="RWN27" s="22"/>
      <c r="RWO27" s="22"/>
      <c r="RWP27" s="22"/>
      <c r="RWQ27" s="22"/>
      <c r="RWR27" s="22"/>
      <c r="RWS27" s="22"/>
      <c r="RWT27" s="22"/>
      <c r="RWU27" s="22"/>
      <c r="RWV27" s="22"/>
      <c r="RWW27" s="22"/>
      <c r="RWX27" s="22"/>
      <c r="RWY27" s="22"/>
      <c r="RWZ27" s="22"/>
      <c r="RXA27" s="22"/>
      <c r="RXB27" s="22"/>
      <c r="RXC27" s="22"/>
      <c r="RXD27" s="22"/>
      <c r="RXE27" s="22"/>
      <c r="RXF27" s="22"/>
      <c r="RXG27" s="22"/>
      <c r="RXH27" s="22"/>
      <c r="RXI27" s="22"/>
      <c r="RXJ27" s="22"/>
      <c r="RXK27" s="22"/>
      <c r="RXL27" s="22"/>
      <c r="RXM27" s="22"/>
      <c r="RXN27" s="22"/>
      <c r="RXO27" s="22"/>
      <c r="RXP27" s="22"/>
      <c r="RXQ27" s="22"/>
      <c r="RXR27" s="22"/>
      <c r="RXS27" s="22"/>
      <c r="RXT27" s="22"/>
      <c r="RXU27" s="22"/>
      <c r="RXV27" s="22"/>
      <c r="RXW27" s="22"/>
      <c r="RXX27" s="22"/>
      <c r="RXY27" s="22"/>
      <c r="RXZ27" s="22"/>
      <c r="RYA27" s="22"/>
      <c r="RYB27" s="22"/>
      <c r="RYC27" s="22"/>
      <c r="RYD27" s="22"/>
      <c r="RYE27" s="22"/>
      <c r="RYF27" s="22"/>
      <c r="RYG27" s="22"/>
      <c r="RYH27" s="22"/>
      <c r="RYI27" s="22"/>
      <c r="RYJ27" s="22"/>
      <c r="RYK27" s="22"/>
      <c r="RYL27" s="22"/>
      <c r="RYM27" s="22"/>
      <c r="RYN27" s="22"/>
      <c r="RYO27" s="22"/>
      <c r="RYP27" s="22"/>
      <c r="RYQ27" s="22"/>
      <c r="RYR27" s="22"/>
      <c r="RYS27" s="22"/>
      <c r="RYT27" s="22"/>
      <c r="RYU27" s="22"/>
      <c r="RYV27" s="22"/>
      <c r="RYW27" s="22"/>
      <c r="RYX27" s="22"/>
      <c r="RYY27" s="22"/>
      <c r="RYZ27" s="22"/>
      <c r="RZA27" s="22"/>
      <c r="RZB27" s="22"/>
      <c r="RZC27" s="22"/>
      <c r="RZD27" s="22"/>
      <c r="RZE27" s="22"/>
      <c r="RZF27" s="22"/>
      <c r="RZG27" s="22"/>
      <c r="RZH27" s="22"/>
      <c r="RZI27" s="22"/>
      <c r="RZJ27" s="22"/>
      <c r="RZK27" s="22"/>
      <c r="RZL27" s="22"/>
      <c r="RZM27" s="22"/>
      <c r="RZN27" s="22"/>
      <c r="RZO27" s="22"/>
      <c r="RZP27" s="22"/>
      <c r="RZQ27" s="22"/>
      <c r="RZR27" s="22"/>
      <c r="RZS27" s="22"/>
      <c r="RZT27" s="22"/>
      <c r="RZU27" s="22"/>
      <c r="RZV27" s="22"/>
      <c r="RZW27" s="22"/>
      <c r="RZX27" s="22"/>
      <c r="RZY27" s="22"/>
      <c r="RZZ27" s="22"/>
      <c r="SAA27" s="22"/>
      <c r="SAB27" s="22"/>
      <c r="SAC27" s="22"/>
      <c r="SAD27" s="22"/>
      <c r="SAE27" s="22"/>
      <c r="SAF27" s="22"/>
      <c r="SAG27" s="22"/>
      <c r="SAH27" s="22"/>
      <c r="SAI27" s="22"/>
      <c r="SAJ27" s="22"/>
      <c r="SAK27" s="22"/>
      <c r="SAL27" s="22"/>
      <c r="SAM27" s="22"/>
      <c r="SAN27" s="22"/>
      <c r="SAO27" s="22"/>
      <c r="SAP27" s="22"/>
      <c r="SAQ27" s="22"/>
      <c r="SAR27" s="22"/>
      <c r="SAS27" s="22"/>
      <c r="SAT27" s="22"/>
      <c r="SAU27" s="22"/>
      <c r="SAV27" s="22"/>
      <c r="SAW27" s="22"/>
      <c r="SAX27" s="22"/>
      <c r="SAY27" s="22"/>
      <c r="SAZ27" s="22"/>
      <c r="SBA27" s="22"/>
      <c r="SBB27" s="22"/>
      <c r="SBC27" s="22"/>
      <c r="SBD27" s="22"/>
      <c r="SBE27" s="22"/>
      <c r="SBF27" s="22"/>
      <c r="SBG27" s="22"/>
      <c r="SBH27" s="22"/>
      <c r="SBI27" s="22"/>
      <c r="SBJ27" s="22"/>
      <c r="SBK27" s="22"/>
      <c r="SBL27" s="22"/>
      <c r="SBM27" s="22"/>
      <c r="SBN27" s="22"/>
      <c r="SBO27" s="22"/>
      <c r="SBP27" s="22"/>
      <c r="SBQ27" s="22"/>
      <c r="SBR27" s="22"/>
      <c r="SBS27" s="22"/>
      <c r="SBT27" s="22"/>
      <c r="SBU27" s="22"/>
      <c r="SBV27" s="22"/>
      <c r="SBW27" s="22"/>
      <c r="SBX27" s="22"/>
      <c r="SBY27" s="22"/>
      <c r="SBZ27" s="22"/>
      <c r="SCA27" s="22"/>
      <c r="SCB27" s="22"/>
      <c r="SCC27" s="22"/>
      <c r="SCD27" s="22"/>
      <c r="SCE27" s="22"/>
      <c r="SCF27" s="22"/>
      <c r="SCG27" s="22"/>
      <c r="SCH27" s="22"/>
      <c r="SCI27" s="22"/>
      <c r="SCJ27" s="22"/>
      <c r="SCK27" s="22"/>
      <c r="SCL27" s="22"/>
      <c r="SCM27" s="22"/>
      <c r="SCN27" s="22"/>
      <c r="SCO27" s="22"/>
      <c r="SCP27" s="22"/>
      <c r="SCQ27" s="22"/>
      <c r="SCR27" s="22"/>
      <c r="SCS27" s="22"/>
      <c r="SCT27" s="22"/>
      <c r="SCU27" s="22"/>
      <c r="SCV27" s="22"/>
      <c r="SCW27" s="22"/>
      <c r="SCX27" s="22"/>
      <c r="SCY27" s="22"/>
      <c r="SCZ27" s="22"/>
      <c r="SDA27" s="22"/>
      <c r="SDB27" s="22"/>
      <c r="SDC27" s="22"/>
      <c r="SDD27" s="22"/>
      <c r="SDE27" s="22"/>
      <c r="SDF27" s="22"/>
      <c r="SDG27" s="22"/>
      <c r="SDH27" s="22"/>
      <c r="SDI27" s="22"/>
      <c r="SDJ27" s="22"/>
      <c r="SDK27" s="22"/>
      <c r="SDL27" s="22"/>
      <c r="SDM27" s="22"/>
      <c r="SDN27" s="22"/>
      <c r="SDO27" s="22"/>
      <c r="SDP27" s="22"/>
      <c r="SDQ27" s="22"/>
      <c r="SDR27" s="22"/>
      <c r="SDS27" s="22"/>
      <c r="SDT27" s="22"/>
      <c r="SDU27" s="22"/>
      <c r="SDV27" s="22"/>
      <c r="SDW27" s="22"/>
      <c r="SDX27" s="22"/>
      <c r="SDY27" s="22"/>
      <c r="SDZ27" s="22"/>
      <c r="SEA27" s="22"/>
      <c r="SEB27" s="22"/>
      <c r="SEC27" s="22"/>
      <c r="SED27" s="22"/>
      <c r="SEE27" s="22"/>
      <c r="SEF27" s="22"/>
      <c r="SEG27" s="22"/>
      <c r="SEH27" s="22"/>
      <c r="SEI27" s="22"/>
      <c r="SEJ27" s="22"/>
      <c r="SEK27" s="22"/>
      <c r="SEL27" s="22"/>
      <c r="SEM27" s="22"/>
      <c r="SEN27" s="22"/>
      <c r="SEO27" s="22"/>
      <c r="SEP27" s="22"/>
      <c r="SEQ27" s="22"/>
      <c r="SER27" s="22"/>
      <c r="SES27" s="22"/>
      <c r="SET27" s="22"/>
      <c r="SEU27" s="22"/>
      <c r="SEV27" s="22"/>
      <c r="SEW27" s="22"/>
      <c r="SEX27" s="22"/>
      <c r="SEY27" s="22"/>
      <c r="SEZ27" s="22"/>
      <c r="SFA27" s="22"/>
      <c r="SFB27" s="22"/>
      <c r="SFC27" s="22"/>
      <c r="SFD27" s="22"/>
      <c r="SFE27" s="22"/>
      <c r="SFF27" s="22"/>
      <c r="SFG27" s="22"/>
      <c r="SFH27" s="22"/>
      <c r="SFI27" s="22"/>
      <c r="SFJ27" s="22"/>
      <c r="SFK27" s="22"/>
      <c r="SFL27" s="22"/>
      <c r="SFM27" s="22"/>
      <c r="SFN27" s="22"/>
      <c r="SFO27" s="22"/>
      <c r="SFP27" s="22"/>
      <c r="SFQ27" s="22"/>
      <c r="SFR27" s="22"/>
      <c r="SFS27" s="22"/>
      <c r="SFT27" s="22"/>
      <c r="SFU27" s="22"/>
      <c r="SFV27" s="22"/>
      <c r="SFW27" s="22"/>
      <c r="SFX27" s="22"/>
      <c r="SFY27" s="22"/>
      <c r="SFZ27" s="22"/>
      <c r="SGA27" s="22"/>
      <c r="SGB27" s="22"/>
      <c r="SGC27" s="22"/>
      <c r="SGD27" s="22"/>
      <c r="SGE27" s="22"/>
      <c r="SGF27" s="22"/>
      <c r="SGG27" s="22"/>
      <c r="SGH27" s="22"/>
      <c r="SGI27" s="22"/>
      <c r="SGJ27" s="22"/>
      <c r="SGK27" s="22"/>
      <c r="SGL27" s="22"/>
      <c r="SGM27" s="22"/>
      <c r="SGN27" s="22"/>
      <c r="SGO27" s="22"/>
      <c r="SGP27" s="22"/>
      <c r="SGQ27" s="22"/>
      <c r="SGR27" s="22"/>
      <c r="SGS27" s="22"/>
      <c r="SGT27" s="22"/>
      <c r="SGU27" s="22"/>
      <c r="SGV27" s="22"/>
      <c r="SGW27" s="22"/>
      <c r="SGX27" s="22"/>
      <c r="SGY27" s="22"/>
      <c r="SGZ27" s="22"/>
      <c r="SHA27" s="22"/>
      <c r="SHB27" s="22"/>
      <c r="SHC27" s="22"/>
      <c r="SHD27" s="22"/>
      <c r="SHE27" s="22"/>
      <c r="SHF27" s="22"/>
      <c r="SHG27" s="22"/>
      <c r="SHH27" s="22"/>
      <c r="SHI27" s="22"/>
      <c r="SHJ27" s="22"/>
      <c r="SHK27" s="22"/>
      <c r="SHL27" s="22"/>
      <c r="SHM27" s="22"/>
      <c r="SHN27" s="22"/>
      <c r="SHO27" s="22"/>
      <c r="SHP27" s="22"/>
      <c r="SHQ27" s="22"/>
      <c r="SHR27" s="22"/>
      <c r="SHS27" s="22"/>
      <c r="SHT27" s="22"/>
      <c r="SHU27" s="22"/>
      <c r="SHV27" s="22"/>
      <c r="SHW27" s="22"/>
      <c r="SHX27" s="22"/>
      <c r="SHY27" s="22"/>
      <c r="SHZ27" s="22"/>
      <c r="SIA27" s="22"/>
      <c r="SIB27" s="22"/>
      <c r="SIC27" s="22"/>
      <c r="SID27" s="22"/>
      <c r="SIE27" s="22"/>
      <c r="SIF27" s="22"/>
      <c r="SIG27" s="22"/>
      <c r="SIH27" s="22"/>
      <c r="SII27" s="22"/>
      <c r="SIJ27" s="22"/>
      <c r="SIK27" s="22"/>
      <c r="SIL27" s="22"/>
      <c r="SIM27" s="22"/>
      <c r="SIN27" s="22"/>
      <c r="SIO27" s="22"/>
      <c r="SIP27" s="22"/>
      <c r="SIQ27" s="22"/>
      <c r="SIR27" s="22"/>
      <c r="SIS27" s="22"/>
      <c r="SIT27" s="22"/>
      <c r="SIU27" s="22"/>
      <c r="SIV27" s="22"/>
      <c r="SIW27" s="22"/>
      <c r="SIX27" s="22"/>
      <c r="SIY27" s="22"/>
      <c r="SIZ27" s="22"/>
      <c r="SJA27" s="22"/>
      <c r="SJB27" s="22"/>
      <c r="SJC27" s="22"/>
      <c r="SJD27" s="22"/>
      <c r="SJE27" s="22"/>
      <c r="SJF27" s="22"/>
      <c r="SJG27" s="22"/>
      <c r="SJH27" s="22"/>
      <c r="SJI27" s="22"/>
      <c r="SJJ27" s="22"/>
      <c r="SJK27" s="22"/>
      <c r="SJL27" s="22"/>
      <c r="SJM27" s="22"/>
      <c r="SJN27" s="22"/>
      <c r="SJO27" s="22"/>
      <c r="SJP27" s="22"/>
      <c r="SJQ27" s="22"/>
      <c r="SJR27" s="22"/>
      <c r="SJS27" s="22"/>
      <c r="SJT27" s="22"/>
      <c r="SJU27" s="22"/>
      <c r="SJV27" s="22"/>
      <c r="SJW27" s="22"/>
      <c r="SJX27" s="22"/>
      <c r="SJY27" s="22"/>
      <c r="SJZ27" s="22"/>
      <c r="SKA27" s="22"/>
      <c r="SKB27" s="22"/>
      <c r="SKC27" s="22"/>
      <c r="SKD27" s="22"/>
      <c r="SKE27" s="22"/>
      <c r="SKF27" s="22"/>
      <c r="SKG27" s="22"/>
      <c r="SKH27" s="22"/>
      <c r="SKI27" s="22"/>
      <c r="SKJ27" s="22"/>
      <c r="SKK27" s="22"/>
      <c r="SKL27" s="22"/>
      <c r="SKM27" s="22"/>
      <c r="SKN27" s="22"/>
      <c r="SKO27" s="22"/>
      <c r="SKP27" s="22"/>
      <c r="SKQ27" s="22"/>
      <c r="SKR27" s="22"/>
      <c r="SKS27" s="22"/>
      <c r="SKT27" s="22"/>
      <c r="SKU27" s="22"/>
      <c r="SKV27" s="22"/>
      <c r="SKW27" s="22"/>
      <c r="SKX27" s="22"/>
      <c r="SKY27" s="22"/>
      <c r="SKZ27" s="22"/>
      <c r="SLA27" s="22"/>
      <c r="SLB27" s="22"/>
      <c r="SLC27" s="22"/>
      <c r="SLD27" s="22"/>
      <c r="SLE27" s="22"/>
      <c r="SLF27" s="22"/>
      <c r="SLG27" s="22"/>
      <c r="SLH27" s="22"/>
      <c r="SLI27" s="22"/>
      <c r="SLJ27" s="22"/>
      <c r="SLK27" s="22"/>
      <c r="SLL27" s="22"/>
      <c r="SLM27" s="22"/>
      <c r="SLN27" s="22"/>
      <c r="SLO27" s="22"/>
      <c r="SLP27" s="22"/>
      <c r="SLQ27" s="22"/>
      <c r="SLR27" s="22"/>
      <c r="SLS27" s="22"/>
      <c r="SLT27" s="22"/>
      <c r="SLU27" s="22"/>
      <c r="SLV27" s="22"/>
      <c r="SLW27" s="22"/>
      <c r="SLX27" s="22"/>
      <c r="SLY27" s="22"/>
      <c r="SLZ27" s="22"/>
      <c r="SMA27" s="22"/>
      <c r="SMB27" s="22"/>
      <c r="SMC27" s="22"/>
      <c r="SMD27" s="22"/>
      <c r="SME27" s="22"/>
      <c r="SMF27" s="22"/>
      <c r="SMG27" s="22"/>
      <c r="SMH27" s="22"/>
      <c r="SMI27" s="22"/>
      <c r="SMJ27" s="22"/>
      <c r="SMK27" s="22"/>
      <c r="SML27" s="22"/>
      <c r="SMM27" s="22"/>
      <c r="SMN27" s="22"/>
      <c r="SMO27" s="22"/>
      <c r="SMP27" s="22"/>
      <c r="SMQ27" s="22"/>
      <c r="SMR27" s="22"/>
      <c r="SMS27" s="22"/>
      <c r="SMT27" s="22"/>
      <c r="SMU27" s="22"/>
      <c r="SMV27" s="22"/>
      <c r="SMW27" s="22"/>
      <c r="SMX27" s="22"/>
      <c r="SMY27" s="22"/>
      <c r="SMZ27" s="22"/>
      <c r="SNA27" s="22"/>
      <c r="SNB27" s="22"/>
      <c r="SNC27" s="22"/>
      <c r="SND27" s="22"/>
      <c r="SNE27" s="22"/>
      <c r="SNF27" s="22"/>
      <c r="SNG27" s="22"/>
      <c r="SNH27" s="22"/>
      <c r="SNI27" s="22"/>
      <c r="SNJ27" s="22"/>
      <c r="SNK27" s="22"/>
      <c r="SNL27" s="22"/>
      <c r="SNM27" s="22"/>
      <c r="SNN27" s="22"/>
      <c r="SNO27" s="22"/>
      <c r="SNP27" s="22"/>
      <c r="SNQ27" s="22"/>
      <c r="SNR27" s="22"/>
      <c r="SNS27" s="22"/>
      <c r="SNT27" s="22"/>
      <c r="SNU27" s="22"/>
      <c r="SNV27" s="22"/>
      <c r="SNW27" s="22"/>
      <c r="SNX27" s="22"/>
      <c r="SNY27" s="22"/>
      <c r="SNZ27" s="22"/>
      <c r="SOA27" s="22"/>
      <c r="SOB27" s="22"/>
      <c r="SOC27" s="22"/>
      <c r="SOD27" s="22"/>
      <c r="SOE27" s="22"/>
      <c r="SOF27" s="22"/>
      <c r="SOG27" s="22"/>
      <c r="SOH27" s="22"/>
      <c r="SOI27" s="22"/>
      <c r="SOJ27" s="22"/>
      <c r="SOK27" s="22"/>
      <c r="SOL27" s="22"/>
      <c r="SOM27" s="22"/>
      <c r="SON27" s="22"/>
      <c r="SOO27" s="22"/>
      <c r="SOP27" s="22"/>
      <c r="SOQ27" s="22"/>
      <c r="SOR27" s="22"/>
      <c r="SOS27" s="22"/>
      <c r="SOT27" s="22"/>
      <c r="SOU27" s="22"/>
      <c r="SOV27" s="22"/>
      <c r="SOW27" s="22"/>
      <c r="SOX27" s="22"/>
      <c r="SOY27" s="22"/>
      <c r="SOZ27" s="22"/>
      <c r="SPA27" s="22"/>
      <c r="SPB27" s="22"/>
      <c r="SPC27" s="22"/>
      <c r="SPD27" s="22"/>
      <c r="SPE27" s="22"/>
      <c r="SPF27" s="22"/>
      <c r="SPG27" s="22"/>
      <c r="SPH27" s="22"/>
      <c r="SPI27" s="22"/>
      <c r="SPJ27" s="22"/>
      <c r="SPK27" s="22"/>
      <c r="SPL27" s="22"/>
      <c r="SPM27" s="22"/>
      <c r="SPN27" s="22"/>
      <c r="SPO27" s="22"/>
      <c r="SPP27" s="22"/>
      <c r="SPQ27" s="22"/>
      <c r="SPR27" s="22"/>
      <c r="SPS27" s="22"/>
      <c r="SPT27" s="22"/>
      <c r="SPU27" s="22"/>
      <c r="SPV27" s="22"/>
      <c r="SPW27" s="22"/>
      <c r="SPX27" s="22"/>
      <c r="SPY27" s="22"/>
      <c r="SPZ27" s="22"/>
      <c r="SQA27" s="22"/>
      <c r="SQB27" s="22"/>
      <c r="SQC27" s="22"/>
      <c r="SQD27" s="22"/>
      <c r="SQE27" s="22"/>
      <c r="SQF27" s="22"/>
      <c r="SQG27" s="22"/>
      <c r="SQH27" s="22"/>
      <c r="SQI27" s="22"/>
      <c r="SQJ27" s="22"/>
      <c r="SQK27" s="22"/>
      <c r="SQL27" s="22"/>
      <c r="SQM27" s="22"/>
      <c r="SQN27" s="22"/>
      <c r="SQO27" s="22"/>
      <c r="SQP27" s="22"/>
      <c r="SQQ27" s="22"/>
      <c r="SQR27" s="22"/>
      <c r="SQS27" s="22"/>
      <c r="SQT27" s="22"/>
      <c r="SQU27" s="22"/>
      <c r="SQV27" s="22"/>
      <c r="SQW27" s="22"/>
      <c r="SQX27" s="22"/>
      <c r="SQY27" s="22"/>
      <c r="SQZ27" s="22"/>
      <c r="SRA27" s="22"/>
      <c r="SRB27" s="22"/>
      <c r="SRC27" s="22"/>
      <c r="SRD27" s="22"/>
      <c r="SRE27" s="22"/>
      <c r="SRF27" s="22"/>
      <c r="SRG27" s="22"/>
      <c r="SRH27" s="22"/>
      <c r="SRI27" s="22"/>
      <c r="SRJ27" s="22"/>
      <c r="SRK27" s="22"/>
      <c r="SRL27" s="22"/>
      <c r="SRM27" s="22"/>
      <c r="SRN27" s="22"/>
      <c r="SRO27" s="22"/>
      <c r="SRP27" s="22"/>
      <c r="SRQ27" s="22"/>
      <c r="SRR27" s="22"/>
      <c r="SRS27" s="22"/>
      <c r="SRT27" s="22"/>
      <c r="SRU27" s="22"/>
      <c r="SRV27" s="22"/>
      <c r="SRW27" s="22"/>
      <c r="SRX27" s="22"/>
      <c r="SRY27" s="22"/>
      <c r="SRZ27" s="22"/>
      <c r="SSA27" s="22"/>
      <c r="SSB27" s="22"/>
      <c r="SSC27" s="22"/>
      <c r="SSD27" s="22"/>
      <c r="SSE27" s="22"/>
      <c r="SSF27" s="22"/>
      <c r="SSG27" s="22"/>
      <c r="SSH27" s="22"/>
      <c r="SSI27" s="22"/>
      <c r="SSJ27" s="22"/>
      <c r="SSK27" s="22"/>
      <c r="SSL27" s="22"/>
      <c r="SSM27" s="22"/>
      <c r="SSN27" s="22"/>
      <c r="SSO27" s="22"/>
      <c r="SSP27" s="22"/>
      <c r="SSQ27" s="22"/>
      <c r="SSR27" s="22"/>
      <c r="SSS27" s="22"/>
      <c r="SST27" s="22"/>
      <c r="SSU27" s="22"/>
      <c r="SSV27" s="22"/>
      <c r="SSW27" s="22"/>
      <c r="SSX27" s="22"/>
      <c r="SSY27" s="22"/>
      <c r="SSZ27" s="22"/>
      <c r="STA27" s="22"/>
      <c r="STB27" s="22"/>
      <c r="STC27" s="22"/>
      <c r="STD27" s="22"/>
      <c r="STE27" s="22"/>
      <c r="STF27" s="22"/>
      <c r="STG27" s="22"/>
      <c r="STH27" s="22"/>
      <c r="STI27" s="22"/>
      <c r="STJ27" s="22"/>
      <c r="STK27" s="22"/>
      <c r="STL27" s="22"/>
      <c r="STM27" s="22"/>
      <c r="STN27" s="22"/>
      <c r="STO27" s="22"/>
      <c r="STP27" s="22"/>
      <c r="STQ27" s="22"/>
      <c r="STR27" s="22"/>
      <c r="STS27" s="22"/>
      <c r="STT27" s="22"/>
      <c r="STU27" s="22"/>
      <c r="STV27" s="22"/>
      <c r="STW27" s="22"/>
      <c r="STX27" s="22"/>
      <c r="STY27" s="22"/>
      <c r="STZ27" s="22"/>
      <c r="SUA27" s="22"/>
      <c r="SUB27" s="22"/>
      <c r="SUC27" s="22"/>
      <c r="SUD27" s="22"/>
      <c r="SUE27" s="22"/>
      <c r="SUF27" s="22"/>
      <c r="SUG27" s="22"/>
      <c r="SUH27" s="22"/>
      <c r="SUI27" s="22"/>
      <c r="SUJ27" s="22"/>
      <c r="SUK27" s="22"/>
      <c r="SUL27" s="22"/>
      <c r="SUM27" s="22"/>
      <c r="SUN27" s="22"/>
      <c r="SUO27" s="22"/>
      <c r="SUP27" s="22"/>
      <c r="SUQ27" s="22"/>
      <c r="SUR27" s="22"/>
      <c r="SUS27" s="22"/>
      <c r="SUT27" s="22"/>
      <c r="SUU27" s="22"/>
      <c r="SUV27" s="22"/>
      <c r="SUW27" s="22"/>
      <c r="SUX27" s="22"/>
      <c r="SUY27" s="22"/>
      <c r="SUZ27" s="22"/>
      <c r="SVA27" s="22"/>
      <c r="SVB27" s="22"/>
      <c r="SVC27" s="22"/>
      <c r="SVD27" s="22"/>
      <c r="SVE27" s="22"/>
      <c r="SVF27" s="22"/>
      <c r="SVG27" s="22"/>
      <c r="SVH27" s="22"/>
      <c r="SVI27" s="22"/>
      <c r="SVJ27" s="22"/>
      <c r="SVK27" s="22"/>
      <c r="SVL27" s="22"/>
      <c r="SVM27" s="22"/>
      <c r="SVN27" s="22"/>
      <c r="SVO27" s="22"/>
      <c r="SVP27" s="22"/>
      <c r="SVQ27" s="22"/>
      <c r="SVR27" s="22"/>
      <c r="SVS27" s="22"/>
      <c r="SVT27" s="22"/>
      <c r="SVU27" s="22"/>
      <c r="SVV27" s="22"/>
      <c r="SVW27" s="22"/>
      <c r="SVX27" s="22"/>
      <c r="SVY27" s="22"/>
      <c r="SVZ27" s="22"/>
      <c r="SWA27" s="22"/>
      <c r="SWB27" s="22"/>
      <c r="SWC27" s="22"/>
      <c r="SWD27" s="22"/>
      <c r="SWE27" s="22"/>
      <c r="SWF27" s="22"/>
      <c r="SWG27" s="22"/>
      <c r="SWH27" s="22"/>
      <c r="SWI27" s="22"/>
      <c r="SWJ27" s="22"/>
      <c r="SWK27" s="22"/>
      <c r="SWL27" s="22"/>
      <c r="SWM27" s="22"/>
      <c r="SWN27" s="22"/>
      <c r="SWO27" s="22"/>
      <c r="SWP27" s="22"/>
      <c r="SWQ27" s="22"/>
      <c r="SWR27" s="22"/>
      <c r="SWS27" s="22"/>
      <c r="SWT27" s="22"/>
      <c r="SWU27" s="22"/>
      <c r="SWV27" s="22"/>
      <c r="SWW27" s="22"/>
      <c r="SWX27" s="22"/>
      <c r="SWY27" s="22"/>
      <c r="SWZ27" s="22"/>
      <c r="SXA27" s="22"/>
      <c r="SXB27" s="22"/>
      <c r="SXC27" s="22"/>
      <c r="SXD27" s="22"/>
      <c r="SXE27" s="22"/>
      <c r="SXF27" s="22"/>
      <c r="SXG27" s="22"/>
      <c r="SXH27" s="22"/>
      <c r="SXI27" s="22"/>
      <c r="SXJ27" s="22"/>
      <c r="SXK27" s="22"/>
      <c r="SXL27" s="22"/>
      <c r="SXM27" s="22"/>
      <c r="SXN27" s="22"/>
      <c r="SXO27" s="22"/>
      <c r="SXP27" s="22"/>
      <c r="SXQ27" s="22"/>
      <c r="SXR27" s="22"/>
      <c r="SXS27" s="22"/>
      <c r="SXT27" s="22"/>
      <c r="SXU27" s="22"/>
      <c r="SXV27" s="22"/>
      <c r="SXW27" s="22"/>
      <c r="SXX27" s="22"/>
      <c r="SXY27" s="22"/>
      <c r="SXZ27" s="22"/>
      <c r="SYA27" s="22"/>
      <c r="SYB27" s="22"/>
      <c r="SYC27" s="22"/>
      <c r="SYD27" s="22"/>
      <c r="SYE27" s="22"/>
      <c r="SYF27" s="22"/>
      <c r="SYG27" s="22"/>
      <c r="SYH27" s="22"/>
      <c r="SYI27" s="22"/>
      <c r="SYJ27" s="22"/>
      <c r="SYK27" s="22"/>
      <c r="SYL27" s="22"/>
      <c r="SYM27" s="22"/>
      <c r="SYN27" s="22"/>
      <c r="SYO27" s="22"/>
      <c r="SYP27" s="22"/>
      <c r="SYQ27" s="22"/>
      <c r="SYR27" s="22"/>
      <c r="SYS27" s="22"/>
      <c r="SYT27" s="22"/>
      <c r="SYU27" s="22"/>
      <c r="SYV27" s="22"/>
      <c r="SYW27" s="22"/>
      <c r="SYX27" s="22"/>
      <c r="SYY27" s="22"/>
      <c r="SYZ27" s="22"/>
      <c r="SZA27" s="22"/>
      <c r="SZB27" s="22"/>
      <c r="SZC27" s="22"/>
      <c r="SZD27" s="22"/>
      <c r="SZE27" s="22"/>
      <c r="SZF27" s="22"/>
      <c r="SZG27" s="22"/>
      <c r="SZH27" s="22"/>
      <c r="SZI27" s="22"/>
      <c r="SZJ27" s="22"/>
      <c r="SZK27" s="22"/>
      <c r="SZL27" s="22"/>
      <c r="SZM27" s="22"/>
      <c r="SZN27" s="22"/>
      <c r="SZO27" s="22"/>
      <c r="SZP27" s="22"/>
      <c r="SZQ27" s="22"/>
      <c r="SZR27" s="22"/>
      <c r="SZS27" s="22"/>
      <c r="SZT27" s="22"/>
      <c r="SZU27" s="22"/>
      <c r="SZV27" s="22"/>
      <c r="SZW27" s="22"/>
      <c r="SZX27" s="22"/>
      <c r="SZY27" s="22"/>
      <c r="SZZ27" s="22"/>
      <c r="TAA27" s="22"/>
      <c r="TAB27" s="22"/>
      <c r="TAC27" s="22"/>
      <c r="TAD27" s="22"/>
      <c r="TAE27" s="22"/>
      <c r="TAF27" s="22"/>
      <c r="TAG27" s="22"/>
      <c r="TAH27" s="22"/>
      <c r="TAI27" s="22"/>
      <c r="TAJ27" s="22"/>
      <c r="TAK27" s="22"/>
      <c r="TAL27" s="22"/>
      <c r="TAM27" s="22"/>
      <c r="TAN27" s="22"/>
      <c r="TAO27" s="22"/>
      <c r="TAP27" s="22"/>
      <c r="TAQ27" s="22"/>
      <c r="TAR27" s="22"/>
      <c r="TAS27" s="22"/>
      <c r="TAT27" s="22"/>
      <c r="TAU27" s="22"/>
      <c r="TAV27" s="22"/>
      <c r="TAW27" s="22"/>
      <c r="TAX27" s="22"/>
      <c r="TAY27" s="22"/>
      <c r="TAZ27" s="22"/>
      <c r="TBA27" s="22"/>
      <c r="TBB27" s="22"/>
      <c r="TBC27" s="22"/>
      <c r="TBD27" s="22"/>
      <c r="TBE27" s="22"/>
      <c r="TBF27" s="22"/>
      <c r="TBG27" s="22"/>
      <c r="TBH27" s="22"/>
      <c r="TBI27" s="22"/>
      <c r="TBJ27" s="22"/>
      <c r="TBK27" s="22"/>
      <c r="TBL27" s="22"/>
      <c r="TBM27" s="22"/>
      <c r="TBN27" s="22"/>
      <c r="TBO27" s="22"/>
      <c r="TBP27" s="22"/>
      <c r="TBQ27" s="22"/>
      <c r="TBR27" s="22"/>
      <c r="TBS27" s="22"/>
      <c r="TBT27" s="22"/>
      <c r="TBU27" s="22"/>
      <c r="TBV27" s="22"/>
      <c r="TBW27" s="22"/>
      <c r="TBX27" s="22"/>
      <c r="TBY27" s="22"/>
      <c r="TBZ27" s="22"/>
      <c r="TCA27" s="22"/>
      <c r="TCB27" s="22"/>
      <c r="TCC27" s="22"/>
      <c r="TCD27" s="22"/>
      <c r="TCE27" s="22"/>
      <c r="TCF27" s="22"/>
      <c r="TCG27" s="22"/>
      <c r="TCH27" s="22"/>
      <c r="TCI27" s="22"/>
      <c r="TCJ27" s="22"/>
      <c r="TCK27" s="22"/>
      <c r="TCL27" s="22"/>
      <c r="TCM27" s="22"/>
      <c r="TCN27" s="22"/>
      <c r="TCO27" s="22"/>
      <c r="TCP27" s="22"/>
      <c r="TCQ27" s="22"/>
      <c r="TCR27" s="22"/>
      <c r="TCS27" s="22"/>
      <c r="TCT27" s="22"/>
      <c r="TCU27" s="22"/>
      <c r="TCV27" s="22"/>
      <c r="TCW27" s="22"/>
      <c r="TCX27" s="22"/>
      <c r="TCY27" s="22"/>
      <c r="TCZ27" s="22"/>
      <c r="TDA27" s="22"/>
      <c r="TDB27" s="22"/>
      <c r="TDC27" s="22"/>
      <c r="TDD27" s="22"/>
      <c r="TDE27" s="22"/>
      <c r="TDF27" s="22"/>
      <c r="TDG27" s="22"/>
      <c r="TDH27" s="22"/>
      <c r="TDI27" s="22"/>
      <c r="TDJ27" s="22"/>
      <c r="TDK27" s="22"/>
      <c r="TDL27" s="22"/>
      <c r="TDM27" s="22"/>
      <c r="TDN27" s="22"/>
      <c r="TDO27" s="22"/>
      <c r="TDP27" s="22"/>
      <c r="TDQ27" s="22"/>
      <c r="TDR27" s="22"/>
      <c r="TDS27" s="22"/>
      <c r="TDT27" s="22"/>
      <c r="TDU27" s="22"/>
      <c r="TDV27" s="22"/>
      <c r="TDW27" s="22"/>
      <c r="TDX27" s="22"/>
      <c r="TDY27" s="22"/>
      <c r="TDZ27" s="22"/>
      <c r="TEA27" s="22"/>
      <c r="TEB27" s="22"/>
      <c r="TEC27" s="22"/>
      <c r="TED27" s="22"/>
      <c r="TEE27" s="22"/>
      <c r="TEF27" s="22"/>
      <c r="TEG27" s="22"/>
      <c r="TEH27" s="22"/>
      <c r="TEI27" s="22"/>
      <c r="TEJ27" s="22"/>
      <c r="TEK27" s="22"/>
      <c r="TEL27" s="22"/>
      <c r="TEM27" s="22"/>
      <c r="TEN27" s="22"/>
      <c r="TEO27" s="22"/>
      <c r="TEP27" s="22"/>
      <c r="TEQ27" s="22"/>
      <c r="TER27" s="22"/>
      <c r="TES27" s="22"/>
      <c r="TET27" s="22"/>
      <c r="TEU27" s="22"/>
      <c r="TEV27" s="22"/>
      <c r="TEW27" s="22"/>
      <c r="TEX27" s="22"/>
      <c r="TEY27" s="22"/>
      <c r="TEZ27" s="22"/>
      <c r="TFA27" s="22"/>
      <c r="TFB27" s="22"/>
      <c r="TFC27" s="22"/>
      <c r="TFD27" s="22"/>
      <c r="TFE27" s="22"/>
      <c r="TFF27" s="22"/>
      <c r="TFG27" s="22"/>
      <c r="TFH27" s="22"/>
      <c r="TFI27" s="22"/>
      <c r="TFJ27" s="22"/>
      <c r="TFK27" s="22"/>
      <c r="TFL27" s="22"/>
      <c r="TFM27" s="22"/>
      <c r="TFN27" s="22"/>
      <c r="TFO27" s="22"/>
      <c r="TFP27" s="22"/>
      <c r="TFQ27" s="22"/>
      <c r="TFR27" s="22"/>
      <c r="TFS27" s="22"/>
      <c r="TFT27" s="22"/>
      <c r="TFU27" s="22"/>
      <c r="TFV27" s="22"/>
      <c r="TFW27" s="22"/>
      <c r="TFX27" s="22"/>
      <c r="TFY27" s="22"/>
      <c r="TFZ27" s="22"/>
      <c r="TGA27" s="22"/>
      <c r="TGB27" s="22"/>
      <c r="TGC27" s="22"/>
      <c r="TGD27" s="22"/>
      <c r="TGE27" s="22"/>
      <c r="TGF27" s="22"/>
      <c r="TGG27" s="22"/>
      <c r="TGH27" s="22"/>
      <c r="TGI27" s="22"/>
      <c r="TGJ27" s="22"/>
      <c r="TGK27" s="22"/>
      <c r="TGL27" s="22"/>
      <c r="TGM27" s="22"/>
      <c r="TGN27" s="22"/>
      <c r="TGO27" s="22"/>
      <c r="TGP27" s="22"/>
      <c r="TGQ27" s="22"/>
      <c r="TGR27" s="22"/>
      <c r="TGS27" s="22"/>
      <c r="TGT27" s="22"/>
      <c r="TGU27" s="22"/>
      <c r="TGV27" s="22"/>
      <c r="TGW27" s="22"/>
      <c r="TGX27" s="22"/>
      <c r="TGY27" s="22"/>
      <c r="TGZ27" s="22"/>
      <c r="THA27" s="22"/>
      <c r="THB27" s="22"/>
      <c r="THC27" s="22"/>
      <c r="THD27" s="22"/>
      <c r="THE27" s="22"/>
      <c r="THF27" s="22"/>
      <c r="THG27" s="22"/>
      <c r="THH27" s="22"/>
      <c r="THI27" s="22"/>
      <c r="THJ27" s="22"/>
      <c r="THK27" s="22"/>
      <c r="THL27" s="22"/>
      <c r="THM27" s="22"/>
      <c r="THN27" s="22"/>
      <c r="THO27" s="22"/>
      <c r="THP27" s="22"/>
      <c r="THQ27" s="22"/>
      <c r="THR27" s="22"/>
      <c r="THS27" s="22"/>
      <c r="THT27" s="22"/>
      <c r="THU27" s="22"/>
      <c r="THV27" s="22"/>
      <c r="THW27" s="22"/>
      <c r="THX27" s="22"/>
      <c r="THY27" s="22"/>
      <c r="THZ27" s="22"/>
      <c r="TIA27" s="22"/>
      <c r="TIB27" s="22"/>
      <c r="TIC27" s="22"/>
      <c r="TID27" s="22"/>
      <c r="TIE27" s="22"/>
      <c r="TIF27" s="22"/>
      <c r="TIG27" s="22"/>
      <c r="TIH27" s="22"/>
      <c r="TII27" s="22"/>
      <c r="TIJ27" s="22"/>
      <c r="TIK27" s="22"/>
      <c r="TIL27" s="22"/>
      <c r="TIM27" s="22"/>
      <c r="TIN27" s="22"/>
      <c r="TIO27" s="22"/>
      <c r="TIP27" s="22"/>
      <c r="TIQ27" s="22"/>
      <c r="TIR27" s="22"/>
      <c r="TIS27" s="22"/>
      <c r="TIT27" s="22"/>
      <c r="TIU27" s="22"/>
      <c r="TIV27" s="22"/>
      <c r="TIW27" s="22"/>
      <c r="TIX27" s="22"/>
      <c r="TIY27" s="22"/>
      <c r="TIZ27" s="22"/>
      <c r="TJA27" s="22"/>
      <c r="TJB27" s="22"/>
      <c r="TJC27" s="22"/>
      <c r="TJD27" s="22"/>
      <c r="TJE27" s="22"/>
      <c r="TJF27" s="22"/>
      <c r="TJG27" s="22"/>
      <c r="TJH27" s="22"/>
      <c r="TJI27" s="22"/>
      <c r="TJJ27" s="22"/>
      <c r="TJK27" s="22"/>
      <c r="TJL27" s="22"/>
      <c r="TJM27" s="22"/>
      <c r="TJN27" s="22"/>
      <c r="TJO27" s="22"/>
      <c r="TJP27" s="22"/>
      <c r="TJQ27" s="22"/>
      <c r="TJR27" s="22"/>
      <c r="TJS27" s="22"/>
      <c r="TJT27" s="22"/>
      <c r="TJU27" s="22"/>
      <c r="TJV27" s="22"/>
      <c r="TJW27" s="22"/>
      <c r="TJX27" s="22"/>
      <c r="TJY27" s="22"/>
      <c r="TJZ27" s="22"/>
      <c r="TKA27" s="22"/>
      <c r="TKB27" s="22"/>
      <c r="TKC27" s="22"/>
      <c r="TKD27" s="22"/>
      <c r="TKE27" s="22"/>
      <c r="TKF27" s="22"/>
      <c r="TKG27" s="22"/>
      <c r="TKH27" s="22"/>
      <c r="TKI27" s="22"/>
      <c r="TKJ27" s="22"/>
      <c r="TKK27" s="22"/>
      <c r="TKL27" s="22"/>
      <c r="TKM27" s="22"/>
      <c r="TKN27" s="22"/>
      <c r="TKO27" s="22"/>
      <c r="TKP27" s="22"/>
      <c r="TKQ27" s="22"/>
      <c r="TKR27" s="22"/>
      <c r="TKS27" s="22"/>
      <c r="TKT27" s="22"/>
      <c r="TKU27" s="22"/>
      <c r="TKV27" s="22"/>
      <c r="TKW27" s="22"/>
      <c r="TKX27" s="22"/>
      <c r="TKY27" s="22"/>
      <c r="TKZ27" s="22"/>
      <c r="TLA27" s="22"/>
      <c r="TLB27" s="22"/>
      <c r="TLC27" s="22"/>
      <c r="TLD27" s="22"/>
      <c r="TLE27" s="22"/>
      <c r="TLF27" s="22"/>
      <c r="TLG27" s="22"/>
      <c r="TLH27" s="22"/>
      <c r="TLI27" s="22"/>
      <c r="TLJ27" s="22"/>
      <c r="TLK27" s="22"/>
      <c r="TLL27" s="22"/>
      <c r="TLM27" s="22"/>
      <c r="TLN27" s="22"/>
      <c r="TLO27" s="22"/>
      <c r="TLP27" s="22"/>
      <c r="TLQ27" s="22"/>
      <c r="TLR27" s="22"/>
      <c r="TLS27" s="22"/>
      <c r="TLT27" s="22"/>
      <c r="TLU27" s="22"/>
      <c r="TLV27" s="22"/>
      <c r="TLW27" s="22"/>
      <c r="TLX27" s="22"/>
      <c r="TLY27" s="22"/>
      <c r="TLZ27" s="22"/>
      <c r="TMA27" s="22"/>
      <c r="TMB27" s="22"/>
      <c r="TMC27" s="22"/>
      <c r="TMD27" s="22"/>
      <c r="TME27" s="22"/>
      <c r="TMF27" s="22"/>
      <c r="TMG27" s="22"/>
      <c r="TMH27" s="22"/>
      <c r="TMI27" s="22"/>
      <c r="TMJ27" s="22"/>
      <c r="TMK27" s="22"/>
      <c r="TML27" s="22"/>
      <c r="TMM27" s="22"/>
      <c r="TMN27" s="22"/>
      <c r="TMO27" s="22"/>
      <c r="TMP27" s="22"/>
      <c r="TMQ27" s="22"/>
      <c r="TMR27" s="22"/>
      <c r="TMS27" s="22"/>
      <c r="TMT27" s="22"/>
      <c r="TMU27" s="22"/>
      <c r="TMV27" s="22"/>
      <c r="TMW27" s="22"/>
      <c r="TMX27" s="22"/>
      <c r="TMY27" s="22"/>
      <c r="TMZ27" s="22"/>
      <c r="TNA27" s="22"/>
      <c r="TNB27" s="22"/>
      <c r="TNC27" s="22"/>
      <c r="TND27" s="22"/>
      <c r="TNE27" s="22"/>
      <c r="TNF27" s="22"/>
      <c r="TNG27" s="22"/>
      <c r="TNH27" s="22"/>
      <c r="TNI27" s="22"/>
      <c r="TNJ27" s="22"/>
      <c r="TNK27" s="22"/>
      <c r="TNL27" s="22"/>
      <c r="TNM27" s="22"/>
      <c r="TNN27" s="22"/>
      <c r="TNO27" s="22"/>
      <c r="TNP27" s="22"/>
      <c r="TNQ27" s="22"/>
      <c r="TNR27" s="22"/>
      <c r="TNS27" s="22"/>
      <c r="TNT27" s="22"/>
      <c r="TNU27" s="22"/>
      <c r="TNV27" s="22"/>
      <c r="TNW27" s="22"/>
      <c r="TNX27" s="22"/>
      <c r="TNY27" s="22"/>
      <c r="TNZ27" s="22"/>
      <c r="TOA27" s="22"/>
      <c r="TOB27" s="22"/>
      <c r="TOC27" s="22"/>
      <c r="TOD27" s="22"/>
      <c r="TOE27" s="22"/>
      <c r="TOF27" s="22"/>
      <c r="TOG27" s="22"/>
      <c r="TOH27" s="22"/>
      <c r="TOI27" s="22"/>
      <c r="TOJ27" s="22"/>
      <c r="TOK27" s="22"/>
      <c r="TOL27" s="22"/>
      <c r="TOM27" s="22"/>
      <c r="TON27" s="22"/>
      <c r="TOO27" s="22"/>
      <c r="TOP27" s="22"/>
      <c r="TOQ27" s="22"/>
      <c r="TOR27" s="22"/>
      <c r="TOS27" s="22"/>
      <c r="TOT27" s="22"/>
      <c r="TOU27" s="22"/>
      <c r="TOV27" s="22"/>
      <c r="TOW27" s="22"/>
      <c r="TOX27" s="22"/>
      <c r="TOY27" s="22"/>
      <c r="TOZ27" s="22"/>
      <c r="TPA27" s="22"/>
      <c r="TPB27" s="22"/>
      <c r="TPC27" s="22"/>
      <c r="TPD27" s="22"/>
      <c r="TPE27" s="22"/>
      <c r="TPF27" s="22"/>
      <c r="TPG27" s="22"/>
      <c r="TPH27" s="22"/>
      <c r="TPI27" s="22"/>
      <c r="TPJ27" s="22"/>
      <c r="TPK27" s="22"/>
      <c r="TPL27" s="22"/>
      <c r="TPM27" s="22"/>
      <c r="TPN27" s="22"/>
      <c r="TPO27" s="22"/>
      <c r="TPP27" s="22"/>
      <c r="TPQ27" s="22"/>
      <c r="TPR27" s="22"/>
      <c r="TPS27" s="22"/>
      <c r="TPT27" s="22"/>
      <c r="TPU27" s="22"/>
      <c r="TPV27" s="22"/>
      <c r="TPW27" s="22"/>
      <c r="TPX27" s="22"/>
      <c r="TPY27" s="22"/>
      <c r="TPZ27" s="22"/>
      <c r="TQA27" s="22"/>
      <c r="TQB27" s="22"/>
      <c r="TQC27" s="22"/>
      <c r="TQD27" s="22"/>
      <c r="TQE27" s="22"/>
      <c r="TQF27" s="22"/>
      <c r="TQG27" s="22"/>
      <c r="TQH27" s="22"/>
      <c r="TQI27" s="22"/>
      <c r="TQJ27" s="22"/>
      <c r="TQK27" s="22"/>
      <c r="TQL27" s="22"/>
      <c r="TQM27" s="22"/>
      <c r="TQN27" s="22"/>
      <c r="TQO27" s="22"/>
      <c r="TQP27" s="22"/>
      <c r="TQQ27" s="22"/>
      <c r="TQR27" s="22"/>
      <c r="TQS27" s="22"/>
      <c r="TQT27" s="22"/>
      <c r="TQU27" s="22"/>
      <c r="TQV27" s="22"/>
      <c r="TQW27" s="22"/>
      <c r="TQX27" s="22"/>
      <c r="TQY27" s="22"/>
      <c r="TQZ27" s="22"/>
      <c r="TRA27" s="22"/>
      <c r="TRB27" s="22"/>
      <c r="TRC27" s="22"/>
      <c r="TRD27" s="22"/>
      <c r="TRE27" s="22"/>
      <c r="TRF27" s="22"/>
      <c r="TRG27" s="22"/>
      <c r="TRH27" s="22"/>
      <c r="TRI27" s="22"/>
      <c r="TRJ27" s="22"/>
      <c r="TRK27" s="22"/>
      <c r="TRL27" s="22"/>
      <c r="TRM27" s="22"/>
      <c r="TRN27" s="22"/>
      <c r="TRO27" s="22"/>
      <c r="TRP27" s="22"/>
      <c r="TRQ27" s="22"/>
      <c r="TRR27" s="22"/>
      <c r="TRS27" s="22"/>
      <c r="TRT27" s="22"/>
      <c r="TRU27" s="22"/>
      <c r="TRV27" s="22"/>
      <c r="TRW27" s="22"/>
      <c r="TRX27" s="22"/>
      <c r="TRY27" s="22"/>
      <c r="TRZ27" s="22"/>
      <c r="TSA27" s="22"/>
      <c r="TSB27" s="22"/>
      <c r="TSC27" s="22"/>
      <c r="TSD27" s="22"/>
      <c r="TSE27" s="22"/>
      <c r="TSF27" s="22"/>
      <c r="TSG27" s="22"/>
      <c r="TSH27" s="22"/>
      <c r="TSI27" s="22"/>
      <c r="TSJ27" s="22"/>
      <c r="TSK27" s="22"/>
      <c r="TSL27" s="22"/>
      <c r="TSM27" s="22"/>
      <c r="TSN27" s="22"/>
      <c r="TSO27" s="22"/>
      <c r="TSP27" s="22"/>
      <c r="TSQ27" s="22"/>
      <c r="TSR27" s="22"/>
      <c r="TSS27" s="22"/>
      <c r="TST27" s="22"/>
      <c r="TSU27" s="22"/>
      <c r="TSV27" s="22"/>
      <c r="TSW27" s="22"/>
      <c r="TSX27" s="22"/>
      <c r="TSY27" s="22"/>
      <c r="TSZ27" s="22"/>
      <c r="TTA27" s="22"/>
      <c r="TTB27" s="22"/>
      <c r="TTC27" s="22"/>
      <c r="TTD27" s="22"/>
      <c r="TTE27" s="22"/>
      <c r="TTF27" s="22"/>
      <c r="TTG27" s="22"/>
      <c r="TTH27" s="22"/>
      <c r="TTI27" s="22"/>
      <c r="TTJ27" s="22"/>
      <c r="TTK27" s="22"/>
      <c r="TTL27" s="22"/>
      <c r="TTM27" s="22"/>
      <c r="TTN27" s="22"/>
      <c r="TTO27" s="22"/>
      <c r="TTP27" s="22"/>
      <c r="TTQ27" s="22"/>
      <c r="TTR27" s="22"/>
      <c r="TTS27" s="22"/>
      <c r="TTT27" s="22"/>
      <c r="TTU27" s="22"/>
      <c r="TTV27" s="22"/>
      <c r="TTW27" s="22"/>
      <c r="TTX27" s="22"/>
      <c r="TTY27" s="22"/>
      <c r="TTZ27" s="22"/>
      <c r="TUA27" s="22"/>
      <c r="TUB27" s="22"/>
      <c r="TUC27" s="22"/>
      <c r="TUD27" s="22"/>
      <c r="TUE27" s="22"/>
      <c r="TUF27" s="22"/>
      <c r="TUG27" s="22"/>
      <c r="TUH27" s="22"/>
      <c r="TUI27" s="22"/>
      <c r="TUJ27" s="22"/>
      <c r="TUK27" s="22"/>
      <c r="TUL27" s="22"/>
      <c r="TUM27" s="22"/>
      <c r="TUN27" s="22"/>
      <c r="TUO27" s="22"/>
      <c r="TUP27" s="22"/>
      <c r="TUQ27" s="22"/>
      <c r="TUR27" s="22"/>
      <c r="TUS27" s="22"/>
      <c r="TUT27" s="22"/>
      <c r="TUU27" s="22"/>
      <c r="TUV27" s="22"/>
      <c r="TUW27" s="22"/>
      <c r="TUX27" s="22"/>
      <c r="TUY27" s="22"/>
      <c r="TUZ27" s="22"/>
      <c r="TVA27" s="22"/>
      <c r="TVB27" s="22"/>
      <c r="TVC27" s="22"/>
      <c r="TVD27" s="22"/>
      <c r="TVE27" s="22"/>
      <c r="TVF27" s="22"/>
      <c r="TVG27" s="22"/>
      <c r="TVH27" s="22"/>
      <c r="TVI27" s="22"/>
      <c r="TVJ27" s="22"/>
      <c r="TVK27" s="22"/>
      <c r="TVL27" s="22"/>
      <c r="TVM27" s="22"/>
      <c r="TVN27" s="22"/>
      <c r="TVO27" s="22"/>
      <c r="TVP27" s="22"/>
      <c r="TVQ27" s="22"/>
      <c r="TVR27" s="22"/>
      <c r="TVS27" s="22"/>
      <c r="TVT27" s="22"/>
      <c r="TVU27" s="22"/>
      <c r="TVV27" s="22"/>
      <c r="TVW27" s="22"/>
      <c r="TVX27" s="22"/>
      <c r="TVY27" s="22"/>
      <c r="TVZ27" s="22"/>
      <c r="TWA27" s="22"/>
      <c r="TWB27" s="22"/>
      <c r="TWC27" s="22"/>
      <c r="TWD27" s="22"/>
      <c r="TWE27" s="22"/>
      <c r="TWF27" s="22"/>
      <c r="TWG27" s="22"/>
      <c r="TWH27" s="22"/>
      <c r="TWI27" s="22"/>
      <c r="TWJ27" s="22"/>
      <c r="TWK27" s="22"/>
      <c r="TWL27" s="22"/>
      <c r="TWM27" s="22"/>
      <c r="TWN27" s="22"/>
      <c r="TWO27" s="22"/>
      <c r="TWP27" s="22"/>
      <c r="TWQ27" s="22"/>
      <c r="TWR27" s="22"/>
      <c r="TWS27" s="22"/>
      <c r="TWT27" s="22"/>
      <c r="TWU27" s="22"/>
      <c r="TWV27" s="22"/>
      <c r="TWW27" s="22"/>
      <c r="TWX27" s="22"/>
      <c r="TWY27" s="22"/>
      <c r="TWZ27" s="22"/>
      <c r="TXA27" s="22"/>
      <c r="TXB27" s="22"/>
      <c r="TXC27" s="22"/>
      <c r="TXD27" s="22"/>
      <c r="TXE27" s="22"/>
      <c r="TXF27" s="22"/>
      <c r="TXG27" s="22"/>
      <c r="TXH27" s="22"/>
      <c r="TXI27" s="22"/>
      <c r="TXJ27" s="22"/>
      <c r="TXK27" s="22"/>
      <c r="TXL27" s="22"/>
      <c r="TXM27" s="22"/>
      <c r="TXN27" s="22"/>
      <c r="TXO27" s="22"/>
      <c r="TXP27" s="22"/>
      <c r="TXQ27" s="22"/>
      <c r="TXR27" s="22"/>
      <c r="TXS27" s="22"/>
      <c r="TXT27" s="22"/>
      <c r="TXU27" s="22"/>
      <c r="TXV27" s="22"/>
      <c r="TXW27" s="22"/>
      <c r="TXX27" s="22"/>
      <c r="TXY27" s="22"/>
      <c r="TXZ27" s="22"/>
      <c r="TYA27" s="22"/>
      <c r="TYB27" s="22"/>
      <c r="TYC27" s="22"/>
      <c r="TYD27" s="22"/>
      <c r="TYE27" s="22"/>
      <c r="TYF27" s="22"/>
      <c r="TYG27" s="22"/>
      <c r="TYH27" s="22"/>
      <c r="TYI27" s="22"/>
      <c r="TYJ27" s="22"/>
      <c r="TYK27" s="22"/>
      <c r="TYL27" s="22"/>
      <c r="TYM27" s="22"/>
      <c r="TYN27" s="22"/>
      <c r="TYO27" s="22"/>
      <c r="TYP27" s="22"/>
      <c r="TYQ27" s="22"/>
      <c r="TYR27" s="22"/>
      <c r="TYS27" s="22"/>
      <c r="TYT27" s="22"/>
      <c r="TYU27" s="22"/>
      <c r="TYV27" s="22"/>
      <c r="TYW27" s="22"/>
      <c r="TYX27" s="22"/>
      <c r="TYY27" s="22"/>
      <c r="TYZ27" s="22"/>
      <c r="TZA27" s="22"/>
      <c r="TZB27" s="22"/>
      <c r="TZC27" s="22"/>
      <c r="TZD27" s="22"/>
      <c r="TZE27" s="22"/>
      <c r="TZF27" s="22"/>
      <c r="TZG27" s="22"/>
      <c r="TZH27" s="22"/>
      <c r="TZI27" s="22"/>
      <c r="TZJ27" s="22"/>
      <c r="TZK27" s="22"/>
      <c r="TZL27" s="22"/>
      <c r="TZM27" s="22"/>
      <c r="TZN27" s="22"/>
      <c r="TZO27" s="22"/>
      <c r="TZP27" s="22"/>
      <c r="TZQ27" s="22"/>
      <c r="TZR27" s="22"/>
      <c r="TZS27" s="22"/>
      <c r="TZT27" s="22"/>
      <c r="TZU27" s="22"/>
      <c r="TZV27" s="22"/>
      <c r="TZW27" s="22"/>
      <c r="TZX27" s="22"/>
      <c r="TZY27" s="22"/>
      <c r="TZZ27" s="22"/>
      <c r="UAA27" s="22"/>
      <c r="UAB27" s="22"/>
      <c r="UAC27" s="22"/>
      <c r="UAD27" s="22"/>
      <c r="UAE27" s="22"/>
      <c r="UAF27" s="22"/>
      <c r="UAG27" s="22"/>
      <c r="UAH27" s="22"/>
      <c r="UAI27" s="22"/>
      <c r="UAJ27" s="22"/>
      <c r="UAK27" s="22"/>
      <c r="UAL27" s="22"/>
      <c r="UAM27" s="22"/>
      <c r="UAN27" s="22"/>
      <c r="UAO27" s="22"/>
      <c r="UAP27" s="22"/>
      <c r="UAQ27" s="22"/>
      <c r="UAR27" s="22"/>
      <c r="UAS27" s="22"/>
      <c r="UAT27" s="22"/>
      <c r="UAU27" s="22"/>
      <c r="UAV27" s="22"/>
      <c r="UAW27" s="22"/>
      <c r="UAX27" s="22"/>
      <c r="UAY27" s="22"/>
      <c r="UAZ27" s="22"/>
      <c r="UBA27" s="22"/>
      <c r="UBB27" s="22"/>
      <c r="UBC27" s="22"/>
      <c r="UBD27" s="22"/>
      <c r="UBE27" s="22"/>
      <c r="UBF27" s="22"/>
      <c r="UBG27" s="22"/>
      <c r="UBH27" s="22"/>
      <c r="UBI27" s="22"/>
      <c r="UBJ27" s="22"/>
      <c r="UBK27" s="22"/>
      <c r="UBL27" s="22"/>
      <c r="UBM27" s="22"/>
      <c r="UBN27" s="22"/>
      <c r="UBO27" s="22"/>
      <c r="UBP27" s="22"/>
      <c r="UBQ27" s="22"/>
      <c r="UBR27" s="22"/>
      <c r="UBS27" s="22"/>
      <c r="UBT27" s="22"/>
      <c r="UBU27" s="22"/>
      <c r="UBV27" s="22"/>
      <c r="UBW27" s="22"/>
      <c r="UBX27" s="22"/>
      <c r="UBY27" s="22"/>
      <c r="UBZ27" s="22"/>
      <c r="UCA27" s="22"/>
      <c r="UCB27" s="22"/>
      <c r="UCC27" s="22"/>
      <c r="UCD27" s="22"/>
      <c r="UCE27" s="22"/>
      <c r="UCF27" s="22"/>
      <c r="UCG27" s="22"/>
      <c r="UCH27" s="22"/>
      <c r="UCI27" s="22"/>
      <c r="UCJ27" s="22"/>
      <c r="UCK27" s="22"/>
      <c r="UCL27" s="22"/>
      <c r="UCM27" s="22"/>
      <c r="UCN27" s="22"/>
      <c r="UCO27" s="22"/>
      <c r="UCP27" s="22"/>
      <c r="UCQ27" s="22"/>
      <c r="UCR27" s="22"/>
      <c r="UCS27" s="22"/>
      <c r="UCT27" s="22"/>
      <c r="UCU27" s="22"/>
      <c r="UCV27" s="22"/>
      <c r="UCW27" s="22"/>
      <c r="UCX27" s="22"/>
      <c r="UCY27" s="22"/>
      <c r="UCZ27" s="22"/>
      <c r="UDA27" s="22"/>
      <c r="UDB27" s="22"/>
      <c r="UDC27" s="22"/>
      <c r="UDD27" s="22"/>
      <c r="UDE27" s="22"/>
      <c r="UDF27" s="22"/>
      <c r="UDG27" s="22"/>
      <c r="UDH27" s="22"/>
      <c r="UDI27" s="22"/>
      <c r="UDJ27" s="22"/>
      <c r="UDK27" s="22"/>
      <c r="UDL27" s="22"/>
      <c r="UDM27" s="22"/>
      <c r="UDN27" s="22"/>
      <c r="UDO27" s="22"/>
      <c r="UDP27" s="22"/>
      <c r="UDQ27" s="22"/>
      <c r="UDR27" s="22"/>
      <c r="UDS27" s="22"/>
      <c r="UDT27" s="22"/>
      <c r="UDU27" s="22"/>
      <c r="UDV27" s="22"/>
      <c r="UDW27" s="22"/>
      <c r="UDX27" s="22"/>
      <c r="UDY27" s="22"/>
      <c r="UDZ27" s="22"/>
      <c r="UEA27" s="22"/>
      <c r="UEB27" s="22"/>
      <c r="UEC27" s="22"/>
      <c r="UED27" s="22"/>
      <c r="UEE27" s="22"/>
      <c r="UEF27" s="22"/>
      <c r="UEG27" s="22"/>
      <c r="UEH27" s="22"/>
      <c r="UEI27" s="22"/>
      <c r="UEJ27" s="22"/>
      <c r="UEK27" s="22"/>
      <c r="UEL27" s="22"/>
      <c r="UEM27" s="22"/>
      <c r="UEN27" s="22"/>
      <c r="UEO27" s="22"/>
      <c r="UEP27" s="22"/>
      <c r="UEQ27" s="22"/>
      <c r="UER27" s="22"/>
      <c r="UES27" s="22"/>
      <c r="UET27" s="22"/>
      <c r="UEU27" s="22"/>
      <c r="UEV27" s="22"/>
      <c r="UEW27" s="22"/>
      <c r="UEX27" s="22"/>
      <c r="UEY27" s="22"/>
      <c r="UEZ27" s="22"/>
      <c r="UFA27" s="22"/>
      <c r="UFB27" s="22"/>
      <c r="UFC27" s="22"/>
      <c r="UFD27" s="22"/>
      <c r="UFE27" s="22"/>
      <c r="UFF27" s="22"/>
      <c r="UFG27" s="22"/>
      <c r="UFH27" s="22"/>
      <c r="UFI27" s="22"/>
      <c r="UFJ27" s="22"/>
      <c r="UFK27" s="22"/>
      <c r="UFL27" s="22"/>
      <c r="UFM27" s="22"/>
      <c r="UFN27" s="22"/>
      <c r="UFO27" s="22"/>
      <c r="UFP27" s="22"/>
      <c r="UFQ27" s="22"/>
      <c r="UFR27" s="22"/>
      <c r="UFS27" s="22"/>
      <c r="UFT27" s="22"/>
      <c r="UFU27" s="22"/>
      <c r="UFV27" s="22"/>
      <c r="UFW27" s="22"/>
      <c r="UFX27" s="22"/>
      <c r="UFY27" s="22"/>
      <c r="UFZ27" s="22"/>
      <c r="UGA27" s="22"/>
      <c r="UGB27" s="22"/>
      <c r="UGC27" s="22"/>
      <c r="UGD27" s="22"/>
      <c r="UGE27" s="22"/>
      <c r="UGF27" s="22"/>
      <c r="UGG27" s="22"/>
      <c r="UGH27" s="22"/>
      <c r="UGI27" s="22"/>
      <c r="UGJ27" s="22"/>
      <c r="UGK27" s="22"/>
      <c r="UGL27" s="22"/>
      <c r="UGM27" s="22"/>
      <c r="UGN27" s="22"/>
      <c r="UGO27" s="22"/>
      <c r="UGP27" s="22"/>
      <c r="UGQ27" s="22"/>
      <c r="UGR27" s="22"/>
      <c r="UGS27" s="22"/>
      <c r="UGT27" s="22"/>
      <c r="UGU27" s="22"/>
      <c r="UGV27" s="22"/>
      <c r="UGW27" s="22"/>
      <c r="UGX27" s="22"/>
      <c r="UGY27" s="22"/>
      <c r="UGZ27" s="22"/>
      <c r="UHA27" s="22"/>
      <c r="UHB27" s="22"/>
      <c r="UHC27" s="22"/>
      <c r="UHD27" s="22"/>
      <c r="UHE27" s="22"/>
      <c r="UHF27" s="22"/>
      <c r="UHG27" s="22"/>
      <c r="UHH27" s="22"/>
      <c r="UHI27" s="22"/>
      <c r="UHJ27" s="22"/>
      <c r="UHK27" s="22"/>
      <c r="UHL27" s="22"/>
      <c r="UHM27" s="22"/>
      <c r="UHN27" s="22"/>
      <c r="UHO27" s="22"/>
      <c r="UHP27" s="22"/>
      <c r="UHQ27" s="22"/>
      <c r="UHR27" s="22"/>
      <c r="UHS27" s="22"/>
      <c r="UHT27" s="22"/>
      <c r="UHU27" s="22"/>
      <c r="UHV27" s="22"/>
      <c r="UHW27" s="22"/>
      <c r="UHX27" s="22"/>
      <c r="UHY27" s="22"/>
      <c r="UHZ27" s="22"/>
      <c r="UIA27" s="22"/>
      <c r="UIB27" s="22"/>
      <c r="UIC27" s="22"/>
      <c r="UID27" s="22"/>
      <c r="UIE27" s="22"/>
      <c r="UIF27" s="22"/>
      <c r="UIG27" s="22"/>
      <c r="UIH27" s="22"/>
      <c r="UII27" s="22"/>
      <c r="UIJ27" s="22"/>
      <c r="UIK27" s="22"/>
      <c r="UIL27" s="22"/>
      <c r="UIM27" s="22"/>
      <c r="UIN27" s="22"/>
      <c r="UIO27" s="22"/>
      <c r="UIP27" s="22"/>
      <c r="UIQ27" s="22"/>
      <c r="UIR27" s="22"/>
      <c r="UIS27" s="22"/>
      <c r="UIT27" s="22"/>
      <c r="UIU27" s="22"/>
      <c r="UIV27" s="22"/>
      <c r="UIW27" s="22"/>
      <c r="UIX27" s="22"/>
      <c r="UIY27" s="22"/>
      <c r="UIZ27" s="22"/>
      <c r="UJA27" s="22"/>
      <c r="UJB27" s="22"/>
      <c r="UJC27" s="22"/>
      <c r="UJD27" s="22"/>
      <c r="UJE27" s="22"/>
      <c r="UJF27" s="22"/>
      <c r="UJG27" s="22"/>
      <c r="UJH27" s="22"/>
      <c r="UJI27" s="22"/>
      <c r="UJJ27" s="22"/>
      <c r="UJK27" s="22"/>
      <c r="UJL27" s="22"/>
      <c r="UJM27" s="22"/>
      <c r="UJN27" s="22"/>
      <c r="UJO27" s="22"/>
      <c r="UJP27" s="22"/>
      <c r="UJQ27" s="22"/>
      <c r="UJR27" s="22"/>
      <c r="UJS27" s="22"/>
      <c r="UJT27" s="22"/>
      <c r="UJU27" s="22"/>
      <c r="UJV27" s="22"/>
      <c r="UJW27" s="22"/>
      <c r="UJX27" s="22"/>
      <c r="UJY27" s="22"/>
      <c r="UJZ27" s="22"/>
      <c r="UKA27" s="22"/>
      <c r="UKB27" s="22"/>
      <c r="UKC27" s="22"/>
      <c r="UKD27" s="22"/>
      <c r="UKE27" s="22"/>
      <c r="UKF27" s="22"/>
      <c r="UKG27" s="22"/>
      <c r="UKH27" s="22"/>
      <c r="UKI27" s="22"/>
      <c r="UKJ27" s="22"/>
      <c r="UKK27" s="22"/>
      <c r="UKL27" s="22"/>
      <c r="UKM27" s="22"/>
      <c r="UKN27" s="22"/>
      <c r="UKO27" s="22"/>
      <c r="UKP27" s="22"/>
      <c r="UKQ27" s="22"/>
      <c r="UKR27" s="22"/>
      <c r="UKS27" s="22"/>
      <c r="UKT27" s="22"/>
      <c r="UKU27" s="22"/>
      <c r="UKV27" s="22"/>
      <c r="UKW27" s="22"/>
      <c r="UKX27" s="22"/>
      <c r="UKY27" s="22"/>
      <c r="UKZ27" s="22"/>
      <c r="ULA27" s="22"/>
      <c r="ULB27" s="22"/>
      <c r="ULC27" s="22"/>
      <c r="ULD27" s="22"/>
      <c r="ULE27" s="22"/>
      <c r="ULF27" s="22"/>
      <c r="ULG27" s="22"/>
      <c r="ULH27" s="22"/>
      <c r="ULI27" s="22"/>
      <c r="ULJ27" s="22"/>
      <c r="ULK27" s="22"/>
      <c r="ULL27" s="22"/>
      <c r="ULM27" s="22"/>
      <c r="ULN27" s="22"/>
      <c r="ULO27" s="22"/>
      <c r="ULP27" s="22"/>
      <c r="ULQ27" s="22"/>
      <c r="ULR27" s="22"/>
      <c r="ULS27" s="22"/>
      <c r="ULT27" s="22"/>
      <c r="ULU27" s="22"/>
      <c r="ULV27" s="22"/>
      <c r="ULW27" s="22"/>
      <c r="ULX27" s="22"/>
      <c r="ULY27" s="22"/>
      <c r="ULZ27" s="22"/>
      <c r="UMA27" s="22"/>
      <c r="UMB27" s="22"/>
      <c r="UMC27" s="22"/>
      <c r="UMD27" s="22"/>
      <c r="UME27" s="22"/>
      <c r="UMF27" s="22"/>
      <c r="UMG27" s="22"/>
      <c r="UMH27" s="22"/>
      <c r="UMI27" s="22"/>
      <c r="UMJ27" s="22"/>
      <c r="UMK27" s="22"/>
      <c r="UML27" s="22"/>
      <c r="UMM27" s="22"/>
      <c r="UMN27" s="22"/>
      <c r="UMO27" s="22"/>
      <c r="UMP27" s="22"/>
      <c r="UMQ27" s="22"/>
      <c r="UMR27" s="22"/>
      <c r="UMS27" s="22"/>
      <c r="UMT27" s="22"/>
      <c r="UMU27" s="22"/>
      <c r="UMV27" s="22"/>
      <c r="UMW27" s="22"/>
      <c r="UMX27" s="22"/>
      <c r="UMY27" s="22"/>
      <c r="UMZ27" s="22"/>
      <c r="UNA27" s="22"/>
      <c r="UNB27" s="22"/>
      <c r="UNC27" s="22"/>
      <c r="UND27" s="22"/>
      <c r="UNE27" s="22"/>
      <c r="UNF27" s="22"/>
      <c r="UNG27" s="22"/>
      <c r="UNH27" s="22"/>
      <c r="UNI27" s="22"/>
      <c r="UNJ27" s="22"/>
      <c r="UNK27" s="22"/>
      <c r="UNL27" s="22"/>
      <c r="UNM27" s="22"/>
      <c r="UNN27" s="22"/>
      <c r="UNO27" s="22"/>
      <c r="UNP27" s="22"/>
      <c r="UNQ27" s="22"/>
      <c r="UNR27" s="22"/>
      <c r="UNS27" s="22"/>
      <c r="UNT27" s="22"/>
      <c r="UNU27" s="22"/>
      <c r="UNV27" s="22"/>
      <c r="UNW27" s="22"/>
      <c r="UNX27" s="22"/>
      <c r="UNY27" s="22"/>
      <c r="UNZ27" s="22"/>
      <c r="UOA27" s="22"/>
      <c r="UOB27" s="22"/>
      <c r="UOC27" s="22"/>
      <c r="UOD27" s="22"/>
      <c r="UOE27" s="22"/>
      <c r="UOF27" s="22"/>
      <c r="UOG27" s="22"/>
      <c r="UOH27" s="22"/>
      <c r="UOI27" s="22"/>
      <c r="UOJ27" s="22"/>
      <c r="UOK27" s="22"/>
      <c r="UOL27" s="22"/>
      <c r="UOM27" s="22"/>
      <c r="UON27" s="22"/>
      <c r="UOO27" s="22"/>
      <c r="UOP27" s="22"/>
      <c r="UOQ27" s="22"/>
      <c r="UOR27" s="22"/>
      <c r="UOS27" s="22"/>
      <c r="UOT27" s="22"/>
      <c r="UOU27" s="22"/>
      <c r="UOV27" s="22"/>
      <c r="UOW27" s="22"/>
      <c r="UOX27" s="22"/>
      <c r="UOY27" s="22"/>
      <c r="UOZ27" s="22"/>
      <c r="UPA27" s="22"/>
      <c r="UPB27" s="22"/>
      <c r="UPC27" s="22"/>
      <c r="UPD27" s="22"/>
      <c r="UPE27" s="22"/>
      <c r="UPF27" s="22"/>
      <c r="UPG27" s="22"/>
      <c r="UPH27" s="22"/>
      <c r="UPI27" s="22"/>
      <c r="UPJ27" s="22"/>
      <c r="UPK27" s="22"/>
      <c r="UPL27" s="22"/>
      <c r="UPM27" s="22"/>
      <c r="UPN27" s="22"/>
      <c r="UPO27" s="22"/>
      <c r="UPP27" s="22"/>
      <c r="UPQ27" s="22"/>
      <c r="UPR27" s="22"/>
      <c r="UPS27" s="22"/>
      <c r="UPT27" s="22"/>
      <c r="UPU27" s="22"/>
      <c r="UPV27" s="22"/>
      <c r="UPW27" s="22"/>
      <c r="UPX27" s="22"/>
      <c r="UPY27" s="22"/>
      <c r="UPZ27" s="22"/>
      <c r="UQA27" s="22"/>
      <c r="UQB27" s="22"/>
      <c r="UQC27" s="22"/>
      <c r="UQD27" s="22"/>
      <c r="UQE27" s="22"/>
      <c r="UQF27" s="22"/>
      <c r="UQG27" s="22"/>
      <c r="UQH27" s="22"/>
      <c r="UQI27" s="22"/>
      <c r="UQJ27" s="22"/>
      <c r="UQK27" s="22"/>
      <c r="UQL27" s="22"/>
      <c r="UQM27" s="22"/>
      <c r="UQN27" s="22"/>
      <c r="UQO27" s="22"/>
      <c r="UQP27" s="22"/>
      <c r="UQQ27" s="22"/>
      <c r="UQR27" s="22"/>
      <c r="UQS27" s="22"/>
      <c r="UQT27" s="22"/>
      <c r="UQU27" s="22"/>
      <c r="UQV27" s="22"/>
      <c r="UQW27" s="22"/>
      <c r="UQX27" s="22"/>
      <c r="UQY27" s="22"/>
      <c r="UQZ27" s="22"/>
      <c r="URA27" s="22"/>
      <c r="URB27" s="22"/>
      <c r="URC27" s="22"/>
      <c r="URD27" s="22"/>
      <c r="URE27" s="22"/>
      <c r="URF27" s="22"/>
      <c r="URG27" s="22"/>
      <c r="URH27" s="22"/>
      <c r="URI27" s="22"/>
      <c r="URJ27" s="22"/>
      <c r="URK27" s="22"/>
      <c r="URL27" s="22"/>
      <c r="URM27" s="22"/>
      <c r="URN27" s="22"/>
      <c r="URO27" s="22"/>
      <c r="URP27" s="22"/>
      <c r="URQ27" s="22"/>
      <c r="URR27" s="22"/>
      <c r="URS27" s="22"/>
      <c r="URT27" s="22"/>
      <c r="URU27" s="22"/>
      <c r="URV27" s="22"/>
      <c r="URW27" s="22"/>
      <c r="URX27" s="22"/>
      <c r="URY27" s="22"/>
      <c r="URZ27" s="22"/>
      <c r="USA27" s="22"/>
      <c r="USB27" s="22"/>
      <c r="USC27" s="22"/>
      <c r="USD27" s="22"/>
      <c r="USE27" s="22"/>
      <c r="USF27" s="22"/>
      <c r="USG27" s="22"/>
      <c r="USH27" s="22"/>
      <c r="USI27" s="22"/>
      <c r="USJ27" s="22"/>
      <c r="USK27" s="22"/>
      <c r="USL27" s="22"/>
      <c r="USM27" s="22"/>
      <c r="USN27" s="22"/>
      <c r="USO27" s="22"/>
      <c r="USP27" s="22"/>
      <c r="USQ27" s="22"/>
      <c r="USR27" s="22"/>
      <c r="USS27" s="22"/>
      <c r="UST27" s="22"/>
      <c r="USU27" s="22"/>
      <c r="USV27" s="22"/>
      <c r="USW27" s="22"/>
      <c r="USX27" s="22"/>
      <c r="USY27" s="22"/>
      <c r="USZ27" s="22"/>
      <c r="UTA27" s="22"/>
      <c r="UTB27" s="22"/>
      <c r="UTC27" s="22"/>
      <c r="UTD27" s="22"/>
      <c r="UTE27" s="22"/>
      <c r="UTF27" s="22"/>
      <c r="UTG27" s="22"/>
      <c r="UTH27" s="22"/>
      <c r="UTI27" s="22"/>
      <c r="UTJ27" s="22"/>
      <c r="UTK27" s="22"/>
      <c r="UTL27" s="22"/>
      <c r="UTM27" s="22"/>
      <c r="UTN27" s="22"/>
      <c r="UTO27" s="22"/>
      <c r="UTP27" s="22"/>
      <c r="UTQ27" s="22"/>
      <c r="UTR27" s="22"/>
      <c r="UTS27" s="22"/>
      <c r="UTT27" s="22"/>
      <c r="UTU27" s="22"/>
      <c r="UTV27" s="22"/>
      <c r="UTW27" s="22"/>
      <c r="UTX27" s="22"/>
      <c r="UTY27" s="22"/>
      <c r="UTZ27" s="22"/>
      <c r="UUA27" s="22"/>
      <c r="UUB27" s="22"/>
      <c r="UUC27" s="22"/>
      <c r="UUD27" s="22"/>
      <c r="UUE27" s="22"/>
      <c r="UUF27" s="22"/>
      <c r="UUG27" s="22"/>
      <c r="UUH27" s="22"/>
      <c r="UUI27" s="22"/>
      <c r="UUJ27" s="22"/>
      <c r="UUK27" s="22"/>
      <c r="UUL27" s="22"/>
      <c r="UUM27" s="22"/>
      <c r="UUN27" s="22"/>
      <c r="UUO27" s="22"/>
      <c r="UUP27" s="22"/>
      <c r="UUQ27" s="22"/>
      <c r="UUR27" s="22"/>
      <c r="UUS27" s="22"/>
      <c r="UUT27" s="22"/>
      <c r="UUU27" s="22"/>
      <c r="UUV27" s="22"/>
      <c r="UUW27" s="22"/>
      <c r="UUX27" s="22"/>
      <c r="UUY27" s="22"/>
      <c r="UUZ27" s="22"/>
      <c r="UVA27" s="22"/>
      <c r="UVB27" s="22"/>
      <c r="UVC27" s="22"/>
      <c r="UVD27" s="22"/>
      <c r="UVE27" s="22"/>
      <c r="UVF27" s="22"/>
      <c r="UVG27" s="22"/>
      <c r="UVH27" s="22"/>
      <c r="UVI27" s="22"/>
      <c r="UVJ27" s="22"/>
      <c r="UVK27" s="22"/>
      <c r="UVL27" s="22"/>
      <c r="UVM27" s="22"/>
      <c r="UVN27" s="22"/>
      <c r="UVO27" s="22"/>
      <c r="UVP27" s="22"/>
      <c r="UVQ27" s="22"/>
      <c r="UVR27" s="22"/>
      <c r="UVS27" s="22"/>
      <c r="UVT27" s="22"/>
      <c r="UVU27" s="22"/>
      <c r="UVV27" s="22"/>
      <c r="UVW27" s="22"/>
      <c r="UVX27" s="22"/>
      <c r="UVY27" s="22"/>
      <c r="UVZ27" s="22"/>
      <c r="UWA27" s="22"/>
      <c r="UWB27" s="22"/>
      <c r="UWC27" s="22"/>
      <c r="UWD27" s="22"/>
      <c r="UWE27" s="22"/>
      <c r="UWF27" s="22"/>
      <c r="UWG27" s="22"/>
      <c r="UWH27" s="22"/>
      <c r="UWI27" s="22"/>
      <c r="UWJ27" s="22"/>
      <c r="UWK27" s="22"/>
      <c r="UWL27" s="22"/>
      <c r="UWM27" s="22"/>
      <c r="UWN27" s="22"/>
      <c r="UWO27" s="22"/>
      <c r="UWP27" s="22"/>
      <c r="UWQ27" s="22"/>
      <c r="UWR27" s="22"/>
      <c r="UWS27" s="22"/>
      <c r="UWT27" s="22"/>
      <c r="UWU27" s="22"/>
      <c r="UWV27" s="22"/>
      <c r="UWW27" s="22"/>
      <c r="UWX27" s="22"/>
      <c r="UWY27" s="22"/>
      <c r="UWZ27" s="22"/>
      <c r="UXA27" s="22"/>
      <c r="UXB27" s="22"/>
      <c r="UXC27" s="22"/>
      <c r="UXD27" s="22"/>
      <c r="UXE27" s="22"/>
      <c r="UXF27" s="22"/>
      <c r="UXG27" s="22"/>
      <c r="UXH27" s="22"/>
      <c r="UXI27" s="22"/>
      <c r="UXJ27" s="22"/>
      <c r="UXK27" s="22"/>
      <c r="UXL27" s="22"/>
      <c r="UXM27" s="22"/>
      <c r="UXN27" s="22"/>
      <c r="UXO27" s="22"/>
      <c r="UXP27" s="22"/>
      <c r="UXQ27" s="22"/>
      <c r="UXR27" s="22"/>
      <c r="UXS27" s="22"/>
      <c r="UXT27" s="22"/>
      <c r="UXU27" s="22"/>
      <c r="UXV27" s="22"/>
      <c r="UXW27" s="22"/>
      <c r="UXX27" s="22"/>
      <c r="UXY27" s="22"/>
      <c r="UXZ27" s="22"/>
      <c r="UYA27" s="22"/>
      <c r="UYB27" s="22"/>
      <c r="UYC27" s="22"/>
      <c r="UYD27" s="22"/>
      <c r="UYE27" s="22"/>
      <c r="UYF27" s="22"/>
      <c r="UYG27" s="22"/>
      <c r="UYH27" s="22"/>
      <c r="UYI27" s="22"/>
      <c r="UYJ27" s="22"/>
      <c r="UYK27" s="22"/>
      <c r="UYL27" s="22"/>
      <c r="UYM27" s="22"/>
      <c r="UYN27" s="22"/>
      <c r="UYO27" s="22"/>
      <c r="UYP27" s="22"/>
      <c r="UYQ27" s="22"/>
      <c r="UYR27" s="22"/>
      <c r="UYS27" s="22"/>
      <c r="UYT27" s="22"/>
      <c r="UYU27" s="22"/>
      <c r="UYV27" s="22"/>
      <c r="UYW27" s="22"/>
      <c r="UYX27" s="22"/>
      <c r="UYY27" s="22"/>
      <c r="UYZ27" s="22"/>
      <c r="UZA27" s="22"/>
      <c r="UZB27" s="22"/>
      <c r="UZC27" s="22"/>
      <c r="UZD27" s="22"/>
      <c r="UZE27" s="22"/>
      <c r="UZF27" s="22"/>
      <c r="UZG27" s="22"/>
      <c r="UZH27" s="22"/>
      <c r="UZI27" s="22"/>
      <c r="UZJ27" s="22"/>
      <c r="UZK27" s="22"/>
      <c r="UZL27" s="22"/>
      <c r="UZM27" s="22"/>
      <c r="UZN27" s="22"/>
      <c r="UZO27" s="22"/>
      <c r="UZP27" s="22"/>
      <c r="UZQ27" s="22"/>
      <c r="UZR27" s="22"/>
      <c r="UZS27" s="22"/>
      <c r="UZT27" s="22"/>
      <c r="UZU27" s="22"/>
      <c r="UZV27" s="22"/>
      <c r="UZW27" s="22"/>
      <c r="UZX27" s="22"/>
      <c r="UZY27" s="22"/>
      <c r="UZZ27" s="22"/>
      <c r="VAA27" s="22"/>
      <c r="VAB27" s="22"/>
      <c r="VAC27" s="22"/>
      <c r="VAD27" s="22"/>
      <c r="VAE27" s="22"/>
      <c r="VAF27" s="22"/>
      <c r="VAG27" s="22"/>
      <c r="VAH27" s="22"/>
      <c r="VAI27" s="22"/>
      <c r="VAJ27" s="22"/>
      <c r="VAK27" s="22"/>
      <c r="VAL27" s="22"/>
      <c r="VAM27" s="22"/>
      <c r="VAN27" s="22"/>
      <c r="VAO27" s="22"/>
      <c r="VAP27" s="22"/>
      <c r="VAQ27" s="22"/>
      <c r="VAR27" s="22"/>
      <c r="VAS27" s="22"/>
      <c r="VAT27" s="22"/>
      <c r="VAU27" s="22"/>
      <c r="VAV27" s="22"/>
      <c r="VAW27" s="22"/>
      <c r="VAX27" s="22"/>
      <c r="VAY27" s="22"/>
      <c r="VAZ27" s="22"/>
      <c r="VBA27" s="22"/>
      <c r="VBB27" s="22"/>
      <c r="VBC27" s="22"/>
      <c r="VBD27" s="22"/>
      <c r="VBE27" s="22"/>
      <c r="VBF27" s="22"/>
      <c r="VBG27" s="22"/>
      <c r="VBH27" s="22"/>
      <c r="VBI27" s="22"/>
      <c r="VBJ27" s="22"/>
      <c r="VBK27" s="22"/>
      <c r="VBL27" s="22"/>
      <c r="VBM27" s="22"/>
      <c r="VBN27" s="22"/>
      <c r="VBO27" s="22"/>
      <c r="VBP27" s="22"/>
      <c r="VBQ27" s="22"/>
      <c r="VBR27" s="22"/>
      <c r="VBS27" s="22"/>
      <c r="VBT27" s="22"/>
      <c r="VBU27" s="22"/>
      <c r="VBV27" s="22"/>
      <c r="VBW27" s="22"/>
      <c r="VBX27" s="22"/>
      <c r="VBY27" s="22"/>
      <c r="VBZ27" s="22"/>
      <c r="VCA27" s="22"/>
      <c r="VCB27" s="22"/>
      <c r="VCC27" s="22"/>
      <c r="VCD27" s="22"/>
      <c r="VCE27" s="22"/>
      <c r="VCF27" s="22"/>
      <c r="VCG27" s="22"/>
      <c r="VCH27" s="22"/>
      <c r="VCI27" s="22"/>
      <c r="VCJ27" s="22"/>
      <c r="VCK27" s="22"/>
      <c r="VCL27" s="22"/>
      <c r="VCM27" s="22"/>
      <c r="VCN27" s="22"/>
      <c r="VCO27" s="22"/>
      <c r="VCP27" s="22"/>
      <c r="VCQ27" s="22"/>
      <c r="VCR27" s="22"/>
      <c r="VCS27" s="22"/>
      <c r="VCT27" s="22"/>
      <c r="VCU27" s="22"/>
      <c r="VCV27" s="22"/>
      <c r="VCW27" s="22"/>
      <c r="VCX27" s="22"/>
      <c r="VCY27" s="22"/>
      <c r="VCZ27" s="22"/>
      <c r="VDA27" s="22"/>
      <c r="VDB27" s="22"/>
      <c r="VDC27" s="22"/>
      <c r="VDD27" s="22"/>
      <c r="VDE27" s="22"/>
      <c r="VDF27" s="22"/>
      <c r="VDG27" s="22"/>
      <c r="VDH27" s="22"/>
      <c r="VDI27" s="22"/>
      <c r="VDJ27" s="22"/>
      <c r="VDK27" s="22"/>
      <c r="VDL27" s="22"/>
      <c r="VDM27" s="22"/>
      <c r="VDN27" s="22"/>
      <c r="VDO27" s="22"/>
      <c r="VDP27" s="22"/>
      <c r="VDQ27" s="22"/>
      <c r="VDR27" s="22"/>
      <c r="VDS27" s="22"/>
      <c r="VDT27" s="22"/>
      <c r="VDU27" s="22"/>
      <c r="VDV27" s="22"/>
      <c r="VDW27" s="22"/>
      <c r="VDX27" s="22"/>
      <c r="VDY27" s="22"/>
      <c r="VDZ27" s="22"/>
      <c r="VEA27" s="22"/>
      <c r="VEB27" s="22"/>
      <c r="VEC27" s="22"/>
      <c r="VED27" s="22"/>
      <c r="VEE27" s="22"/>
      <c r="VEF27" s="22"/>
      <c r="VEG27" s="22"/>
      <c r="VEH27" s="22"/>
      <c r="VEI27" s="22"/>
      <c r="VEJ27" s="22"/>
      <c r="VEK27" s="22"/>
      <c r="VEL27" s="22"/>
      <c r="VEM27" s="22"/>
      <c r="VEN27" s="22"/>
      <c r="VEO27" s="22"/>
      <c r="VEP27" s="22"/>
      <c r="VEQ27" s="22"/>
      <c r="VER27" s="22"/>
      <c r="VES27" s="22"/>
      <c r="VET27" s="22"/>
      <c r="VEU27" s="22"/>
      <c r="VEV27" s="22"/>
      <c r="VEW27" s="22"/>
      <c r="VEX27" s="22"/>
      <c r="VEY27" s="22"/>
      <c r="VEZ27" s="22"/>
      <c r="VFA27" s="22"/>
      <c r="VFB27" s="22"/>
      <c r="VFC27" s="22"/>
      <c r="VFD27" s="22"/>
      <c r="VFE27" s="22"/>
      <c r="VFF27" s="22"/>
      <c r="VFG27" s="22"/>
      <c r="VFH27" s="22"/>
      <c r="VFI27" s="22"/>
      <c r="VFJ27" s="22"/>
      <c r="VFK27" s="22"/>
      <c r="VFL27" s="22"/>
      <c r="VFM27" s="22"/>
      <c r="VFN27" s="22"/>
      <c r="VFO27" s="22"/>
      <c r="VFP27" s="22"/>
      <c r="VFQ27" s="22"/>
      <c r="VFR27" s="22"/>
      <c r="VFS27" s="22"/>
      <c r="VFT27" s="22"/>
      <c r="VFU27" s="22"/>
      <c r="VFV27" s="22"/>
      <c r="VFW27" s="22"/>
      <c r="VFX27" s="22"/>
      <c r="VFY27" s="22"/>
      <c r="VFZ27" s="22"/>
      <c r="VGA27" s="22"/>
      <c r="VGB27" s="22"/>
      <c r="VGC27" s="22"/>
      <c r="VGD27" s="22"/>
      <c r="VGE27" s="22"/>
      <c r="VGF27" s="22"/>
      <c r="VGG27" s="22"/>
      <c r="VGH27" s="22"/>
      <c r="VGI27" s="22"/>
      <c r="VGJ27" s="22"/>
      <c r="VGK27" s="22"/>
      <c r="VGL27" s="22"/>
      <c r="VGM27" s="22"/>
      <c r="VGN27" s="22"/>
      <c r="VGO27" s="22"/>
      <c r="VGP27" s="22"/>
      <c r="VGQ27" s="22"/>
      <c r="VGR27" s="22"/>
      <c r="VGS27" s="22"/>
      <c r="VGT27" s="22"/>
      <c r="VGU27" s="22"/>
      <c r="VGV27" s="22"/>
      <c r="VGW27" s="22"/>
      <c r="VGX27" s="22"/>
      <c r="VGY27" s="22"/>
      <c r="VGZ27" s="22"/>
      <c r="VHA27" s="22"/>
      <c r="VHB27" s="22"/>
      <c r="VHC27" s="22"/>
      <c r="VHD27" s="22"/>
      <c r="VHE27" s="22"/>
      <c r="VHF27" s="22"/>
      <c r="VHG27" s="22"/>
      <c r="VHH27" s="22"/>
      <c r="VHI27" s="22"/>
      <c r="VHJ27" s="22"/>
      <c r="VHK27" s="22"/>
      <c r="VHL27" s="22"/>
      <c r="VHM27" s="22"/>
      <c r="VHN27" s="22"/>
      <c r="VHO27" s="22"/>
      <c r="VHP27" s="22"/>
      <c r="VHQ27" s="22"/>
      <c r="VHR27" s="22"/>
      <c r="VHS27" s="22"/>
      <c r="VHT27" s="22"/>
      <c r="VHU27" s="22"/>
      <c r="VHV27" s="22"/>
      <c r="VHW27" s="22"/>
      <c r="VHX27" s="22"/>
      <c r="VHY27" s="22"/>
      <c r="VHZ27" s="22"/>
      <c r="VIA27" s="22"/>
      <c r="VIB27" s="22"/>
      <c r="VIC27" s="22"/>
      <c r="VID27" s="22"/>
      <c r="VIE27" s="22"/>
      <c r="VIF27" s="22"/>
      <c r="VIG27" s="22"/>
      <c r="VIH27" s="22"/>
      <c r="VII27" s="22"/>
      <c r="VIJ27" s="22"/>
      <c r="VIK27" s="22"/>
      <c r="VIL27" s="22"/>
      <c r="VIM27" s="22"/>
      <c r="VIN27" s="22"/>
      <c r="VIO27" s="22"/>
      <c r="VIP27" s="22"/>
      <c r="VIQ27" s="22"/>
      <c r="VIR27" s="22"/>
      <c r="VIS27" s="22"/>
      <c r="VIT27" s="22"/>
      <c r="VIU27" s="22"/>
      <c r="VIV27" s="22"/>
      <c r="VIW27" s="22"/>
      <c r="VIX27" s="22"/>
      <c r="VIY27" s="22"/>
      <c r="VIZ27" s="22"/>
      <c r="VJA27" s="22"/>
      <c r="VJB27" s="22"/>
      <c r="VJC27" s="22"/>
      <c r="VJD27" s="22"/>
      <c r="VJE27" s="22"/>
      <c r="VJF27" s="22"/>
      <c r="VJG27" s="22"/>
      <c r="VJH27" s="22"/>
      <c r="VJI27" s="22"/>
      <c r="VJJ27" s="22"/>
      <c r="VJK27" s="22"/>
      <c r="VJL27" s="22"/>
      <c r="VJM27" s="22"/>
      <c r="VJN27" s="22"/>
      <c r="VJO27" s="22"/>
      <c r="VJP27" s="22"/>
      <c r="VJQ27" s="22"/>
      <c r="VJR27" s="22"/>
      <c r="VJS27" s="22"/>
      <c r="VJT27" s="22"/>
      <c r="VJU27" s="22"/>
      <c r="VJV27" s="22"/>
      <c r="VJW27" s="22"/>
      <c r="VJX27" s="22"/>
      <c r="VJY27" s="22"/>
      <c r="VJZ27" s="22"/>
      <c r="VKA27" s="22"/>
      <c r="VKB27" s="22"/>
      <c r="VKC27" s="22"/>
      <c r="VKD27" s="22"/>
      <c r="VKE27" s="22"/>
      <c r="VKF27" s="22"/>
      <c r="VKG27" s="22"/>
      <c r="VKH27" s="22"/>
      <c r="VKI27" s="22"/>
      <c r="VKJ27" s="22"/>
      <c r="VKK27" s="22"/>
      <c r="VKL27" s="22"/>
      <c r="VKM27" s="22"/>
      <c r="VKN27" s="22"/>
      <c r="VKO27" s="22"/>
      <c r="VKP27" s="22"/>
      <c r="VKQ27" s="22"/>
      <c r="VKR27" s="22"/>
      <c r="VKS27" s="22"/>
      <c r="VKT27" s="22"/>
      <c r="VKU27" s="22"/>
      <c r="VKV27" s="22"/>
      <c r="VKW27" s="22"/>
      <c r="VKX27" s="22"/>
      <c r="VKY27" s="22"/>
      <c r="VKZ27" s="22"/>
      <c r="VLA27" s="22"/>
      <c r="VLB27" s="22"/>
      <c r="VLC27" s="22"/>
      <c r="VLD27" s="22"/>
      <c r="VLE27" s="22"/>
      <c r="VLF27" s="22"/>
      <c r="VLG27" s="22"/>
      <c r="VLH27" s="22"/>
      <c r="VLI27" s="22"/>
      <c r="VLJ27" s="22"/>
      <c r="VLK27" s="22"/>
      <c r="VLL27" s="22"/>
      <c r="VLM27" s="22"/>
      <c r="VLN27" s="22"/>
      <c r="VLO27" s="22"/>
      <c r="VLP27" s="22"/>
      <c r="VLQ27" s="22"/>
      <c r="VLR27" s="22"/>
      <c r="VLS27" s="22"/>
      <c r="VLT27" s="22"/>
      <c r="VLU27" s="22"/>
      <c r="VLV27" s="22"/>
      <c r="VLW27" s="22"/>
      <c r="VLX27" s="22"/>
      <c r="VLY27" s="22"/>
      <c r="VLZ27" s="22"/>
      <c r="VMA27" s="22"/>
      <c r="VMB27" s="22"/>
      <c r="VMC27" s="22"/>
      <c r="VMD27" s="22"/>
      <c r="VME27" s="22"/>
      <c r="VMF27" s="22"/>
      <c r="VMG27" s="22"/>
      <c r="VMH27" s="22"/>
      <c r="VMI27" s="22"/>
      <c r="VMJ27" s="22"/>
      <c r="VMK27" s="22"/>
      <c r="VML27" s="22"/>
      <c r="VMM27" s="22"/>
      <c r="VMN27" s="22"/>
      <c r="VMO27" s="22"/>
      <c r="VMP27" s="22"/>
      <c r="VMQ27" s="22"/>
      <c r="VMR27" s="22"/>
      <c r="VMS27" s="22"/>
      <c r="VMT27" s="22"/>
      <c r="VMU27" s="22"/>
      <c r="VMV27" s="22"/>
      <c r="VMW27" s="22"/>
      <c r="VMX27" s="22"/>
      <c r="VMY27" s="22"/>
      <c r="VMZ27" s="22"/>
      <c r="VNA27" s="22"/>
      <c r="VNB27" s="22"/>
      <c r="VNC27" s="22"/>
      <c r="VND27" s="22"/>
      <c r="VNE27" s="22"/>
      <c r="VNF27" s="22"/>
      <c r="VNG27" s="22"/>
      <c r="VNH27" s="22"/>
      <c r="VNI27" s="22"/>
      <c r="VNJ27" s="22"/>
      <c r="VNK27" s="22"/>
      <c r="VNL27" s="22"/>
      <c r="VNM27" s="22"/>
      <c r="VNN27" s="22"/>
      <c r="VNO27" s="22"/>
      <c r="VNP27" s="22"/>
      <c r="VNQ27" s="22"/>
      <c r="VNR27" s="22"/>
      <c r="VNS27" s="22"/>
      <c r="VNT27" s="22"/>
      <c r="VNU27" s="22"/>
      <c r="VNV27" s="22"/>
      <c r="VNW27" s="22"/>
      <c r="VNX27" s="22"/>
      <c r="VNY27" s="22"/>
      <c r="VNZ27" s="22"/>
      <c r="VOA27" s="22"/>
      <c r="VOB27" s="22"/>
      <c r="VOC27" s="22"/>
      <c r="VOD27" s="22"/>
      <c r="VOE27" s="22"/>
      <c r="VOF27" s="22"/>
      <c r="VOG27" s="22"/>
      <c r="VOH27" s="22"/>
      <c r="VOI27" s="22"/>
      <c r="VOJ27" s="22"/>
      <c r="VOK27" s="22"/>
      <c r="VOL27" s="22"/>
      <c r="VOM27" s="22"/>
      <c r="VON27" s="22"/>
      <c r="VOO27" s="22"/>
      <c r="VOP27" s="22"/>
      <c r="VOQ27" s="22"/>
      <c r="VOR27" s="22"/>
      <c r="VOS27" s="22"/>
      <c r="VOT27" s="22"/>
      <c r="VOU27" s="22"/>
      <c r="VOV27" s="22"/>
      <c r="VOW27" s="22"/>
      <c r="VOX27" s="22"/>
      <c r="VOY27" s="22"/>
      <c r="VOZ27" s="22"/>
      <c r="VPA27" s="22"/>
      <c r="VPB27" s="22"/>
      <c r="VPC27" s="22"/>
      <c r="VPD27" s="22"/>
      <c r="VPE27" s="22"/>
      <c r="VPF27" s="22"/>
      <c r="VPG27" s="22"/>
      <c r="VPH27" s="22"/>
      <c r="VPI27" s="22"/>
      <c r="VPJ27" s="22"/>
      <c r="VPK27" s="22"/>
      <c r="VPL27" s="22"/>
      <c r="VPM27" s="22"/>
      <c r="VPN27" s="22"/>
      <c r="VPO27" s="22"/>
      <c r="VPP27" s="22"/>
      <c r="VPQ27" s="22"/>
      <c r="VPR27" s="22"/>
      <c r="VPS27" s="22"/>
      <c r="VPT27" s="22"/>
      <c r="VPU27" s="22"/>
      <c r="VPV27" s="22"/>
      <c r="VPW27" s="22"/>
      <c r="VPX27" s="22"/>
      <c r="VPY27" s="22"/>
      <c r="VPZ27" s="22"/>
      <c r="VQA27" s="22"/>
      <c r="VQB27" s="22"/>
      <c r="VQC27" s="22"/>
      <c r="VQD27" s="22"/>
      <c r="VQE27" s="22"/>
      <c r="VQF27" s="22"/>
      <c r="VQG27" s="22"/>
      <c r="VQH27" s="22"/>
      <c r="VQI27" s="22"/>
      <c r="VQJ27" s="22"/>
      <c r="VQK27" s="22"/>
      <c r="VQL27" s="22"/>
      <c r="VQM27" s="22"/>
      <c r="VQN27" s="22"/>
      <c r="VQO27" s="22"/>
      <c r="VQP27" s="22"/>
      <c r="VQQ27" s="22"/>
      <c r="VQR27" s="22"/>
      <c r="VQS27" s="22"/>
      <c r="VQT27" s="22"/>
      <c r="VQU27" s="22"/>
      <c r="VQV27" s="22"/>
      <c r="VQW27" s="22"/>
      <c r="VQX27" s="22"/>
      <c r="VQY27" s="22"/>
      <c r="VQZ27" s="22"/>
      <c r="VRA27" s="22"/>
      <c r="VRB27" s="22"/>
      <c r="VRC27" s="22"/>
      <c r="VRD27" s="22"/>
      <c r="VRE27" s="22"/>
      <c r="VRF27" s="22"/>
      <c r="VRG27" s="22"/>
      <c r="VRH27" s="22"/>
      <c r="VRI27" s="22"/>
      <c r="VRJ27" s="22"/>
      <c r="VRK27" s="22"/>
      <c r="VRL27" s="22"/>
      <c r="VRM27" s="22"/>
      <c r="VRN27" s="22"/>
      <c r="VRO27" s="22"/>
      <c r="VRP27" s="22"/>
      <c r="VRQ27" s="22"/>
      <c r="VRR27" s="22"/>
      <c r="VRS27" s="22"/>
      <c r="VRT27" s="22"/>
      <c r="VRU27" s="22"/>
      <c r="VRV27" s="22"/>
      <c r="VRW27" s="22"/>
      <c r="VRX27" s="22"/>
      <c r="VRY27" s="22"/>
      <c r="VRZ27" s="22"/>
      <c r="VSA27" s="22"/>
      <c r="VSB27" s="22"/>
      <c r="VSC27" s="22"/>
      <c r="VSD27" s="22"/>
      <c r="VSE27" s="22"/>
      <c r="VSF27" s="22"/>
      <c r="VSG27" s="22"/>
      <c r="VSH27" s="22"/>
      <c r="VSI27" s="22"/>
      <c r="VSJ27" s="22"/>
      <c r="VSK27" s="22"/>
      <c r="VSL27" s="22"/>
      <c r="VSM27" s="22"/>
      <c r="VSN27" s="22"/>
      <c r="VSO27" s="22"/>
      <c r="VSP27" s="22"/>
      <c r="VSQ27" s="22"/>
      <c r="VSR27" s="22"/>
      <c r="VSS27" s="22"/>
      <c r="VST27" s="22"/>
      <c r="VSU27" s="22"/>
      <c r="VSV27" s="22"/>
      <c r="VSW27" s="22"/>
      <c r="VSX27" s="22"/>
      <c r="VSY27" s="22"/>
      <c r="VSZ27" s="22"/>
      <c r="VTA27" s="22"/>
      <c r="VTB27" s="22"/>
      <c r="VTC27" s="22"/>
      <c r="VTD27" s="22"/>
      <c r="VTE27" s="22"/>
      <c r="VTF27" s="22"/>
      <c r="VTG27" s="22"/>
      <c r="VTH27" s="22"/>
      <c r="VTI27" s="22"/>
      <c r="VTJ27" s="22"/>
      <c r="VTK27" s="22"/>
      <c r="VTL27" s="22"/>
      <c r="VTM27" s="22"/>
      <c r="VTN27" s="22"/>
      <c r="VTO27" s="22"/>
      <c r="VTP27" s="22"/>
      <c r="VTQ27" s="22"/>
      <c r="VTR27" s="22"/>
      <c r="VTS27" s="22"/>
      <c r="VTT27" s="22"/>
      <c r="VTU27" s="22"/>
      <c r="VTV27" s="22"/>
      <c r="VTW27" s="22"/>
      <c r="VTX27" s="22"/>
      <c r="VTY27" s="22"/>
      <c r="VTZ27" s="22"/>
      <c r="VUA27" s="22"/>
      <c r="VUB27" s="22"/>
      <c r="VUC27" s="22"/>
      <c r="VUD27" s="22"/>
      <c r="VUE27" s="22"/>
      <c r="VUF27" s="22"/>
      <c r="VUG27" s="22"/>
      <c r="VUH27" s="22"/>
      <c r="VUI27" s="22"/>
      <c r="VUJ27" s="22"/>
      <c r="VUK27" s="22"/>
      <c r="VUL27" s="22"/>
      <c r="VUM27" s="22"/>
      <c r="VUN27" s="22"/>
      <c r="VUO27" s="22"/>
      <c r="VUP27" s="22"/>
      <c r="VUQ27" s="22"/>
      <c r="VUR27" s="22"/>
      <c r="VUS27" s="22"/>
      <c r="VUT27" s="22"/>
      <c r="VUU27" s="22"/>
      <c r="VUV27" s="22"/>
      <c r="VUW27" s="22"/>
      <c r="VUX27" s="22"/>
      <c r="VUY27" s="22"/>
      <c r="VUZ27" s="22"/>
      <c r="VVA27" s="22"/>
      <c r="VVB27" s="22"/>
      <c r="VVC27" s="22"/>
      <c r="VVD27" s="22"/>
      <c r="VVE27" s="22"/>
      <c r="VVF27" s="22"/>
      <c r="VVG27" s="22"/>
      <c r="VVH27" s="22"/>
      <c r="VVI27" s="22"/>
      <c r="VVJ27" s="22"/>
      <c r="VVK27" s="22"/>
      <c r="VVL27" s="22"/>
      <c r="VVM27" s="22"/>
      <c r="VVN27" s="22"/>
      <c r="VVO27" s="22"/>
      <c r="VVP27" s="22"/>
      <c r="VVQ27" s="22"/>
      <c r="VVR27" s="22"/>
      <c r="VVS27" s="22"/>
      <c r="VVT27" s="22"/>
      <c r="VVU27" s="22"/>
      <c r="VVV27" s="22"/>
      <c r="VVW27" s="22"/>
      <c r="VVX27" s="22"/>
      <c r="VVY27" s="22"/>
      <c r="VVZ27" s="22"/>
      <c r="VWA27" s="22"/>
      <c r="VWB27" s="22"/>
      <c r="VWC27" s="22"/>
      <c r="VWD27" s="22"/>
      <c r="VWE27" s="22"/>
      <c r="VWF27" s="22"/>
      <c r="VWG27" s="22"/>
      <c r="VWH27" s="22"/>
      <c r="VWI27" s="22"/>
      <c r="VWJ27" s="22"/>
      <c r="VWK27" s="22"/>
      <c r="VWL27" s="22"/>
      <c r="VWM27" s="22"/>
      <c r="VWN27" s="22"/>
      <c r="VWO27" s="22"/>
      <c r="VWP27" s="22"/>
      <c r="VWQ27" s="22"/>
      <c r="VWR27" s="22"/>
      <c r="VWS27" s="22"/>
      <c r="VWT27" s="22"/>
      <c r="VWU27" s="22"/>
      <c r="VWV27" s="22"/>
      <c r="VWW27" s="22"/>
      <c r="VWX27" s="22"/>
      <c r="VWY27" s="22"/>
      <c r="VWZ27" s="22"/>
      <c r="VXA27" s="22"/>
      <c r="VXB27" s="22"/>
      <c r="VXC27" s="22"/>
      <c r="VXD27" s="22"/>
      <c r="VXE27" s="22"/>
      <c r="VXF27" s="22"/>
      <c r="VXG27" s="22"/>
      <c r="VXH27" s="22"/>
      <c r="VXI27" s="22"/>
      <c r="VXJ27" s="22"/>
      <c r="VXK27" s="22"/>
      <c r="VXL27" s="22"/>
      <c r="VXM27" s="22"/>
      <c r="VXN27" s="22"/>
      <c r="VXO27" s="22"/>
      <c r="VXP27" s="22"/>
      <c r="VXQ27" s="22"/>
      <c r="VXR27" s="22"/>
      <c r="VXS27" s="22"/>
      <c r="VXT27" s="22"/>
      <c r="VXU27" s="22"/>
      <c r="VXV27" s="22"/>
      <c r="VXW27" s="22"/>
      <c r="VXX27" s="22"/>
      <c r="VXY27" s="22"/>
      <c r="VXZ27" s="22"/>
      <c r="VYA27" s="22"/>
      <c r="VYB27" s="22"/>
      <c r="VYC27" s="22"/>
      <c r="VYD27" s="22"/>
      <c r="VYE27" s="22"/>
      <c r="VYF27" s="22"/>
      <c r="VYG27" s="22"/>
      <c r="VYH27" s="22"/>
      <c r="VYI27" s="22"/>
      <c r="VYJ27" s="22"/>
      <c r="VYK27" s="22"/>
      <c r="VYL27" s="22"/>
      <c r="VYM27" s="22"/>
      <c r="VYN27" s="22"/>
      <c r="VYO27" s="22"/>
      <c r="VYP27" s="22"/>
      <c r="VYQ27" s="22"/>
      <c r="VYR27" s="22"/>
      <c r="VYS27" s="22"/>
      <c r="VYT27" s="22"/>
      <c r="VYU27" s="22"/>
      <c r="VYV27" s="22"/>
      <c r="VYW27" s="22"/>
      <c r="VYX27" s="22"/>
      <c r="VYY27" s="22"/>
      <c r="VYZ27" s="22"/>
      <c r="VZA27" s="22"/>
      <c r="VZB27" s="22"/>
      <c r="VZC27" s="22"/>
      <c r="VZD27" s="22"/>
      <c r="VZE27" s="22"/>
      <c r="VZF27" s="22"/>
      <c r="VZG27" s="22"/>
      <c r="VZH27" s="22"/>
      <c r="VZI27" s="22"/>
      <c r="VZJ27" s="22"/>
      <c r="VZK27" s="22"/>
      <c r="VZL27" s="22"/>
      <c r="VZM27" s="22"/>
      <c r="VZN27" s="22"/>
      <c r="VZO27" s="22"/>
      <c r="VZP27" s="22"/>
      <c r="VZQ27" s="22"/>
      <c r="VZR27" s="22"/>
      <c r="VZS27" s="22"/>
      <c r="VZT27" s="22"/>
      <c r="VZU27" s="22"/>
      <c r="VZV27" s="22"/>
      <c r="VZW27" s="22"/>
      <c r="VZX27" s="22"/>
      <c r="VZY27" s="22"/>
      <c r="VZZ27" s="22"/>
      <c r="WAA27" s="22"/>
      <c r="WAB27" s="22"/>
      <c r="WAC27" s="22"/>
      <c r="WAD27" s="22"/>
      <c r="WAE27" s="22"/>
      <c r="WAF27" s="22"/>
      <c r="WAG27" s="22"/>
      <c r="WAH27" s="22"/>
      <c r="WAI27" s="22"/>
      <c r="WAJ27" s="22"/>
      <c r="WAK27" s="22"/>
      <c r="WAL27" s="22"/>
      <c r="WAM27" s="22"/>
      <c r="WAN27" s="22"/>
      <c r="WAO27" s="22"/>
      <c r="WAP27" s="22"/>
      <c r="WAQ27" s="22"/>
      <c r="WAR27" s="22"/>
      <c r="WAS27" s="22"/>
      <c r="WAT27" s="22"/>
      <c r="WAU27" s="22"/>
      <c r="WAV27" s="22"/>
      <c r="WAW27" s="22"/>
      <c r="WAX27" s="22"/>
      <c r="WAY27" s="22"/>
      <c r="WAZ27" s="22"/>
      <c r="WBA27" s="22"/>
      <c r="WBB27" s="22"/>
      <c r="WBC27" s="22"/>
      <c r="WBD27" s="22"/>
      <c r="WBE27" s="22"/>
      <c r="WBF27" s="22"/>
      <c r="WBG27" s="22"/>
      <c r="WBH27" s="22"/>
      <c r="WBI27" s="22"/>
      <c r="WBJ27" s="22"/>
      <c r="WBK27" s="22"/>
      <c r="WBL27" s="22"/>
      <c r="WBM27" s="22"/>
      <c r="WBN27" s="22"/>
      <c r="WBO27" s="22"/>
      <c r="WBP27" s="22"/>
      <c r="WBQ27" s="22"/>
      <c r="WBR27" s="22"/>
      <c r="WBS27" s="22"/>
      <c r="WBT27" s="22"/>
      <c r="WBU27" s="22"/>
      <c r="WBV27" s="22"/>
      <c r="WBW27" s="22"/>
      <c r="WBX27" s="22"/>
      <c r="WBY27" s="22"/>
      <c r="WBZ27" s="22"/>
      <c r="WCA27" s="22"/>
      <c r="WCB27" s="22"/>
      <c r="WCC27" s="22"/>
      <c r="WCD27" s="22"/>
      <c r="WCE27" s="22"/>
      <c r="WCF27" s="22"/>
      <c r="WCG27" s="22"/>
      <c r="WCH27" s="22"/>
      <c r="WCI27" s="22"/>
      <c r="WCJ27" s="22"/>
      <c r="WCK27" s="22"/>
      <c r="WCL27" s="22"/>
      <c r="WCM27" s="22"/>
      <c r="WCN27" s="22"/>
      <c r="WCO27" s="22"/>
      <c r="WCP27" s="22"/>
      <c r="WCQ27" s="22"/>
      <c r="WCR27" s="22"/>
      <c r="WCS27" s="22"/>
      <c r="WCT27" s="22"/>
      <c r="WCU27" s="22"/>
      <c r="WCV27" s="22"/>
      <c r="WCW27" s="22"/>
      <c r="WCX27" s="22"/>
      <c r="WCY27" s="22"/>
      <c r="WCZ27" s="22"/>
      <c r="WDA27" s="22"/>
      <c r="WDB27" s="22"/>
      <c r="WDC27" s="22"/>
      <c r="WDD27" s="22"/>
      <c r="WDE27" s="22"/>
      <c r="WDF27" s="22"/>
      <c r="WDG27" s="22"/>
      <c r="WDH27" s="22"/>
      <c r="WDI27" s="22"/>
      <c r="WDJ27" s="22"/>
      <c r="WDK27" s="22"/>
      <c r="WDL27" s="22"/>
      <c r="WDM27" s="22"/>
      <c r="WDN27" s="22"/>
      <c r="WDO27" s="22"/>
      <c r="WDP27" s="22"/>
      <c r="WDQ27" s="22"/>
      <c r="WDR27" s="22"/>
      <c r="WDS27" s="22"/>
      <c r="WDT27" s="22"/>
      <c r="WDU27" s="22"/>
      <c r="WDV27" s="22"/>
      <c r="WDW27" s="22"/>
      <c r="WDX27" s="22"/>
      <c r="WDY27" s="22"/>
      <c r="WDZ27" s="22"/>
      <c r="WEA27" s="22"/>
      <c r="WEB27" s="22"/>
      <c r="WEC27" s="22"/>
      <c r="WED27" s="22"/>
      <c r="WEE27" s="22"/>
      <c r="WEF27" s="22"/>
      <c r="WEG27" s="22"/>
      <c r="WEH27" s="22"/>
      <c r="WEI27" s="22"/>
      <c r="WEJ27" s="22"/>
      <c r="WEK27" s="22"/>
      <c r="WEL27" s="22"/>
      <c r="WEM27" s="22"/>
      <c r="WEN27" s="22"/>
      <c r="WEO27" s="22"/>
      <c r="WEP27" s="22"/>
      <c r="WEQ27" s="22"/>
      <c r="WER27" s="22"/>
      <c r="WES27" s="22"/>
      <c r="WET27" s="22"/>
      <c r="WEU27" s="22"/>
      <c r="WEV27" s="22"/>
      <c r="WEW27" s="22"/>
      <c r="WEX27" s="22"/>
      <c r="WEY27" s="22"/>
      <c r="WEZ27" s="22"/>
      <c r="WFA27" s="22"/>
      <c r="WFB27" s="22"/>
      <c r="WFC27" s="22"/>
      <c r="WFD27" s="22"/>
      <c r="WFE27" s="22"/>
      <c r="WFF27" s="22"/>
      <c r="WFG27" s="22"/>
      <c r="WFH27" s="22"/>
      <c r="WFI27" s="22"/>
      <c r="WFJ27" s="22"/>
      <c r="WFK27" s="22"/>
      <c r="WFL27" s="22"/>
      <c r="WFM27" s="22"/>
      <c r="WFN27" s="22"/>
      <c r="WFO27" s="22"/>
      <c r="WFP27" s="22"/>
      <c r="WFQ27" s="22"/>
      <c r="WFR27" s="22"/>
      <c r="WFS27" s="22"/>
      <c r="WFT27" s="22"/>
      <c r="WFU27" s="22"/>
      <c r="WFV27" s="22"/>
      <c r="WFW27" s="22"/>
      <c r="WFX27" s="22"/>
      <c r="WFY27" s="22"/>
      <c r="WFZ27" s="22"/>
      <c r="WGA27" s="22"/>
      <c r="WGB27" s="22"/>
      <c r="WGC27" s="22"/>
      <c r="WGD27" s="22"/>
      <c r="WGE27" s="22"/>
      <c r="WGF27" s="22"/>
      <c r="WGG27" s="22"/>
      <c r="WGH27" s="22"/>
      <c r="WGI27" s="22"/>
      <c r="WGJ27" s="22"/>
      <c r="WGK27" s="22"/>
      <c r="WGL27" s="22"/>
      <c r="WGM27" s="22"/>
      <c r="WGN27" s="22"/>
      <c r="WGO27" s="22"/>
      <c r="WGP27" s="22"/>
      <c r="WGQ27" s="22"/>
      <c r="WGR27" s="22"/>
      <c r="WGS27" s="22"/>
      <c r="WGT27" s="22"/>
      <c r="WGU27" s="22"/>
      <c r="WGV27" s="22"/>
      <c r="WGW27" s="22"/>
      <c r="WGX27" s="22"/>
      <c r="WGY27" s="22"/>
      <c r="WGZ27" s="22"/>
      <c r="WHA27" s="22"/>
      <c r="WHB27" s="22"/>
      <c r="WHC27" s="22"/>
      <c r="WHD27" s="22"/>
      <c r="WHE27" s="22"/>
      <c r="WHF27" s="22"/>
      <c r="WHG27" s="22"/>
      <c r="WHH27" s="22"/>
      <c r="WHI27" s="22"/>
      <c r="WHJ27" s="22"/>
      <c r="WHK27" s="22"/>
      <c r="WHL27" s="22"/>
      <c r="WHM27" s="22"/>
      <c r="WHN27" s="22"/>
      <c r="WHO27" s="22"/>
      <c r="WHP27" s="22"/>
      <c r="WHQ27" s="22"/>
      <c r="WHR27" s="22"/>
      <c r="WHS27" s="22"/>
      <c r="WHT27" s="22"/>
      <c r="WHU27" s="22"/>
      <c r="WHV27" s="22"/>
      <c r="WHW27" s="22"/>
      <c r="WHX27" s="22"/>
      <c r="WHY27" s="22"/>
      <c r="WHZ27" s="22"/>
      <c r="WIA27" s="22"/>
      <c r="WIB27" s="22"/>
      <c r="WIC27" s="22"/>
      <c r="WID27" s="22"/>
      <c r="WIE27" s="22"/>
      <c r="WIF27" s="22"/>
      <c r="WIG27" s="22"/>
      <c r="WIH27" s="22"/>
      <c r="WII27" s="22"/>
      <c r="WIJ27" s="22"/>
      <c r="WIK27" s="22"/>
      <c r="WIL27" s="22"/>
      <c r="WIM27" s="22"/>
      <c r="WIN27" s="22"/>
      <c r="WIO27" s="22"/>
      <c r="WIP27" s="22"/>
      <c r="WIQ27" s="22"/>
      <c r="WIR27" s="22"/>
      <c r="WIS27" s="22"/>
      <c r="WIT27" s="22"/>
      <c r="WIU27" s="22"/>
      <c r="WIV27" s="22"/>
      <c r="WIW27" s="22"/>
      <c r="WIX27" s="22"/>
      <c r="WIY27" s="22"/>
      <c r="WIZ27" s="22"/>
      <c r="WJA27" s="22"/>
      <c r="WJB27" s="22"/>
      <c r="WJC27" s="22"/>
      <c r="WJD27" s="22"/>
      <c r="WJE27" s="22"/>
      <c r="WJF27" s="22"/>
      <c r="WJG27" s="22"/>
      <c r="WJH27" s="22"/>
      <c r="WJI27" s="22"/>
      <c r="WJJ27" s="22"/>
      <c r="WJK27" s="22"/>
      <c r="WJL27" s="22"/>
      <c r="WJM27" s="22"/>
      <c r="WJN27" s="22"/>
      <c r="WJO27" s="22"/>
      <c r="WJP27" s="22"/>
      <c r="WJQ27" s="22"/>
      <c r="WJR27" s="22"/>
      <c r="WJS27" s="22"/>
      <c r="WJT27" s="22"/>
      <c r="WJU27" s="22"/>
      <c r="WJV27" s="22"/>
      <c r="WJW27" s="22"/>
      <c r="WJX27" s="22"/>
      <c r="WJY27" s="22"/>
      <c r="WJZ27" s="22"/>
      <c r="WKA27" s="22"/>
      <c r="WKB27" s="22"/>
      <c r="WKC27" s="22"/>
      <c r="WKD27" s="22"/>
      <c r="WKE27" s="22"/>
      <c r="WKF27" s="22"/>
      <c r="WKG27" s="22"/>
      <c r="WKH27" s="22"/>
      <c r="WKI27" s="22"/>
      <c r="WKJ27" s="22"/>
      <c r="WKK27" s="22"/>
      <c r="WKL27" s="22"/>
      <c r="WKM27" s="22"/>
      <c r="WKN27" s="22"/>
      <c r="WKO27" s="22"/>
      <c r="WKP27" s="22"/>
      <c r="WKQ27" s="22"/>
      <c r="WKR27" s="22"/>
      <c r="WKS27" s="22"/>
      <c r="WKT27" s="22"/>
      <c r="WKU27" s="22"/>
      <c r="WKV27" s="22"/>
      <c r="WKW27" s="22"/>
      <c r="WKX27" s="22"/>
      <c r="WKY27" s="22"/>
      <c r="WKZ27" s="22"/>
      <c r="WLA27" s="22"/>
      <c r="WLB27" s="22"/>
      <c r="WLC27" s="22"/>
      <c r="WLD27" s="22"/>
      <c r="WLE27" s="22"/>
      <c r="WLF27" s="22"/>
      <c r="WLG27" s="22"/>
      <c r="WLH27" s="22"/>
      <c r="WLI27" s="22"/>
      <c r="WLJ27" s="22"/>
      <c r="WLK27" s="22"/>
      <c r="WLL27" s="22"/>
      <c r="WLM27" s="22"/>
      <c r="WLN27" s="22"/>
      <c r="WLO27" s="22"/>
      <c r="WLP27" s="22"/>
      <c r="WLQ27" s="22"/>
      <c r="WLR27" s="22"/>
      <c r="WLS27" s="22"/>
      <c r="WLT27" s="22"/>
      <c r="WLU27" s="22"/>
      <c r="WLV27" s="22"/>
      <c r="WLW27" s="22"/>
      <c r="WLX27" s="22"/>
      <c r="WLY27" s="22"/>
      <c r="WLZ27" s="22"/>
      <c r="WMA27" s="22"/>
      <c r="WMB27" s="22"/>
      <c r="WMC27" s="22"/>
      <c r="WMD27" s="22"/>
      <c r="WME27" s="22"/>
      <c r="WMF27" s="22"/>
      <c r="WMG27" s="22"/>
      <c r="WMH27" s="22"/>
      <c r="WMI27" s="22"/>
      <c r="WMJ27" s="22"/>
      <c r="WMK27" s="22"/>
      <c r="WML27" s="22"/>
      <c r="WMM27" s="22"/>
      <c r="WMN27" s="22"/>
      <c r="WMO27" s="22"/>
      <c r="WMP27" s="22"/>
      <c r="WMQ27" s="22"/>
      <c r="WMR27" s="22"/>
      <c r="WMS27" s="22"/>
      <c r="WMT27" s="22"/>
      <c r="WMU27" s="22"/>
      <c r="WMV27" s="22"/>
      <c r="WMW27" s="22"/>
      <c r="WMX27" s="22"/>
      <c r="WMY27" s="22"/>
      <c r="WMZ27" s="22"/>
      <c r="WNA27" s="22"/>
      <c r="WNB27" s="22"/>
      <c r="WNC27" s="22"/>
      <c r="WND27" s="22"/>
      <c r="WNE27" s="22"/>
      <c r="WNF27" s="22"/>
      <c r="WNG27" s="22"/>
      <c r="WNH27" s="22"/>
      <c r="WNI27" s="22"/>
      <c r="WNJ27" s="22"/>
      <c r="WNK27" s="22"/>
      <c r="WNL27" s="22"/>
      <c r="WNM27" s="22"/>
      <c r="WNN27" s="22"/>
      <c r="WNO27" s="22"/>
      <c r="WNP27" s="22"/>
      <c r="WNQ27" s="22"/>
      <c r="WNR27" s="22"/>
      <c r="WNS27" s="22"/>
      <c r="WNT27" s="22"/>
      <c r="WNU27" s="22"/>
      <c r="WNV27" s="22"/>
      <c r="WNW27" s="22"/>
      <c r="WNX27" s="22"/>
      <c r="WNY27" s="22"/>
      <c r="WNZ27" s="22"/>
      <c r="WOA27" s="22"/>
      <c r="WOB27" s="22"/>
      <c r="WOC27" s="22"/>
      <c r="WOD27" s="22"/>
      <c r="WOE27" s="22"/>
      <c r="WOF27" s="22"/>
      <c r="WOG27" s="22"/>
      <c r="WOH27" s="22"/>
      <c r="WOI27" s="22"/>
      <c r="WOJ27" s="22"/>
      <c r="WOK27" s="22"/>
      <c r="WOL27" s="22"/>
      <c r="WOM27" s="22"/>
      <c r="WON27" s="22"/>
      <c r="WOO27" s="22"/>
      <c r="WOP27" s="22"/>
      <c r="WOQ27" s="22"/>
      <c r="WOR27" s="22"/>
      <c r="WOS27" s="22"/>
      <c r="WOT27" s="22"/>
      <c r="WOU27" s="22"/>
      <c r="WOV27" s="22"/>
      <c r="WOW27" s="22"/>
      <c r="WOX27" s="22"/>
      <c r="WOY27" s="22"/>
      <c r="WOZ27" s="22"/>
      <c r="WPA27" s="22"/>
      <c r="WPB27" s="22"/>
      <c r="WPC27" s="22"/>
      <c r="WPD27" s="22"/>
      <c r="WPE27" s="22"/>
      <c r="WPF27" s="22"/>
      <c r="WPG27" s="22"/>
      <c r="WPH27" s="22"/>
      <c r="WPI27" s="22"/>
      <c r="WPJ27" s="22"/>
      <c r="WPK27" s="22"/>
      <c r="WPL27" s="22"/>
      <c r="WPM27" s="22"/>
      <c r="WPN27" s="22"/>
      <c r="WPO27" s="22"/>
      <c r="WPP27" s="22"/>
      <c r="WPQ27" s="22"/>
      <c r="WPR27" s="22"/>
      <c r="WPS27" s="22"/>
      <c r="WPT27" s="22"/>
      <c r="WPU27" s="22"/>
      <c r="WPV27" s="22"/>
      <c r="WPW27" s="22"/>
      <c r="WPX27" s="22"/>
      <c r="WPY27" s="22"/>
      <c r="WPZ27" s="22"/>
      <c r="WQA27" s="22"/>
      <c r="WQB27" s="22"/>
      <c r="WQC27" s="22"/>
      <c r="WQD27" s="22"/>
      <c r="WQE27" s="22"/>
      <c r="WQF27" s="22"/>
      <c r="WQG27" s="22"/>
      <c r="WQH27" s="22"/>
      <c r="WQI27" s="22"/>
      <c r="WQJ27" s="22"/>
      <c r="WQK27" s="22"/>
      <c r="WQL27" s="22"/>
      <c r="WQM27" s="22"/>
      <c r="WQN27" s="22"/>
      <c r="WQO27" s="22"/>
      <c r="WQP27" s="22"/>
      <c r="WQQ27" s="22"/>
      <c r="WQR27" s="22"/>
      <c r="WQS27" s="22"/>
      <c r="WQT27" s="22"/>
      <c r="WQU27" s="22"/>
      <c r="WQV27" s="22"/>
      <c r="WQW27" s="22"/>
      <c r="WQX27" s="22"/>
      <c r="WQY27" s="22"/>
      <c r="WQZ27" s="22"/>
      <c r="WRA27" s="22"/>
      <c r="WRB27" s="22"/>
      <c r="WRC27" s="22"/>
      <c r="WRD27" s="22"/>
      <c r="WRE27" s="22"/>
      <c r="WRF27" s="22"/>
      <c r="WRG27" s="22"/>
      <c r="WRH27" s="22"/>
      <c r="WRI27" s="22"/>
      <c r="WRJ27" s="22"/>
      <c r="WRK27" s="22"/>
      <c r="WRL27" s="22"/>
      <c r="WRM27" s="22"/>
      <c r="WRN27" s="22"/>
      <c r="WRO27" s="22"/>
      <c r="WRP27" s="22"/>
      <c r="WRQ27" s="22"/>
      <c r="WRR27" s="22"/>
      <c r="WRS27" s="22"/>
      <c r="WRT27" s="22"/>
      <c r="WRU27" s="22"/>
      <c r="WRV27" s="22"/>
      <c r="WRW27" s="22"/>
      <c r="WRX27" s="22"/>
      <c r="WRY27" s="22"/>
      <c r="WRZ27" s="22"/>
      <c r="WSA27" s="22"/>
      <c r="WSB27" s="22"/>
      <c r="WSC27" s="22"/>
      <c r="WSD27" s="22"/>
      <c r="WSE27" s="22"/>
      <c r="WSF27" s="22"/>
      <c r="WSG27" s="22"/>
      <c r="WSH27" s="22"/>
      <c r="WSI27" s="22"/>
      <c r="WSJ27" s="22"/>
      <c r="WSK27" s="22"/>
      <c r="WSL27" s="22"/>
      <c r="WSM27" s="22"/>
      <c r="WSN27" s="22"/>
      <c r="WSO27" s="22"/>
      <c r="WSP27" s="22"/>
      <c r="WSQ27" s="22"/>
      <c r="WSR27" s="22"/>
      <c r="WSS27" s="22"/>
      <c r="WST27" s="22"/>
      <c r="WSU27" s="22"/>
      <c r="WSV27" s="22"/>
      <c r="WSW27" s="22"/>
      <c r="WSX27" s="22"/>
      <c r="WSY27" s="22"/>
      <c r="WSZ27" s="22"/>
      <c r="WTA27" s="22"/>
      <c r="WTB27" s="22"/>
      <c r="WTC27" s="22"/>
      <c r="WTD27" s="22"/>
      <c r="WTE27" s="22"/>
      <c r="WTF27" s="22"/>
      <c r="WTG27" s="22"/>
      <c r="WTH27" s="22"/>
      <c r="WTI27" s="22"/>
      <c r="WTJ27" s="22"/>
      <c r="WTK27" s="22"/>
      <c r="WTL27" s="22"/>
      <c r="WTM27" s="22"/>
      <c r="WTN27" s="22"/>
      <c r="WTO27" s="22"/>
      <c r="WTP27" s="22"/>
      <c r="WTQ27" s="22"/>
      <c r="WTR27" s="22"/>
      <c r="WTS27" s="22"/>
      <c r="WTT27" s="22"/>
      <c r="WTU27" s="22"/>
      <c r="WTV27" s="22"/>
      <c r="WTW27" s="22"/>
      <c r="WTX27" s="22"/>
      <c r="WTY27" s="22"/>
      <c r="WTZ27" s="22"/>
      <c r="WUA27" s="22"/>
      <c r="WUB27" s="22"/>
      <c r="WUC27" s="22"/>
      <c r="WUD27" s="22"/>
      <c r="WUE27" s="22"/>
      <c r="WUF27" s="22"/>
      <c r="WUG27" s="22"/>
      <c r="WUH27" s="22"/>
      <c r="WUI27" s="22"/>
      <c r="WUJ27" s="22"/>
      <c r="WUK27" s="22"/>
      <c r="WUL27" s="22"/>
      <c r="WUM27" s="22"/>
      <c r="WUN27" s="22"/>
      <c r="WUO27" s="22"/>
      <c r="WUP27" s="22"/>
      <c r="WUQ27" s="22"/>
      <c r="WUR27" s="22"/>
      <c r="WUS27" s="22"/>
      <c r="WUT27" s="22"/>
      <c r="WUU27" s="22"/>
      <c r="WUV27" s="22"/>
      <c r="WUW27" s="22"/>
      <c r="WUX27" s="22"/>
      <c r="WUY27" s="22"/>
      <c r="WUZ27" s="22"/>
      <c r="WVA27" s="22"/>
      <c r="WVB27" s="22"/>
      <c r="WVC27" s="22"/>
      <c r="WVD27" s="22"/>
      <c r="WVE27" s="22"/>
      <c r="WVF27" s="22"/>
      <c r="WVG27" s="22"/>
      <c r="WVH27" s="22"/>
      <c r="WVI27" s="22"/>
      <c r="WVJ27" s="22"/>
      <c r="WVK27" s="22"/>
      <c r="WVL27" s="22"/>
      <c r="WVM27" s="22"/>
      <c r="WVN27" s="22"/>
      <c r="WVO27" s="22"/>
      <c r="WVP27" s="22"/>
      <c r="WVQ27" s="22"/>
      <c r="WVR27" s="22"/>
      <c r="WVS27" s="22"/>
      <c r="WVT27" s="22"/>
      <c r="WVU27" s="22"/>
      <c r="WVV27" s="22"/>
      <c r="WVW27" s="22"/>
      <c r="WVX27" s="22"/>
      <c r="WVY27" s="22"/>
      <c r="WVZ27" s="22"/>
      <c r="WWA27" s="22"/>
      <c r="WWB27" s="22"/>
      <c r="WWC27" s="22"/>
      <c r="WWD27" s="22"/>
      <c r="WWE27" s="22"/>
      <c r="WWF27" s="22"/>
      <c r="WWG27" s="22"/>
      <c r="WWH27" s="22"/>
      <c r="WWI27" s="22"/>
      <c r="WWJ27" s="22"/>
      <c r="WWK27" s="22"/>
      <c r="WWL27" s="22"/>
      <c r="WWM27" s="22"/>
      <c r="WWN27" s="22"/>
      <c r="WWO27" s="22"/>
      <c r="WWP27" s="22"/>
      <c r="WWQ27" s="22"/>
      <c r="WWR27" s="22"/>
      <c r="WWS27" s="22"/>
      <c r="WWT27" s="22"/>
      <c r="WWU27" s="22"/>
      <c r="WWV27" s="22"/>
      <c r="WWW27" s="22"/>
      <c r="WWX27" s="22"/>
      <c r="WWY27" s="22"/>
      <c r="WWZ27" s="22"/>
      <c r="WXA27" s="22"/>
      <c r="WXB27" s="22"/>
      <c r="WXC27" s="22"/>
      <c r="WXD27" s="22"/>
      <c r="WXE27" s="22"/>
      <c r="WXF27" s="22"/>
      <c r="WXG27" s="22"/>
      <c r="WXH27" s="22"/>
      <c r="WXI27" s="22"/>
      <c r="WXJ27" s="22"/>
      <c r="WXK27" s="22"/>
      <c r="WXL27" s="22"/>
      <c r="WXM27" s="22"/>
      <c r="WXN27" s="22"/>
      <c r="WXO27" s="22"/>
      <c r="WXP27" s="22"/>
      <c r="WXQ27" s="22"/>
      <c r="WXR27" s="22"/>
      <c r="WXS27" s="22"/>
      <c r="WXT27" s="22"/>
      <c r="WXU27" s="22"/>
      <c r="WXV27" s="22"/>
      <c r="WXW27" s="22"/>
      <c r="WXX27" s="22"/>
      <c r="WXY27" s="22"/>
      <c r="WXZ27" s="22"/>
      <c r="WYA27" s="22"/>
      <c r="WYB27" s="22"/>
      <c r="WYC27" s="22"/>
      <c r="WYD27" s="22"/>
      <c r="WYE27" s="22"/>
      <c r="WYF27" s="22"/>
      <c r="WYG27" s="22"/>
      <c r="WYH27" s="22"/>
      <c r="WYI27" s="22"/>
      <c r="WYJ27" s="22"/>
      <c r="WYK27" s="22"/>
      <c r="WYL27" s="22"/>
      <c r="WYM27" s="22"/>
      <c r="WYN27" s="22"/>
      <c r="WYO27" s="22"/>
      <c r="WYP27" s="22"/>
      <c r="WYQ27" s="22"/>
      <c r="WYR27" s="22"/>
      <c r="WYS27" s="22"/>
      <c r="WYT27" s="22"/>
      <c r="WYU27" s="22"/>
      <c r="WYV27" s="22"/>
      <c r="WYW27" s="22"/>
      <c r="WYX27" s="22"/>
      <c r="WYY27" s="22"/>
      <c r="WYZ27" s="22"/>
      <c r="WZA27" s="22"/>
      <c r="WZB27" s="22"/>
      <c r="WZC27" s="22"/>
      <c r="WZD27" s="22"/>
      <c r="WZE27" s="22"/>
      <c r="WZF27" s="22"/>
      <c r="WZG27" s="22"/>
      <c r="WZH27" s="22"/>
      <c r="WZI27" s="22"/>
      <c r="WZJ27" s="22"/>
      <c r="WZK27" s="22"/>
      <c r="WZL27" s="22"/>
      <c r="WZM27" s="22"/>
      <c r="WZN27" s="22"/>
      <c r="WZO27" s="22"/>
      <c r="WZP27" s="22"/>
      <c r="WZQ27" s="22"/>
      <c r="WZR27" s="22"/>
      <c r="WZS27" s="22"/>
      <c r="WZT27" s="22"/>
      <c r="WZU27" s="22"/>
      <c r="WZV27" s="22"/>
      <c r="WZW27" s="22"/>
      <c r="WZX27" s="22"/>
      <c r="WZY27" s="22"/>
      <c r="WZZ27" s="22"/>
      <c r="XAA27" s="22"/>
      <c r="XAB27" s="22"/>
      <c r="XAC27" s="22"/>
      <c r="XAD27" s="22"/>
      <c r="XAE27" s="22"/>
      <c r="XAF27" s="22"/>
      <c r="XAG27" s="22"/>
      <c r="XAH27" s="22"/>
      <c r="XAI27" s="22"/>
      <c r="XAJ27" s="22"/>
      <c r="XAK27" s="22"/>
      <c r="XAL27" s="22"/>
      <c r="XAM27" s="22"/>
      <c r="XAN27" s="22"/>
      <c r="XAO27" s="22"/>
      <c r="XAP27" s="22"/>
      <c r="XAQ27" s="22"/>
      <c r="XAR27" s="22"/>
      <c r="XAS27" s="22"/>
      <c r="XAT27" s="22"/>
      <c r="XAU27" s="22"/>
      <c r="XAV27" s="22"/>
      <c r="XAW27" s="22"/>
      <c r="XAX27" s="22"/>
      <c r="XAY27" s="22"/>
      <c r="XAZ27" s="22"/>
      <c r="XBA27" s="22"/>
      <c r="XBB27" s="22"/>
      <c r="XBC27" s="22"/>
      <c r="XBD27" s="22"/>
      <c r="XBE27" s="22"/>
      <c r="XBF27" s="22"/>
      <c r="XBG27" s="22"/>
      <c r="XBH27" s="22"/>
      <c r="XBI27" s="22"/>
      <c r="XBJ27" s="22"/>
      <c r="XBK27" s="22"/>
      <c r="XBL27" s="22"/>
      <c r="XBM27" s="22"/>
      <c r="XBN27" s="22"/>
      <c r="XBO27" s="22"/>
      <c r="XBP27" s="22"/>
      <c r="XBQ27" s="22"/>
      <c r="XBR27" s="22"/>
      <c r="XBS27" s="22"/>
      <c r="XBT27" s="22"/>
      <c r="XBU27" s="22"/>
      <c r="XBV27" s="22"/>
      <c r="XBW27" s="22"/>
      <c r="XBX27" s="22"/>
      <c r="XBY27" s="22"/>
      <c r="XBZ27" s="22"/>
      <c r="XCA27" s="22"/>
      <c r="XCB27" s="22"/>
      <c r="XCC27" s="22"/>
      <c r="XCD27" s="22"/>
      <c r="XCE27" s="22"/>
      <c r="XCF27" s="22"/>
      <c r="XCG27" s="22"/>
      <c r="XCH27" s="22"/>
      <c r="XCI27" s="22"/>
      <c r="XCJ27" s="22"/>
      <c r="XCK27" s="22"/>
      <c r="XCL27" s="22"/>
      <c r="XCM27" s="22"/>
      <c r="XCN27" s="22"/>
      <c r="XCO27" s="22"/>
      <c r="XCP27" s="22"/>
      <c r="XCQ27" s="22"/>
      <c r="XCR27" s="22"/>
      <c r="XCS27" s="22"/>
      <c r="XCT27" s="22"/>
      <c r="XCU27" s="22"/>
      <c r="XCV27" s="22"/>
      <c r="XCW27" s="22"/>
      <c r="XCX27" s="22"/>
      <c r="XCY27" s="22"/>
      <c r="XCZ27" s="22"/>
      <c r="XDA27" s="22"/>
      <c r="XDB27" s="22"/>
      <c r="XDC27" s="22"/>
      <c r="XDD27" s="22"/>
      <c r="XDE27" s="22"/>
      <c r="XDF27" s="22"/>
      <c r="XDG27" s="22"/>
      <c r="XDH27" s="22"/>
      <c r="XDI27" s="22"/>
      <c r="XDJ27" s="22"/>
      <c r="XDK27" s="22"/>
      <c r="XDL27" s="22"/>
      <c r="XDM27" s="22"/>
      <c r="XDN27" s="22"/>
      <c r="XDO27" s="22"/>
      <c r="XDP27" s="22"/>
      <c r="XDQ27" s="22"/>
      <c r="XDR27" s="22"/>
      <c r="XDS27" s="22"/>
      <c r="XDT27" s="22"/>
      <c r="XDU27" s="22"/>
      <c r="XDV27" s="22"/>
      <c r="XDW27" s="22"/>
      <c r="XDX27" s="22"/>
      <c r="XDY27" s="22"/>
      <c r="XDZ27" s="22"/>
      <c r="XEA27" s="22"/>
      <c r="XEB27" s="22"/>
    </row>
    <row r="28" spans="3:16356">
      <c r="C28" s="1" t="s">
        <v>151</v>
      </c>
      <c r="D28" s="39"/>
      <c r="E28" s="35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96">
        <f t="shared" ref="AJ28:BB28" si="4">(AJ22-AI22)/AI22</f>
        <v>1.0110842680911804E-2</v>
      </c>
      <c r="AK28" s="96">
        <f t="shared" si="4"/>
        <v>1.0059217505089263E-2</v>
      </c>
      <c r="AL28" s="78">
        <f t="shared" si="4"/>
        <v>1.1176866051223918E-2</v>
      </c>
      <c r="AM28" s="78">
        <f t="shared" si="4"/>
        <v>1.9803102619340613E-2</v>
      </c>
      <c r="AN28" s="78">
        <f t="shared" si="4"/>
        <v>1.2078828157499845E-2</v>
      </c>
      <c r="AO28" s="78">
        <f t="shared" si="4"/>
        <v>1.2074917420983849E-2</v>
      </c>
      <c r="AP28" s="78">
        <f t="shared" si="4"/>
        <v>1.2823009061012478E-2</v>
      </c>
      <c r="AQ28" s="78">
        <f t="shared" si="4"/>
        <v>1.2064646132519813E-2</v>
      </c>
      <c r="AR28" s="78">
        <f t="shared" si="4"/>
        <v>2.1359830411811859E-2</v>
      </c>
      <c r="AS28" s="78">
        <f t="shared" si="4"/>
        <v>1.1864279678250279E-2</v>
      </c>
      <c r="AT28" s="78">
        <f t="shared" si="4"/>
        <v>1.1811806122028052E-2</v>
      </c>
      <c r="AU28" s="78">
        <f t="shared" si="4"/>
        <v>1.1060463245174785E-2</v>
      </c>
      <c r="AV28" s="78">
        <f t="shared" si="4"/>
        <v>1.1689201211084101E-2</v>
      </c>
      <c r="AW28" s="78">
        <f t="shared" si="4"/>
        <v>1.9623204602959039E-2</v>
      </c>
      <c r="AX28" s="78">
        <f t="shared" si="4"/>
        <v>1.2054155221857031E-2</v>
      </c>
      <c r="AY28" s="78">
        <f t="shared" si="4"/>
        <v>1.2615728823653952E-2</v>
      </c>
      <c r="AZ28" s="78">
        <f t="shared" si="4"/>
        <v>1.2496481187089379E-2</v>
      </c>
      <c r="BA28" s="78">
        <f t="shared" si="4"/>
        <v>1.1753415892541448E-2</v>
      </c>
      <c r="BB28" s="78">
        <f t="shared" si="4"/>
        <v>2.0946064887122692E-2</v>
      </c>
      <c r="BC28" s="30"/>
      <c r="BD28" s="30"/>
      <c r="BE28" s="30"/>
      <c r="BF28" s="30"/>
      <c r="BG28" s="30"/>
      <c r="BH28" s="30"/>
      <c r="BI28" s="30"/>
      <c r="BJ28" s="30"/>
      <c r="BS28" s="30"/>
      <c r="BT28" s="38"/>
      <c r="BU28" s="40"/>
      <c r="BV28" s="41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P28" s="42"/>
      <c r="DQ28" s="42"/>
      <c r="DR28" s="42"/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22"/>
      <c r="EI28" s="22"/>
      <c r="EJ28" s="38"/>
      <c r="EK28" s="43"/>
      <c r="EL28" s="43"/>
      <c r="EM28" s="43"/>
      <c r="EN28" s="43"/>
      <c r="EO28" s="43"/>
      <c r="EP28" s="43"/>
      <c r="EQ28" s="43"/>
      <c r="ER28" s="43"/>
      <c r="ES28" s="43"/>
      <c r="ET28" s="43"/>
      <c r="EU28" s="43"/>
      <c r="EV28" s="43"/>
      <c r="EW28" s="43"/>
      <c r="EX28" s="43"/>
      <c r="EY28" s="43"/>
      <c r="EZ28" s="43"/>
      <c r="FA28" s="43"/>
      <c r="FB28" s="43"/>
      <c r="FC28" s="43"/>
      <c r="FD28" s="43"/>
      <c r="FE28" s="43"/>
      <c r="FF28" s="43"/>
      <c r="FG28" s="43"/>
      <c r="FH28" s="43"/>
      <c r="FI28" s="43"/>
      <c r="FJ28" s="43"/>
      <c r="FK28" s="43"/>
      <c r="FL28" s="43"/>
      <c r="FM28" s="43"/>
      <c r="FN28" s="43"/>
      <c r="FO28" s="43"/>
      <c r="FP28" s="43"/>
      <c r="FQ28" s="43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  <c r="IX28" s="22"/>
      <c r="IY28" s="22"/>
      <c r="IZ28" s="22"/>
      <c r="JA28" s="22"/>
      <c r="JB28" s="22"/>
      <c r="JC28" s="22"/>
      <c r="JD28" s="22"/>
      <c r="JE28" s="22"/>
      <c r="JF28" s="22"/>
      <c r="JG28" s="22"/>
      <c r="JH28" s="22"/>
      <c r="JI28" s="22"/>
      <c r="JJ28" s="22"/>
      <c r="JK28" s="22"/>
      <c r="JL28" s="22"/>
      <c r="JM28" s="22"/>
      <c r="JN28" s="22"/>
      <c r="JO28" s="22"/>
      <c r="JP28" s="22"/>
      <c r="JQ28" s="22"/>
      <c r="JR28" s="22"/>
      <c r="JS28" s="22"/>
      <c r="JT28" s="22"/>
      <c r="JU28" s="22"/>
      <c r="JV28" s="22"/>
      <c r="JW28" s="22"/>
      <c r="JX28" s="22"/>
      <c r="JY28" s="22"/>
      <c r="JZ28" s="22"/>
      <c r="KA28" s="22"/>
      <c r="KB28" s="22"/>
      <c r="KC28" s="22"/>
      <c r="KD28" s="22"/>
      <c r="KE28" s="22"/>
      <c r="KF28" s="22"/>
      <c r="KG28" s="22"/>
      <c r="KH28" s="22"/>
      <c r="KI28" s="22"/>
      <c r="KJ28" s="22"/>
      <c r="KK28" s="22"/>
      <c r="KL28" s="22"/>
      <c r="KM28" s="22"/>
      <c r="KN28" s="22"/>
      <c r="KO28" s="22"/>
      <c r="KP28" s="22"/>
      <c r="KQ28" s="22"/>
      <c r="KR28" s="22"/>
      <c r="KS28" s="22"/>
      <c r="KT28" s="22"/>
      <c r="KU28" s="22"/>
      <c r="KV28" s="22"/>
      <c r="KW28" s="22"/>
      <c r="KX28" s="22"/>
      <c r="KY28" s="22"/>
      <c r="KZ28" s="22"/>
      <c r="LA28" s="22"/>
      <c r="LB28" s="22"/>
      <c r="LC28" s="22"/>
      <c r="LD28" s="22"/>
      <c r="LE28" s="22"/>
      <c r="LF28" s="22"/>
      <c r="LG28" s="22"/>
      <c r="LH28" s="22"/>
      <c r="LI28" s="22"/>
      <c r="LJ28" s="22"/>
      <c r="LK28" s="22"/>
      <c r="LL28" s="22"/>
      <c r="LM28" s="22"/>
      <c r="LN28" s="22"/>
      <c r="LO28" s="22"/>
      <c r="LP28" s="22"/>
      <c r="LQ28" s="22"/>
      <c r="LR28" s="22"/>
      <c r="LS28" s="22"/>
      <c r="LT28" s="22"/>
      <c r="LU28" s="22"/>
      <c r="LV28" s="22"/>
      <c r="LW28" s="22"/>
      <c r="LX28" s="22"/>
      <c r="LY28" s="22"/>
      <c r="LZ28" s="22"/>
      <c r="MA28" s="22"/>
      <c r="MB28" s="22"/>
      <c r="MC28" s="22"/>
      <c r="MD28" s="22"/>
      <c r="ME28" s="22"/>
      <c r="MF28" s="22"/>
      <c r="MG28" s="22"/>
      <c r="MH28" s="22"/>
      <c r="MI28" s="22"/>
      <c r="MJ28" s="22"/>
      <c r="MK28" s="22"/>
      <c r="ML28" s="22"/>
      <c r="MM28" s="22"/>
      <c r="MN28" s="22"/>
      <c r="MO28" s="22"/>
      <c r="MP28" s="22"/>
      <c r="MQ28" s="22"/>
      <c r="MR28" s="22"/>
      <c r="MS28" s="22"/>
      <c r="MT28" s="22"/>
      <c r="MU28" s="22"/>
      <c r="MV28" s="22"/>
      <c r="MW28" s="22"/>
      <c r="MX28" s="22"/>
      <c r="MY28" s="22"/>
      <c r="MZ28" s="22"/>
      <c r="NA28" s="22"/>
      <c r="NB28" s="22"/>
      <c r="NC28" s="22"/>
      <c r="ND28" s="22"/>
      <c r="NE28" s="22"/>
      <c r="NF28" s="22"/>
      <c r="NG28" s="22"/>
      <c r="NH28" s="22"/>
      <c r="NI28" s="22"/>
      <c r="NJ28" s="22"/>
      <c r="NK28" s="22"/>
      <c r="NL28" s="22"/>
      <c r="NM28" s="22"/>
      <c r="NN28" s="22"/>
      <c r="NO28" s="22"/>
      <c r="NP28" s="22"/>
      <c r="NQ28" s="22"/>
      <c r="NR28" s="22"/>
      <c r="NS28" s="22"/>
      <c r="NT28" s="22"/>
      <c r="NU28" s="22"/>
      <c r="NV28" s="22"/>
      <c r="NW28" s="22"/>
      <c r="NX28" s="22"/>
      <c r="NY28" s="22"/>
      <c r="NZ28" s="22"/>
      <c r="OA28" s="22"/>
      <c r="OB28" s="22"/>
      <c r="OC28" s="22"/>
      <c r="OD28" s="22"/>
      <c r="OE28" s="22"/>
      <c r="OF28" s="22"/>
      <c r="OG28" s="22"/>
      <c r="OH28" s="22"/>
      <c r="OI28" s="22"/>
      <c r="OJ28" s="22"/>
      <c r="OK28" s="22"/>
      <c r="OL28" s="22"/>
      <c r="OM28" s="22"/>
      <c r="ON28" s="22"/>
      <c r="OO28" s="22"/>
      <c r="OP28" s="22"/>
      <c r="OQ28" s="22"/>
      <c r="OR28" s="22"/>
      <c r="OS28" s="22"/>
      <c r="OT28" s="22"/>
      <c r="OU28" s="22"/>
      <c r="OV28" s="22"/>
      <c r="OW28" s="22"/>
      <c r="OX28" s="22"/>
      <c r="OY28" s="22"/>
      <c r="OZ28" s="22"/>
      <c r="PA28" s="22"/>
      <c r="PB28" s="22"/>
      <c r="PC28" s="22"/>
      <c r="PD28" s="22"/>
      <c r="PE28" s="22"/>
      <c r="PF28" s="22"/>
      <c r="PG28" s="22"/>
      <c r="PH28" s="22"/>
      <c r="PI28" s="22"/>
      <c r="PJ28" s="22"/>
      <c r="PK28" s="22"/>
      <c r="PL28" s="22"/>
      <c r="PM28" s="22"/>
      <c r="PN28" s="22"/>
      <c r="PO28" s="22"/>
      <c r="PP28" s="22"/>
      <c r="PQ28" s="22"/>
      <c r="PR28" s="22"/>
      <c r="PS28" s="22"/>
      <c r="PT28" s="22"/>
      <c r="PU28" s="22"/>
      <c r="PV28" s="22"/>
      <c r="PW28" s="22"/>
      <c r="PX28" s="22"/>
      <c r="PY28" s="22"/>
      <c r="PZ28" s="22"/>
      <c r="QA28" s="22"/>
      <c r="QB28" s="22"/>
      <c r="QC28" s="22"/>
      <c r="QD28" s="22"/>
      <c r="QE28" s="22"/>
      <c r="QF28" s="22"/>
      <c r="QG28" s="22"/>
      <c r="QH28" s="22"/>
      <c r="QI28" s="22"/>
      <c r="QJ28" s="22"/>
      <c r="QK28" s="22"/>
      <c r="QL28" s="22"/>
      <c r="QM28" s="22"/>
      <c r="QN28" s="22"/>
      <c r="QO28" s="22"/>
      <c r="QP28" s="22"/>
      <c r="QQ28" s="22"/>
      <c r="QR28" s="22"/>
      <c r="QS28" s="22"/>
      <c r="QT28" s="22"/>
      <c r="QU28" s="22"/>
      <c r="QV28" s="22"/>
      <c r="QW28" s="22"/>
      <c r="QX28" s="22"/>
      <c r="QY28" s="22"/>
      <c r="QZ28" s="22"/>
      <c r="RA28" s="22"/>
      <c r="RB28" s="22"/>
      <c r="RC28" s="22"/>
      <c r="RD28" s="22"/>
      <c r="RE28" s="22"/>
      <c r="RF28" s="22"/>
      <c r="RG28" s="22"/>
      <c r="RH28" s="22"/>
      <c r="RI28" s="22"/>
      <c r="RJ28" s="22"/>
      <c r="RK28" s="22"/>
      <c r="RL28" s="22"/>
      <c r="RM28" s="22"/>
      <c r="RN28" s="22"/>
      <c r="RO28" s="22"/>
      <c r="RP28" s="22"/>
      <c r="RQ28" s="22"/>
      <c r="RR28" s="22"/>
      <c r="RS28" s="22"/>
      <c r="RT28" s="22"/>
      <c r="RU28" s="22"/>
      <c r="RV28" s="22"/>
      <c r="RW28" s="22"/>
      <c r="RX28" s="22"/>
      <c r="RY28" s="22"/>
      <c r="RZ28" s="22"/>
      <c r="SA28" s="22"/>
      <c r="SB28" s="22"/>
      <c r="SC28" s="22"/>
      <c r="SD28" s="22"/>
      <c r="SE28" s="22"/>
      <c r="SF28" s="22"/>
      <c r="SG28" s="22"/>
      <c r="SH28" s="22"/>
      <c r="SI28" s="22"/>
      <c r="SJ28" s="22"/>
      <c r="SK28" s="22"/>
      <c r="SL28" s="22"/>
      <c r="SM28" s="22"/>
      <c r="SN28" s="22"/>
      <c r="SO28" s="22"/>
      <c r="SP28" s="22"/>
      <c r="SQ28" s="22"/>
      <c r="SR28" s="22"/>
      <c r="SS28" s="22"/>
      <c r="ST28" s="22"/>
      <c r="SU28" s="22"/>
      <c r="SV28" s="22"/>
      <c r="SW28" s="22"/>
      <c r="SX28" s="22"/>
      <c r="SY28" s="22"/>
      <c r="SZ28" s="22"/>
      <c r="TA28" s="22"/>
      <c r="TB28" s="22"/>
      <c r="TC28" s="22"/>
      <c r="TD28" s="22"/>
      <c r="TE28" s="22"/>
      <c r="TF28" s="22"/>
      <c r="TG28" s="22"/>
      <c r="TH28" s="22"/>
      <c r="TI28" s="22"/>
      <c r="TJ28" s="22"/>
      <c r="TK28" s="22"/>
      <c r="TL28" s="22"/>
      <c r="TM28" s="22"/>
      <c r="TN28" s="22"/>
      <c r="TO28" s="22"/>
      <c r="TP28" s="22"/>
      <c r="TQ28" s="22"/>
      <c r="TR28" s="22"/>
      <c r="TS28" s="22"/>
      <c r="TT28" s="22"/>
      <c r="TU28" s="22"/>
      <c r="TV28" s="22"/>
      <c r="TW28" s="22"/>
      <c r="TX28" s="22"/>
      <c r="TY28" s="22"/>
      <c r="TZ28" s="22"/>
      <c r="UA28" s="22"/>
      <c r="UB28" s="22"/>
      <c r="UC28" s="22"/>
      <c r="UD28" s="22"/>
      <c r="UE28" s="22"/>
      <c r="UF28" s="22"/>
      <c r="UG28" s="22"/>
      <c r="UH28" s="22"/>
      <c r="UI28" s="22"/>
      <c r="UJ28" s="22"/>
      <c r="UK28" s="22"/>
      <c r="UL28" s="22"/>
      <c r="UM28" s="22"/>
      <c r="UN28" s="22"/>
      <c r="UO28" s="22"/>
      <c r="UP28" s="22"/>
      <c r="UQ28" s="22"/>
      <c r="UR28" s="22"/>
      <c r="US28" s="22"/>
      <c r="UT28" s="22"/>
      <c r="UU28" s="22"/>
      <c r="UV28" s="22"/>
      <c r="UW28" s="22"/>
      <c r="UX28" s="22"/>
      <c r="UY28" s="22"/>
      <c r="UZ28" s="22"/>
      <c r="VA28" s="22"/>
      <c r="VB28" s="22"/>
      <c r="VC28" s="22"/>
      <c r="VD28" s="22"/>
      <c r="VE28" s="22"/>
      <c r="VF28" s="22"/>
      <c r="VG28" s="22"/>
      <c r="VH28" s="22"/>
      <c r="VI28" s="22"/>
      <c r="VJ28" s="22"/>
      <c r="VK28" s="22"/>
      <c r="VL28" s="22"/>
      <c r="VM28" s="22"/>
      <c r="VN28" s="22"/>
      <c r="VO28" s="22"/>
      <c r="VP28" s="22"/>
      <c r="VQ28" s="22"/>
      <c r="VR28" s="22"/>
      <c r="VS28" s="22"/>
      <c r="VT28" s="22"/>
      <c r="VU28" s="22"/>
      <c r="VV28" s="22"/>
      <c r="VW28" s="22"/>
      <c r="VX28" s="22"/>
      <c r="VY28" s="22"/>
      <c r="VZ28" s="22"/>
      <c r="WA28" s="22"/>
      <c r="WB28" s="22"/>
      <c r="WC28" s="22"/>
      <c r="WD28" s="22"/>
      <c r="WE28" s="22"/>
      <c r="WF28" s="22"/>
      <c r="WG28" s="22"/>
      <c r="WH28" s="22"/>
      <c r="WI28" s="22"/>
      <c r="WJ28" s="22"/>
      <c r="WK28" s="22"/>
      <c r="WL28" s="22"/>
      <c r="WM28" s="22"/>
      <c r="WN28" s="22"/>
      <c r="WO28" s="22"/>
      <c r="WP28" s="22"/>
      <c r="WQ28" s="22"/>
      <c r="WR28" s="22"/>
      <c r="WS28" s="22"/>
      <c r="WT28" s="22"/>
      <c r="WU28" s="22"/>
      <c r="WV28" s="22"/>
      <c r="WW28" s="22"/>
      <c r="WX28" s="22"/>
      <c r="WY28" s="22"/>
      <c r="WZ28" s="22"/>
      <c r="XA28" s="22"/>
      <c r="XB28" s="22"/>
      <c r="XC28" s="22"/>
      <c r="XD28" s="22"/>
      <c r="XE28" s="22"/>
      <c r="XF28" s="22"/>
      <c r="XG28" s="22"/>
      <c r="XH28" s="22"/>
      <c r="XI28" s="22"/>
      <c r="XJ28" s="22"/>
      <c r="XK28" s="22"/>
      <c r="XL28" s="22"/>
      <c r="XM28" s="22"/>
      <c r="XN28" s="22"/>
      <c r="XO28" s="22"/>
      <c r="XP28" s="22"/>
      <c r="XQ28" s="22"/>
      <c r="XR28" s="22"/>
      <c r="XS28" s="22"/>
      <c r="XT28" s="22"/>
      <c r="XU28" s="22"/>
      <c r="XV28" s="22"/>
      <c r="XW28" s="22"/>
      <c r="XX28" s="22"/>
      <c r="XY28" s="22"/>
      <c r="XZ28" s="22"/>
      <c r="YA28" s="22"/>
      <c r="YB28" s="22"/>
      <c r="YC28" s="22"/>
      <c r="YD28" s="22"/>
      <c r="YE28" s="22"/>
      <c r="YF28" s="22"/>
      <c r="YG28" s="22"/>
      <c r="YH28" s="22"/>
      <c r="YI28" s="22"/>
      <c r="YJ28" s="22"/>
      <c r="YK28" s="22"/>
      <c r="YL28" s="22"/>
      <c r="YM28" s="22"/>
      <c r="YN28" s="22"/>
      <c r="YO28" s="22"/>
      <c r="YP28" s="22"/>
      <c r="YQ28" s="22"/>
      <c r="YR28" s="22"/>
      <c r="YS28" s="22"/>
      <c r="YT28" s="22"/>
      <c r="YU28" s="22"/>
      <c r="YV28" s="22"/>
      <c r="YW28" s="22"/>
      <c r="YX28" s="22"/>
      <c r="YY28" s="22"/>
      <c r="YZ28" s="22"/>
      <c r="ZA28" s="22"/>
      <c r="ZB28" s="22"/>
      <c r="ZC28" s="22"/>
      <c r="ZD28" s="22"/>
      <c r="ZE28" s="22"/>
      <c r="ZF28" s="22"/>
      <c r="ZG28" s="22"/>
      <c r="ZH28" s="22"/>
      <c r="ZI28" s="22"/>
      <c r="ZJ28" s="22"/>
      <c r="ZK28" s="22"/>
      <c r="ZL28" s="22"/>
      <c r="ZM28" s="22"/>
      <c r="ZN28" s="22"/>
      <c r="ZO28" s="22"/>
      <c r="ZP28" s="22"/>
      <c r="ZQ28" s="22"/>
      <c r="ZR28" s="22"/>
      <c r="ZS28" s="22"/>
      <c r="ZT28" s="22"/>
      <c r="ZU28" s="22"/>
      <c r="ZV28" s="22"/>
      <c r="ZW28" s="22"/>
      <c r="ZX28" s="22"/>
      <c r="ZY28" s="22"/>
      <c r="ZZ28" s="22"/>
      <c r="AAA28" s="22"/>
      <c r="AAB28" s="22"/>
      <c r="AAC28" s="22"/>
      <c r="AAD28" s="22"/>
      <c r="AAE28" s="22"/>
      <c r="AAF28" s="22"/>
      <c r="AAG28" s="22"/>
      <c r="AAH28" s="22"/>
      <c r="AAI28" s="22"/>
      <c r="AAJ28" s="22"/>
      <c r="AAK28" s="22"/>
      <c r="AAL28" s="22"/>
      <c r="AAM28" s="22"/>
      <c r="AAN28" s="22"/>
      <c r="AAO28" s="22"/>
      <c r="AAP28" s="22"/>
      <c r="AAQ28" s="22"/>
      <c r="AAR28" s="22"/>
      <c r="AAS28" s="22"/>
      <c r="AAT28" s="22"/>
      <c r="AAU28" s="22"/>
      <c r="AAV28" s="22"/>
      <c r="AAW28" s="22"/>
      <c r="AAX28" s="22"/>
      <c r="AAY28" s="22"/>
      <c r="AAZ28" s="22"/>
      <c r="ABA28" s="22"/>
      <c r="ABB28" s="22"/>
      <c r="ABC28" s="22"/>
      <c r="ABD28" s="22"/>
      <c r="ABE28" s="22"/>
      <c r="ABF28" s="22"/>
      <c r="ABG28" s="22"/>
      <c r="ABH28" s="22"/>
      <c r="ABI28" s="22"/>
      <c r="ABJ28" s="22"/>
      <c r="ABK28" s="22"/>
      <c r="ABL28" s="22"/>
      <c r="ABM28" s="22"/>
      <c r="ABN28" s="22"/>
      <c r="ABO28" s="22"/>
      <c r="ABP28" s="22"/>
      <c r="ABQ28" s="22"/>
      <c r="ABR28" s="22"/>
      <c r="ABS28" s="22"/>
      <c r="ABT28" s="22"/>
      <c r="ABU28" s="22"/>
      <c r="ABV28" s="22"/>
      <c r="ABW28" s="22"/>
      <c r="ABX28" s="22"/>
      <c r="ABY28" s="22"/>
      <c r="ABZ28" s="22"/>
      <c r="ACA28" s="22"/>
      <c r="ACB28" s="22"/>
      <c r="ACC28" s="22"/>
      <c r="ACD28" s="22"/>
      <c r="ACE28" s="22"/>
      <c r="ACF28" s="22"/>
      <c r="ACG28" s="22"/>
      <c r="ACH28" s="22"/>
      <c r="ACI28" s="22"/>
      <c r="ACJ28" s="22"/>
      <c r="ACK28" s="22"/>
      <c r="ACL28" s="22"/>
      <c r="ACM28" s="22"/>
      <c r="ACN28" s="22"/>
      <c r="ACO28" s="22"/>
      <c r="ACP28" s="22"/>
      <c r="ACQ28" s="22"/>
      <c r="ACR28" s="22"/>
      <c r="ACS28" s="22"/>
      <c r="ACT28" s="22"/>
      <c r="ACU28" s="22"/>
      <c r="ACV28" s="22"/>
      <c r="ACW28" s="22"/>
      <c r="ACX28" s="22"/>
      <c r="ACY28" s="22"/>
      <c r="ACZ28" s="22"/>
      <c r="ADA28" s="22"/>
      <c r="ADB28" s="22"/>
      <c r="ADC28" s="22"/>
      <c r="ADD28" s="22"/>
      <c r="ADE28" s="22"/>
      <c r="ADF28" s="22"/>
      <c r="ADG28" s="22"/>
      <c r="ADH28" s="22"/>
      <c r="ADI28" s="22"/>
      <c r="ADJ28" s="22"/>
      <c r="ADK28" s="22"/>
      <c r="ADL28" s="22"/>
      <c r="ADM28" s="22"/>
      <c r="ADN28" s="22"/>
      <c r="ADO28" s="22"/>
      <c r="ADP28" s="22"/>
      <c r="ADQ28" s="22"/>
      <c r="ADR28" s="22"/>
      <c r="ADS28" s="22"/>
      <c r="ADT28" s="22"/>
      <c r="ADU28" s="22"/>
      <c r="ADV28" s="22"/>
      <c r="ADW28" s="22"/>
      <c r="ADX28" s="22"/>
      <c r="ADY28" s="22"/>
      <c r="ADZ28" s="22"/>
      <c r="AEA28" s="22"/>
      <c r="AEB28" s="22"/>
      <c r="AEC28" s="22"/>
      <c r="AED28" s="22"/>
      <c r="AEE28" s="22"/>
      <c r="AEF28" s="22"/>
      <c r="AEG28" s="22"/>
      <c r="AEH28" s="22"/>
      <c r="AEI28" s="22"/>
      <c r="AEJ28" s="22"/>
      <c r="AEK28" s="22"/>
      <c r="AEL28" s="22"/>
      <c r="AEM28" s="22"/>
      <c r="AEN28" s="22"/>
      <c r="AEO28" s="22"/>
      <c r="AEP28" s="22"/>
      <c r="AEQ28" s="22"/>
      <c r="AER28" s="22"/>
      <c r="AES28" s="22"/>
      <c r="AET28" s="22"/>
      <c r="AEU28" s="22"/>
      <c r="AEV28" s="22"/>
      <c r="AEW28" s="22"/>
      <c r="AEX28" s="22"/>
      <c r="AEY28" s="22"/>
      <c r="AEZ28" s="22"/>
      <c r="AFA28" s="22"/>
      <c r="AFB28" s="22"/>
      <c r="AFC28" s="22"/>
      <c r="AFD28" s="22"/>
      <c r="AFE28" s="22"/>
      <c r="AFF28" s="22"/>
      <c r="AFG28" s="22"/>
      <c r="AFH28" s="22"/>
      <c r="AFI28" s="22"/>
      <c r="AFJ28" s="22"/>
      <c r="AFK28" s="22"/>
      <c r="AFL28" s="22"/>
      <c r="AFM28" s="22"/>
      <c r="AFN28" s="22"/>
      <c r="AFO28" s="22"/>
      <c r="AFP28" s="22"/>
      <c r="AFQ28" s="22"/>
      <c r="AFR28" s="22"/>
      <c r="AFS28" s="22"/>
      <c r="AFT28" s="22"/>
      <c r="AFU28" s="22"/>
      <c r="AFV28" s="22"/>
      <c r="AFW28" s="22"/>
      <c r="AFX28" s="22"/>
      <c r="AFY28" s="22"/>
      <c r="AFZ28" s="22"/>
      <c r="AGA28" s="22"/>
      <c r="AGB28" s="22"/>
      <c r="AGC28" s="22"/>
      <c r="AGD28" s="22"/>
      <c r="AGE28" s="22"/>
      <c r="AGF28" s="22"/>
      <c r="AGG28" s="22"/>
      <c r="AGH28" s="22"/>
      <c r="AGI28" s="22"/>
      <c r="AGJ28" s="22"/>
      <c r="AGK28" s="22"/>
      <c r="AGL28" s="22"/>
      <c r="AGM28" s="22"/>
      <c r="AGN28" s="22"/>
      <c r="AGO28" s="22"/>
      <c r="AGP28" s="22"/>
      <c r="AGQ28" s="22"/>
      <c r="AGR28" s="22"/>
      <c r="AGS28" s="22"/>
      <c r="AGT28" s="22"/>
      <c r="AGU28" s="22"/>
      <c r="AGV28" s="22"/>
      <c r="AGW28" s="22"/>
      <c r="AGX28" s="22"/>
      <c r="AGY28" s="22"/>
      <c r="AGZ28" s="22"/>
      <c r="AHA28" s="22"/>
      <c r="AHB28" s="22"/>
      <c r="AHC28" s="22"/>
      <c r="AHD28" s="22"/>
      <c r="AHE28" s="22"/>
      <c r="AHF28" s="22"/>
      <c r="AHG28" s="22"/>
      <c r="AHH28" s="22"/>
      <c r="AHI28" s="22"/>
      <c r="AHJ28" s="22"/>
      <c r="AHK28" s="22"/>
      <c r="AHL28" s="22"/>
      <c r="AHM28" s="22"/>
      <c r="AHN28" s="22"/>
      <c r="AHO28" s="22"/>
      <c r="AHP28" s="22"/>
      <c r="AHQ28" s="22"/>
      <c r="AHR28" s="22"/>
      <c r="AHS28" s="22"/>
      <c r="AHT28" s="22"/>
      <c r="AHU28" s="22"/>
      <c r="AHV28" s="22"/>
      <c r="AHW28" s="22"/>
      <c r="AHX28" s="22"/>
      <c r="AHY28" s="22"/>
      <c r="AHZ28" s="22"/>
      <c r="AIA28" s="22"/>
      <c r="AIB28" s="22"/>
      <c r="AIC28" s="22"/>
      <c r="AID28" s="22"/>
      <c r="AIE28" s="22"/>
      <c r="AIF28" s="22"/>
      <c r="AIG28" s="22"/>
      <c r="AIH28" s="22"/>
      <c r="AII28" s="22"/>
      <c r="AIJ28" s="22"/>
      <c r="AIK28" s="22"/>
      <c r="AIL28" s="22"/>
      <c r="AIM28" s="22"/>
      <c r="AIN28" s="22"/>
      <c r="AIO28" s="22"/>
      <c r="AIP28" s="22"/>
      <c r="AIQ28" s="22"/>
      <c r="AIR28" s="22"/>
      <c r="AIS28" s="22"/>
      <c r="AIT28" s="22"/>
      <c r="AIU28" s="22"/>
      <c r="AIV28" s="22"/>
      <c r="AIW28" s="22"/>
      <c r="AIX28" s="22"/>
      <c r="AIY28" s="22"/>
      <c r="AIZ28" s="22"/>
      <c r="AJA28" s="22"/>
      <c r="AJB28" s="22"/>
      <c r="AJC28" s="22"/>
      <c r="AJD28" s="22"/>
      <c r="AJE28" s="22"/>
      <c r="AJF28" s="22"/>
      <c r="AJG28" s="22"/>
      <c r="AJH28" s="22"/>
      <c r="AJI28" s="22"/>
      <c r="AJJ28" s="22"/>
      <c r="AJK28" s="22"/>
      <c r="AJL28" s="22"/>
      <c r="AJM28" s="22"/>
      <c r="AJN28" s="22"/>
      <c r="AJO28" s="22"/>
      <c r="AJP28" s="22"/>
      <c r="AJQ28" s="22"/>
      <c r="AJR28" s="22"/>
      <c r="AJS28" s="22"/>
      <c r="AJT28" s="22"/>
      <c r="AJU28" s="22"/>
      <c r="AJV28" s="22"/>
      <c r="AJW28" s="22"/>
      <c r="AJX28" s="22"/>
      <c r="AJY28" s="22"/>
      <c r="AJZ28" s="22"/>
      <c r="AKA28" s="22"/>
      <c r="AKB28" s="22"/>
      <c r="AKC28" s="22"/>
      <c r="AKD28" s="22"/>
      <c r="AKE28" s="22"/>
      <c r="AKF28" s="22"/>
      <c r="AKG28" s="22"/>
      <c r="AKH28" s="22"/>
      <c r="AKI28" s="22"/>
      <c r="AKJ28" s="22"/>
      <c r="AKK28" s="22"/>
      <c r="AKL28" s="22"/>
      <c r="AKM28" s="22"/>
      <c r="AKN28" s="22"/>
      <c r="AKO28" s="22"/>
      <c r="AKP28" s="22"/>
      <c r="AKQ28" s="22"/>
      <c r="AKR28" s="22"/>
      <c r="AKS28" s="22"/>
      <c r="AKT28" s="22"/>
      <c r="AKU28" s="22"/>
      <c r="AKV28" s="22"/>
      <c r="AKW28" s="22"/>
      <c r="AKX28" s="22"/>
      <c r="AKY28" s="22"/>
      <c r="AKZ28" s="22"/>
      <c r="ALA28" s="22"/>
      <c r="ALB28" s="22"/>
      <c r="ALC28" s="22"/>
      <c r="ALD28" s="22"/>
      <c r="ALE28" s="22"/>
      <c r="ALF28" s="22"/>
      <c r="ALG28" s="22"/>
      <c r="ALH28" s="22"/>
      <c r="ALI28" s="22"/>
      <c r="ALJ28" s="22"/>
      <c r="ALK28" s="22"/>
      <c r="ALL28" s="22"/>
      <c r="ALM28" s="22"/>
      <c r="ALN28" s="22"/>
      <c r="ALO28" s="22"/>
      <c r="ALP28" s="22"/>
      <c r="ALQ28" s="22"/>
      <c r="ALR28" s="22"/>
      <c r="ALS28" s="22"/>
      <c r="ALT28" s="22"/>
      <c r="ALU28" s="22"/>
      <c r="ALV28" s="22"/>
      <c r="ALW28" s="22"/>
      <c r="ALX28" s="22"/>
      <c r="ALY28" s="22"/>
      <c r="ALZ28" s="22"/>
      <c r="AMA28" s="22"/>
      <c r="AMB28" s="22"/>
      <c r="AMC28" s="22"/>
      <c r="AMD28" s="22"/>
      <c r="AME28" s="22"/>
      <c r="AMF28" s="22"/>
      <c r="AMG28" s="22"/>
      <c r="AMH28" s="22"/>
      <c r="AMI28" s="22"/>
      <c r="AMJ28" s="22"/>
      <c r="AMK28" s="22"/>
      <c r="AML28" s="22"/>
      <c r="AMM28" s="22"/>
      <c r="AMN28" s="22"/>
      <c r="AMO28" s="22"/>
      <c r="AMP28" s="22"/>
      <c r="AMQ28" s="22"/>
      <c r="AMR28" s="22"/>
      <c r="AMS28" s="22"/>
      <c r="AMT28" s="22"/>
      <c r="AMU28" s="22"/>
      <c r="AMV28" s="22"/>
      <c r="AMW28" s="22"/>
      <c r="AMX28" s="22"/>
      <c r="AMY28" s="22"/>
      <c r="AMZ28" s="22"/>
      <c r="ANA28" s="22"/>
      <c r="ANB28" s="22"/>
      <c r="ANC28" s="22"/>
      <c r="AND28" s="22"/>
      <c r="ANE28" s="22"/>
      <c r="ANF28" s="22"/>
      <c r="ANG28" s="22"/>
      <c r="ANH28" s="22"/>
      <c r="ANI28" s="22"/>
      <c r="ANJ28" s="22"/>
      <c r="ANK28" s="22"/>
      <c r="ANL28" s="22"/>
      <c r="ANM28" s="22"/>
      <c r="ANN28" s="22"/>
      <c r="ANO28" s="22"/>
      <c r="ANP28" s="22"/>
      <c r="ANQ28" s="22"/>
      <c r="ANR28" s="22"/>
      <c r="ANS28" s="22"/>
      <c r="ANT28" s="22"/>
      <c r="ANU28" s="22"/>
      <c r="ANV28" s="22"/>
      <c r="ANW28" s="22"/>
      <c r="ANX28" s="22"/>
      <c r="ANY28" s="22"/>
      <c r="ANZ28" s="22"/>
      <c r="AOA28" s="22"/>
      <c r="AOB28" s="22"/>
      <c r="AOC28" s="22"/>
      <c r="AOD28" s="22"/>
      <c r="AOE28" s="22"/>
      <c r="AOF28" s="22"/>
      <c r="AOG28" s="22"/>
      <c r="AOH28" s="22"/>
      <c r="AOI28" s="22"/>
      <c r="AOJ28" s="22"/>
      <c r="AOK28" s="22"/>
      <c r="AOL28" s="22"/>
      <c r="AOM28" s="22"/>
      <c r="AON28" s="22"/>
      <c r="AOO28" s="22"/>
      <c r="AOP28" s="22"/>
      <c r="AOQ28" s="22"/>
      <c r="AOR28" s="22"/>
      <c r="AOS28" s="22"/>
      <c r="AOT28" s="22"/>
      <c r="AOU28" s="22"/>
      <c r="AOV28" s="22"/>
      <c r="AOW28" s="22"/>
      <c r="AOX28" s="22"/>
      <c r="AOY28" s="22"/>
      <c r="AOZ28" s="22"/>
      <c r="APA28" s="22"/>
      <c r="APB28" s="22"/>
      <c r="APC28" s="22"/>
      <c r="APD28" s="22"/>
      <c r="APE28" s="22"/>
      <c r="APF28" s="22"/>
      <c r="APG28" s="22"/>
      <c r="APH28" s="22"/>
      <c r="API28" s="22"/>
      <c r="APJ28" s="22"/>
      <c r="APK28" s="22"/>
      <c r="APL28" s="22"/>
      <c r="APM28" s="22"/>
      <c r="APN28" s="22"/>
      <c r="APO28" s="22"/>
      <c r="APP28" s="22"/>
      <c r="APQ28" s="22"/>
      <c r="APR28" s="22"/>
      <c r="APS28" s="22"/>
      <c r="APT28" s="22"/>
      <c r="APU28" s="22"/>
      <c r="APV28" s="22"/>
      <c r="APW28" s="22"/>
      <c r="APX28" s="22"/>
      <c r="APY28" s="22"/>
      <c r="APZ28" s="22"/>
      <c r="AQA28" s="22"/>
      <c r="AQB28" s="22"/>
      <c r="AQC28" s="22"/>
      <c r="AQD28" s="22"/>
      <c r="AQE28" s="22"/>
      <c r="AQF28" s="22"/>
      <c r="AQG28" s="22"/>
      <c r="AQH28" s="22"/>
      <c r="AQI28" s="22"/>
      <c r="AQJ28" s="22"/>
      <c r="AQK28" s="22"/>
      <c r="AQL28" s="22"/>
      <c r="AQM28" s="22"/>
      <c r="AQN28" s="22"/>
      <c r="AQO28" s="22"/>
      <c r="AQP28" s="22"/>
      <c r="AQQ28" s="22"/>
      <c r="AQR28" s="22"/>
      <c r="AQS28" s="22"/>
      <c r="AQT28" s="22"/>
      <c r="AQU28" s="22"/>
      <c r="AQV28" s="22"/>
      <c r="AQW28" s="22"/>
      <c r="AQX28" s="22"/>
      <c r="AQY28" s="22"/>
      <c r="AQZ28" s="22"/>
      <c r="ARA28" s="22"/>
      <c r="ARB28" s="22"/>
      <c r="ARC28" s="22"/>
      <c r="ARD28" s="22"/>
      <c r="ARE28" s="22"/>
      <c r="ARF28" s="22"/>
      <c r="ARG28" s="22"/>
      <c r="ARH28" s="22"/>
      <c r="ARI28" s="22"/>
      <c r="ARJ28" s="22"/>
      <c r="ARK28" s="22"/>
      <c r="ARL28" s="22"/>
      <c r="ARM28" s="22"/>
      <c r="ARN28" s="22"/>
      <c r="ARO28" s="22"/>
      <c r="ARP28" s="22"/>
      <c r="ARQ28" s="22"/>
      <c r="ARR28" s="22"/>
      <c r="ARS28" s="22"/>
      <c r="ART28" s="22"/>
      <c r="ARU28" s="22"/>
      <c r="ARV28" s="22"/>
      <c r="ARW28" s="22"/>
      <c r="ARX28" s="22"/>
      <c r="ARY28" s="22"/>
      <c r="ARZ28" s="22"/>
      <c r="ASA28" s="22"/>
      <c r="ASB28" s="22"/>
      <c r="ASC28" s="22"/>
      <c r="ASD28" s="22"/>
      <c r="ASE28" s="22"/>
      <c r="ASF28" s="22"/>
      <c r="ASG28" s="22"/>
      <c r="ASH28" s="22"/>
      <c r="ASI28" s="22"/>
      <c r="ASJ28" s="22"/>
      <c r="ASK28" s="22"/>
      <c r="ASL28" s="22"/>
      <c r="ASM28" s="22"/>
      <c r="ASN28" s="22"/>
      <c r="ASO28" s="22"/>
      <c r="ASP28" s="22"/>
      <c r="ASQ28" s="22"/>
      <c r="ASR28" s="22"/>
      <c r="ASS28" s="22"/>
      <c r="AST28" s="22"/>
      <c r="ASU28" s="22"/>
      <c r="ASV28" s="22"/>
      <c r="ASW28" s="22"/>
      <c r="ASX28" s="22"/>
      <c r="ASY28" s="22"/>
      <c r="ASZ28" s="22"/>
      <c r="ATA28" s="22"/>
      <c r="ATB28" s="22"/>
      <c r="ATC28" s="22"/>
      <c r="ATD28" s="22"/>
      <c r="ATE28" s="22"/>
      <c r="ATF28" s="22"/>
      <c r="ATG28" s="22"/>
      <c r="ATH28" s="22"/>
      <c r="ATI28" s="22"/>
      <c r="ATJ28" s="22"/>
      <c r="ATK28" s="22"/>
      <c r="ATL28" s="22"/>
      <c r="ATM28" s="22"/>
      <c r="ATN28" s="22"/>
      <c r="ATO28" s="22"/>
      <c r="ATP28" s="22"/>
      <c r="ATQ28" s="22"/>
      <c r="ATR28" s="22"/>
      <c r="ATS28" s="22"/>
      <c r="ATT28" s="22"/>
      <c r="ATU28" s="22"/>
      <c r="ATV28" s="22"/>
      <c r="ATW28" s="22"/>
      <c r="ATX28" s="22"/>
      <c r="ATY28" s="22"/>
      <c r="ATZ28" s="22"/>
      <c r="AUA28" s="22"/>
      <c r="AUB28" s="22"/>
      <c r="AUC28" s="22"/>
      <c r="AUD28" s="22"/>
      <c r="AUE28" s="22"/>
      <c r="AUF28" s="22"/>
      <c r="AUG28" s="22"/>
      <c r="AUH28" s="22"/>
      <c r="AUI28" s="22"/>
      <c r="AUJ28" s="22"/>
      <c r="AUK28" s="22"/>
      <c r="AUL28" s="22"/>
      <c r="AUM28" s="22"/>
      <c r="AUN28" s="22"/>
      <c r="AUO28" s="22"/>
      <c r="AUP28" s="22"/>
      <c r="AUQ28" s="22"/>
      <c r="AUR28" s="22"/>
      <c r="AUS28" s="22"/>
      <c r="AUT28" s="22"/>
      <c r="AUU28" s="22"/>
      <c r="AUV28" s="22"/>
      <c r="AUW28" s="22"/>
      <c r="AUX28" s="22"/>
      <c r="AUY28" s="22"/>
      <c r="AUZ28" s="22"/>
      <c r="AVA28" s="22"/>
      <c r="AVB28" s="22"/>
      <c r="AVC28" s="22"/>
      <c r="AVD28" s="22"/>
      <c r="AVE28" s="22"/>
      <c r="AVF28" s="22"/>
      <c r="AVG28" s="22"/>
      <c r="AVH28" s="22"/>
      <c r="AVI28" s="22"/>
      <c r="AVJ28" s="22"/>
      <c r="AVK28" s="22"/>
      <c r="AVL28" s="22"/>
      <c r="AVM28" s="22"/>
      <c r="AVN28" s="22"/>
      <c r="AVO28" s="22"/>
      <c r="AVP28" s="22"/>
      <c r="AVQ28" s="22"/>
      <c r="AVR28" s="22"/>
      <c r="AVS28" s="22"/>
      <c r="AVT28" s="22"/>
      <c r="AVU28" s="22"/>
      <c r="AVV28" s="22"/>
      <c r="AVW28" s="22"/>
      <c r="AVX28" s="22"/>
      <c r="AVY28" s="22"/>
      <c r="AVZ28" s="22"/>
      <c r="AWA28" s="22"/>
      <c r="AWB28" s="22"/>
      <c r="AWC28" s="22"/>
      <c r="AWD28" s="22"/>
      <c r="AWE28" s="22"/>
      <c r="AWF28" s="22"/>
      <c r="AWG28" s="22"/>
      <c r="AWH28" s="22"/>
      <c r="AWI28" s="22"/>
      <c r="AWJ28" s="22"/>
      <c r="AWK28" s="22"/>
      <c r="AWL28" s="22"/>
      <c r="AWM28" s="22"/>
      <c r="AWN28" s="22"/>
      <c r="AWO28" s="22"/>
      <c r="AWP28" s="22"/>
      <c r="AWQ28" s="22"/>
      <c r="AWR28" s="22"/>
      <c r="AWS28" s="22"/>
      <c r="AWT28" s="22"/>
      <c r="AWU28" s="22"/>
      <c r="AWV28" s="22"/>
      <c r="AWW28" s="22"/>
      <c r="AWX28" s="22"/>
      <c r="AWY28" s="22"/>
      <c r="AWZ28" s="22"/>
      <c r="AXA28" s="22"/>
      <c r="AXB28" s="22"/>
      <c r="AXC28" s="22"/>
      <c r="AXD28" s="22"/>
      <c r="AXE28" s="22"/>
      <c r="AXF28" s="22"/>
      <c r="AXG28" s="22"/>
      <c r="AXH28" s="22"/>
      <c r="AXI28" s="22"/>
      <c r="AXJ28" s="22"/>
      <c r="AXK28" s="22"/>
      <c r="AXL28" s="22"/>
      <c r="AXM28" s="22"/>
      <c r="AXN28" s="22"/>
      <c r="AXO28" s="22"/>
      <c r="AXP28" s="22"/>
      <c r="AXQ28" s="22"/>
      <c r="AXR28" s="22"/>
      <c r="AXS28" s="22"/>
      <c r="AXT28" s="22"/>
      <c r="AXU28" s="22"/>
      <c r="AXV28" s="22"/>
      <c r="AXW28" s="22"/>
      <c r="AXX28" s="22"/>
      <c r="AXY28" s="22"/>
      <c r="AXZ28" s="22"/>
      <c r="AYA28" s="22"/>
      <c r="AYB28" s="22"/>
      <c r="AYC28" s="22"/>
      <c r="AYD28" s="22"/>
      <c r="AYE28" s="22"/>
      <c r="AYF28" s="22"/>
      <c r="AYG28" s="22"/>
      <c r="AYH28" s="22"/>
      <c r="AYI28" s="22"/>
      <c r="AYJ28" s="22"/>
      <c r="AYK28" s="22"/>
      <c r="AYL28" s="22"/>
      <c r="AYM28" s="22"/>
      <c r="AYN28" s="22"/>
      <c r="AYO28" s="22"/>
      <c r="AYP28" s="22"/>
      <c r="AYQ28" s="22"/>
      <c r="AYR28" s="22"/>
      <c r="AYS28" s="22"/>
      <c r="AYT28" s="22"/>
      <c r="AYU28" s="22"/>
      <c r="AYV28" s="22"/>
      <c r="AYW28" s="22"/>
      <c r="AYX28" s="22"/>
      <c r="AYY28" s="22"/>
      <c r="AYZ28" s="22"/>
      <c r="AZA28" s="22"/>
      <c r="AZB28" s="22"/>
      <c r="AZC28" s="22"/>
      <c r="AZD28" s="22"/>
      <c r="AZE28" s="22"/>
      <c r="AZF28" s="22"/>
      <c r="AZG28" s="22"/>
      <c r="AZH28" s="22"/>
      <c r="AZI28" s="22"/>
      <c r="AZJ28" s="22"/>
      <c r="AZK28" s="22"/>
      <c r="AZL28" s="22"/>
      <c r="AZM28" s="22"/>
      <c r="AZN28" s="22"/>
      <c r="AZO28" s="22"/>
      <c r="AZP28" s="22"/>
      <c r="AZQ28" s="22"/>
      <c r="AZR28" s="22"/>
      <c r="AZS28" s="22"/>
      <c r="AZT28" s="22"/>
      <c r="AZU28" s="22"/>
      <c r="AZV28" s="22"/>
      <c r="AZW28" s="22"/>
      <c r="AZX28" s="22"/>
      <c r="AZY28" s="22"/>
      <c r="AZZ28" s="22"/>
      <c r="BAA28" s="22"/>
      <c r="BAB28" s="22"/>
      <c r="BAC28" s="22"/>
      <c r="BAD28" s="22"/>
      <c r="BAE28" s="22"/>
      <c r="BAF28" s="22"/>
      <c r="BAG28" s="22"/>
      <c r="BAH28" s="22"/>
      <c r="BAI28" s="22"/>
      <c r="BAJ28" s="22"/>
      <c r="BAK28" s="22"/>
      <c r="BAL28" s="22"/>
      <c r="BAM28" s="22"/>
      <c r="BAN28" s="22"/>
      <c r="BAO28" s="22"/>
      <c r="BAP28" s="22"/>
      <c r="BAQ28" s="22"/>
      <c r="BAR28" s="22"/>
      <c r="BAS28" s="22"/>
      <c r="BAT28" s="22"/>
      <c r="BAU28" s="22"/>
      <c r="BAV28" s="22"/>
      <c r="BAW28" s="22"/>
      <c r="BAX28" s="22"/>
      <c r="BAY28" s="22"/>
      <c r="BAZ28" s="22"/>
      <c r="BBA28" s="22"/>
      <c r="BBB28" s="22"/>
      <c r="BBC28" s="22"/>
      <c r="BBD28" s="22"/>
      <c r="BBE28" s="22"/>
      <c r="BBF28" s="22"/>
      <c r="BBG28" s="22"/>
      <c r="BBH28" s="22"/>
      <c r="BBI28" s="22"/>
      <c r="BBJ28" s="22"/>
      <c r="BBK28" s="22"/>
      <c r="BBL28" s="22"/>
      <c r="BBM28" s="22"/>
      <c r="BBN28" s="22"/>
      <c r="BBO28" s="22"/>
      <c r="BBP28" s="22"/>
      <c r="BBQ28" s="22"/>
      <c r="BBR28" s="22"/>
      <c r="BBS28" s="22"/>
      <c r="BBT28" s="22"/>
      <c r="BBU28" s="22"/>
      <c r="BBV28" s="22"/>
      <c r="BBW28" s="22"/>
      <c r="BBX28" s="22"/>
      <c r="BBY28" s="22"/>
      <c r="BBZ28" s="22"/>
      <c r="BCA28" s="22"/>
      <c r="BCB28" s="22"/>
      <c r="BCC28" s="22"/>
      <c r="BCD28" s="22"/>
      <c r="BCE28" s="22"/>
      <c r="BCF28" s="22"/>
      <c r="BCG28" s="22"/>
      <c r="BCH28" s="22"/>
      <c r="BCI28" s="22"/>
      <c r="BCJ28" s="22"/>
      <c r="BCK28" s="22"/>
      <c r="BCL28" s="22"/>
      <c r="BCM28" s="22"/>
      <c r="BCN28" s="22"/>
      <c r="BCO28" s="22"/>
      <c r="BCP28" s="22"/>
      <c r="BCQ28" s="22"/>
      <c r="BCR28" s="22"/>
      <c r="BCS28" s="22"/>
      <c r="BCT28" s="22"/>
      <c r="BCU28" s="22"/>
      <c r="BCV28" s="22"/>
      <c r="BCW28" s="22"/>
      <c r="BCX28" s="22"/>
      <c r="BCY28" s="22"/>
      <c r="BCZ28" s="22"/>
      <c r="BDA28" s="22"/>
      <c r="BDB28" s="22"/>
      <c r="BDC28" s="22"/>
      <c r="BDD28" s="22"/>
      <c r="BDE28" s="22"/>
      <c r="BDF28" s="22"/>
      <c r="BDG28" s="22"/>
      <c r="BDH28" s="22"/>
      <c r="BDI28" s="22"/>
      <c r="BDJ28" s="22"/>
      <c r="BDK28" s="22"/>
      <c r="BDL28" s="22"/>
      <c r="BDM28" s="22"/>
      <c r="BDN28" s="22"/>
      <c r="BDO28" s="22"/>
      <c r="BDP28" s="22"/>
      <c r="BDQ28" s="22"/>
      <c r="BDR28" s="22"/>
      <c r="BDS28" s="22"/>
      <c r="BDT28" s="22"/>
      <c r="BDU28" s="22"/>
      <c r="BDV28" s="22"/>
      <c r="BDW28" s="22"/>
      <c r="BDX28" s="22"/>
      <c r="BDY28" s="22"/>
      <c r="BDZ28" s="22"/>
      <c r="BEA28" s="22"/>
      <c r="BEB28" s="22"/>
      <c r="BEC28" s="22"/>
      <c r="BED28" s="22"/>
      <c r="BEE28" s="22"/>
      <c r="BEF28" s="22"/>
      <c r="BEG28" s="22"/>
      <c r="BEH28" s="22"/>
      <c r="BEI28" s="22"/>
      <c r="BEJ28" s="22"/>
      <c r="BEK28" s="22"/>
      <c r="BEL28" s="22"/>
      <c r="BEM28" s="22"/>
      <c r="BEN28" s="22"/>
      <c r="BEO28" s="22"/>
      <c r="BEP28" s="22"/>
      <c r="BEQ28" s="22"/>
      <c r="BER28" s="22"/>
      <c r="BES28" s="22"/>
      <c r="BET28" s="22"/>
      <c r="BEU28" s="22"/>
      <c r="BEV28" s="22"/>
      <c r="BEW28" s="22"/>
      <c r="BEX28" s="22"/>
      <c r="BEY28" s="22"/>
      <c r="BEZ28" s="22"/>
      <c r="BFA28" s="22"/>
      <c r="BFB28" s="22"/>
      <c r="BFC28" s="22"/>
      <c r="BFD28" s="22"/>
      <c r="BFE28" s="22"/>
      <c r="BFF28" s="22"/>
      <c r="BFG28" s="22"/>
      <c r="BFH28" s="22"/>
      <c r="BFI28" s="22"/>
      <c r="BFJ28" s="22"/>
      <c r="BFK28" s="22"/>
      <c r="BFL28" s="22"/>
      <c r="BFM28" s="22"/>
      <c r="BFN28" s="22"/>
      <c r="BFO28" s="22"/>
      <c r="BFP28" s="22"/>
      <c r="BFQ28" s="22"/>
      <c r="BFR28" s="22"/>
      <c r="BFS28" s="22"/>
      <c r="BFT28" s="22"/>
      <c r="BFU28" s="22"/>
      <c r="BFV28" s="22"/>
      <c r="BFW28" s="22"/>
      <c r="BFX28" s="22"/>
      <c r="BFY28" s="22"/>
      <c r="BFZ28" s="22"/>
      <c r="BGA28" s="22"/>
      <c r="BGB28" s="22"/>
      <c r="BGC28" s="22"/>
      <c r="BGD28" s="22"/>
      <c r="BGE28" s="22"/>
      <c r="BGF28" s="22"/>
      <c r="BGG28" s="22"/>
      <c r="BGH28" s="22"/>
      <c r="BGI28" s="22"/>
      <c r="BGJ28" s="22"/>
      <c r="BGK28" s="22"/>
      <c r="BGL28" s="22"/>
      <c r="BGM28" s="22"/>
      <c r="BGN28" s="22"/>
      <c r="BGO28" s="22"/>
      <c r="BGP28" s="22"/>
      <c r="BGQ28" s="22"/>
      <c r="BGR28" s="22"/>
      <c r="BGS28" s="22"/>
      <c r="BGT28" s="22"/>
      <c r="BGU28" s="22"/>
      <c r="BGV28" s="22"/>
      <c r="BGW28" s="22"/>
      <c r="BGX28" s="22"/>
      <c r="BGY28" s="22"/>
      <c r="BGZ28" s="22"/>
      <c r="BHA28" s="22"/>
      <c r="BHB28" s="22"/>
      <c r="BHC28" s="22"/>
      <c r="BHD28" s="22"/>
      <c r="BHE28" s="22"/>
      <c r="BHF28" s="22"/>
      <c r="BHG28" s="22"/>
      <c r="BHH28" s="22"/>
      <c r="BHI28" s="22"/>
      <c r="BHJ28" s="22"/>
      <c r="BHK28" s="22"/>
      <c r="BHL28" s="22"/>
      <c r="BHM28" s="22"/>
      <c r="BHN28" s="22"/>
      <c r="BHO28" s="22"/>
      <c r="BHP28" s="22"/>
      <c r="BHQ28" s="22"/>
      <c r="BHR28" s="22"/>
      <c r="BHS28" s="22"/>
      <c r="BHT28" s="22"/>
      <c r="BHU28" s="22"/>
      <c r="BHV28" s="22"/>
      <c r="BHW28" s="22"/>
      <c r="BHX28" s="22"/>
      <c r="BHY28" s="22"/>
      <c r="BHZ28" s="22"/>
      <c r="BIA28" s="22"/>
      <c r="BIB28" s="22"/>
      <c r="BIC28" s="22"/>
      <c r="BID28" s="22"/>
      <c r="BIE28" s="22"/>
      <c r="BIF28" s="22"/>
      <c r="BIG28" s="22"/>
      <c r="BIH28" s="22"/>
      <c r="BII28" s="22"/>
      <c r="BIJ28" s="22"/>
      <c r="BIK28" s="22"/>
      <c r="BIL28" s="22"/>
      <c r="BIM28" s="22"/>
      <c r="BIN28" s="22"/>
      <c r="BIO28" s="22"/>
      <c r="BIP28" s="22"/>
      <c r="BIQ28" s="22"/>
      <c r="BIR28" s="22"/>
      <c r="BIS28" s="22"/>
      <c r="BIT28" s="22"/>
      <c r="BIU28" s="22"/>
      <c r="BIV28" s="22"/>
      <c r="BIW28" s="22"/>
      <c r="BIX28" s="22"/>
      <c r="BIY28" s="22"/>
      <c r="BIZ28" s="22"/>
      <c r="BJA28" s="22"/>
      <c r="BJB28" s="22"/>
      <c r="BJC28" s="22"/>
      <c r="BJD28" s="22"/>
      <c r="BJE28" s="22"/>
      <c r="BJF28" s="22"/>
      <c r="BJG28" s="22"/>
      <c r="BJH28" s="22"/>
      <c r="BJI28" s="22"/>
      <c r="BJJ28" s="22"/>
      <c r="BJK28" s="22"/>
      <c r="BJL28" s="22"/>
      <c r="BJM28" s="22"/>
      <c r="BJN28" s="22"/>
      <c r="BJO28" s="22"/>
      <c r="BJP28" s="22"/>
      <c r="BJQ28" s="22"/>
      <c r="BJR28" s="22"/>
      <c r="BJS28" s="22"/>
      <c r="BJT28" s="22"/>
      <c r="BJU28" s="22"/>
      <c r="BJV28" s="22"/>
      <c r="BJW28" s="22"/>
      <c r="BJX28" s="22"/>
      <c r="BJY28" s="22"/>
      <c r="BJZ28" s="22"/>
      <c r="BKA28" s="22"/>
      <c r="BKB28" s="22"/>
      <c r="BKC28" s="22"/>
      <c r="BKD28" s="22"/>
      <c r="BKE28" s="22"/>
      <c r="BKF28" s="22"/>
      <c r="BKG28" s="22"/>
      <c r="BKH28" s="22"/>
      <c r="BKI28" s="22"/>
      <c r="BKJ28" s="22"/>
      <c r="BKK28" s="22"/>
      <c r="BKL28" s="22"/>
      <c r="BKM28" s="22"/>
      <c r="BKN28" s="22"/>
      <c r="BKO28" s="22"/>
      <c r="BKP28" s="22"/>
      <c r="BKQ28" s="22"/>
      <c r="BKR28" s="22"/>
      <c r="BKS28" s="22"/>
      <c r="BKT28" s="22"/>
      <c r="BKU28" s="22"/>
      <c r="BKV28" s="22"/>
      <c r="BKW28" s="22"/>
      <c r="BKX28" s="22"/>
      <c r="BKY28" s="22"/>
      <c r="BKZ28" s="22"/>
      <c r="BLA28" s="22"/>
      <c r="BLB28" s="22"/>
      <c r="BLC28" s="22"/>
      <c r="BLD28" s="22"/>
      <c r="BLE28" s="22"/>
      <c r="BLF28" s="22"/>
      <c r="BLG28" s="22"/>
      <c r="BLH28" s="22"/>
      <c r="BLI28" s="22"/>
      <c r="BLJ28" s="22"/>
      <c r="BLK28" s="22"/>
      <c r="BLL28" s="22"/>
      <c r="BLM28" s="22"/>
      <c r="BLN28" s="22"/>
      <c r="BLO28" s="22"/>
      <c r="BLP28" s="22"/>
      <c r="BLQ28" s="22"/>
      <c r="BLR28" s="22"/>
      <c r="BLS28" s="22"/>
      <c r="BLT28" s="22"/>
      <c r="BLU28" s="22"/>
      <c r="BLV28" s="22"/>
      <c r="BLW28" s="22"/>
      <c r="BLX28" s="22"/>
      <c r="BLY28" s="22"/>
      <c r="BLZ28" s="22"/>
      <c r="BMA28" s="22"/>
      <c r="BMB28" s="22"/>
      <c r="BMC28" s="22"/>
      <c r="BMD28" s="22"/>
      <c r="BME28" s="22"/>
      <c r="BMF28" s="22"/>
      <c r="BMG28" s="22"/>
      <c r="BMH28" s="22"/>
      <c r="BMI28" s="22"/>
      <c r="BMJ28" s="22"/>
      <c r="BMK28" s="22"/>
      <c r="BML28" s="22"/>
      <c r="BMM28" s="22"/>
      <c r="BMN28" s="22"/>
      <c r="BMO28" s="22"/>
      <c r="BMP28" s="22"/>
      <c r="BMQ28" s="22"/>
      <c r="BMR28" s="22"/>
      <c r="BMS28" s="22"/>
      <c r="BMT28" s="22"/>
      <c r="BMU28" s="22"/>
      <c r="BMV28" s="22"/>
      <c r="BMW28" s="22"/>
      <c r="BMX28" s="22"/>
      <c r="BMY28" s="22"/>
      <c r="BMZ28" s="22"/>
      <c r="BNA28" s="22"/>
      <c r="BNB28" s="22"/>
      <c r="BNC28" s="22"/>
      <c r="BND28" s="22"/>
      <c r="BNE28" s="22"/>
      <c r="BNF28" s="22"/>
      <c r="BNG28" s="22"/>
      <c r="BNH28" s="22"/>
      <c r="BNI28" s="22"/>
      <c r="BNJ28" s="22"/>
      <c r="BNK28" s="22"/>
      <c r="BNL28" s="22"/>
      <c r="BNM28" s="22"/>
      <c r="BNN28" s="22"/>
      <c r="BNO28" s="22"/>
      <c r="BNP28" s="22"/>
      <c r="BNQ28" s="22"/>
      <c r="BNR28" s="22"/>
      <c r="BNS28" s="22"/>
      <c r="BNT28" s="22"/>
      <c r="BNU28" s="22"/>
      <c r="BNV28" s="22"/>
      <c r="BNW28" s="22"/>
      <c r="BNX28" s="22"/>
      <c r="BNY28" s="22"/>
      <c r="BNZ28" s="22"/>
      <c r="BOA28" s="22"/>
      <c r="BOB28" s="22"/>
      <c r="BOC28" s="22"/>
      <c r="BOD28" s="22"/>
      <c r="BOE28" s="22"/>
      <c r="BOF28" s="22"/>
      <c r="BOG28" s="22"/>
      <c r="BOH28" s="22"/>
      <c r="BOI28" s="22"/>
      <c r="BOJ28" s="22"/>
      <c r="BOK28" s="22"/>
      <c r="BOL28" s="22"/>
      <c r="BOM28" s="22"/>
      <c r="BON28" s="22"/>
      <c r="BOO28" s="22"/>
      <c r="BOP28" s="22"/>
      <c r="BOQ28" s="22"/>
      <c r="BOR28" s="22"/>
      <c r="BOS28" s="22"/>
      <c r="BOT28" s="22"/>
      <c r="BOU28" s="22"/>
      <c r="BOV28" s="22"/>
      <c r="BOW28" s="22"/>
      <c r="BOX28" s="22"/>
      <c r="BOY28" s="22"/>
      <c r="BOZ28" s="22"/>
      <c r="BPA28" s="22"/>
      <c r="BPB28" s="22"/>
      <c r="BPC28" s="22"/>
      <c r="BPD28" s="22"/>
      <c r="BPE28" s="22"/>
      <c r="BPF28" s="22"/>
      <c r="BPG28" s="22"/>
      <c r="BPH28" s="22"/>
      <c r="BPI28" s="22"/>
      <c r="BPJ28" s="22"/>
      <c r="BPK28" s="22"/>
      <c r="BPL28" s="22"/>
      <c r="BPM28" s="22"/>
      <c r="BPN28" s="22"/>
      <c r="BPO28" s="22"/>
      <c r="BPP28" s="22"/>
      <c r="BPQ28" s="22"/>
      <c r="BPR28" s="22"/>
      <c r="BPS28" s="22"/>
      <c r="BPT28" s="22"/>
      <c r="BPU28" s="22"/>
      <c r="BPV28" s="22"/>
      <c r="BPW28" s="22"/>
      <c r="BPX28" s="22"/>
      <c r="BPY28" s="22"/>
      <c r="BPZ28" s="22"/>
      <c r="BQA28" s="22"/>
      <c r="BQB28" s="22"/>
      <c r="BQC28" s="22"/>
      <c r="BQD28" s="22"/>
      <c r="BQE28" s="22"/>
      <c r="BQF28" s="22"/>
      <c r="BQG28" s="22"/>
      <c r="BQH28" s="22"/>
      <c r="BQI28" s="22"/>
      <c r="BQJ28" s="22"/>
      <c r="BQK28" s="22"/>
      <c r="BQL28" s="22"/>
      <c r="BQM28" s="22"/>
      <c r="BQN28" s="22"/>
      <c r="BQO28" s="22"/>
      <c r="BQP28" s="22"/>
      <c r="BQQ28" s="22"/>
      <c r="BQR28" s="22"/>
      <c r="BQS28" s="22"/>
      <c r="BQT28" s="22"/>
      <c r="BQU28" s="22"/>
      <c r="BQV28" s="22"/>
      <c r="BQW28" s="22"/>
      <c r="BQX28" s="22"/>
      <c r="BQY28" s="22"/>
      <c r="BQZ28" s="22"/>
      <c r="BRA28" s="22"/>
      <c r="BRB28" s="22"/>
      <c r="BRC28" s="22"/>
      <c r="BRD28" s="22"/>
      <c r="BRE28" s="22"/>
      <c r="BRF28" s="22"/>
      <c r="BRG28" s="22"/>
      <c r="BRH28" s="22"/>
      <c r="BRI28" s="22"/>
      <c r="BRJ28" s="22"/>
      <c r="BRK28" s="22"/>
      <c r="BRL28" s="22"/>
      <c r="BRM28" s="22"/>
      <c r="BRN28" s="22"/>
      <c r="BRO28" s="22"/>
      <c r="BRP28" s="22"/>
      <c r="BRQ28" s="22"/>
      <c r="BRR28" s="22"/>
      <c r="BRS28" s="22"/>
      <c r="BRT28" s="22"/>
      <c r="BRU28" s="22"/>
      <c r="BRV28" s="22"/>
      <c r="BRW28" s="22"/>
      <c r="BRX28" s="22"/>
      <c r="BRY28" s="22"/>
      <c r="BRZ28" s="22"/>
      <c r="BSA28" s="22"/>
      <c r="BSB28" s="22"/>
      <c r="BSC28" s="22"/>
      <c r="BSD28" s="22"/>
      <c r="BSE28" s="22"/>
      <c r="BSF28" s="22"/>
      <c r="BSG28" s="22"/>
      <c r="BSH28" s="22"/>
      <c r="BSI28" s="22"/>
      <c r="BSJ28" s="22"/>
      <c r="BSK28" s="22"/>
      <c r="BSL28" s="22"/>
      <c r="BSM28" s="22"/>
      <c r="BSN28" s="22"/>
      <c r="BSO28" s="22"/>
      <c r="BSP28" s="22"/>
      <c r="BSQ28" s="22"/>
      <c r="BSR28" s="22"/>
      <c r="BSS28" s="22"/>
      <c r="BST28" s="22"/>
      <c r="BSU28" s="22"/>
      <c r="BSV28" s="22"/>
      <c r="BSW28" s="22"/>
      <c r="BSX28" s="22"/>
      <c r="BSY28" s="22"/>
      <c r="BSZ28" s="22"/>
      <c r="BTA28" s="22"/>
      <c r="BTB28" s="22"/>
      <c r="BTC28" s="22"/>
      <c r="BTD28" s="22"/>
      <c r="BTE28" s="22"/>
      <c r="BTF28" s="22"/>
      <c r="BTG28" s="22"/>
      <c r="BTH28" s="22"/>
      <c r="BTI28" s="22"/>
      <c r="BTJ28" s="22"/>
      <c r="BTK28" s="22"/>
      <c r="BTL28" s="22"/>
      <c r="BTM28" s="22"/>
      <c r="BTN28" s="22"/>
      <c r="BTO28" s="22"/>
      <c r="BTP28" s="22"/>
      <c r="BTQ28" s="22"/>
      <c r="BTR28" s="22"/>
      <c r="BTS28" s="22"/>
      <c r="BTT28" s="22"/>
      <c r="BTU28" s="22"/>
      <c r="BTV28" s="22"/>
      <c r="BTW28" s="22"/>
      <c r="BTX28" s="22"/>
      <c r="BTY28" s="22"/>
      <c r="BTZ28" s="22"/>
      <c r="BUA28" s="22"/>
      <c r="BUB28" s="22"/>
      <c r="BUC28" s="22"/>
      <c r="BUD28" s="22"/>
      <c r="BUE28" s="22"/>
      <c r="BUF28" s="22"/>
      <c r="BUG28" s="22"/>
      <c r="BUH28" s="22"/>
      <c r="BUI28" s="22"/>
      <c r="BUJ28" s="22"/>
      <c r="BUK28" s="22"/>
      <c r="BUL28" s="22"/>
      <c r="BUM28" s="22"/>
      <c r="BUN28" s="22"/>
      <c r="BUO28" s="22"/>
      <c r="BUP28" s="22"/>
      <c r="BUQ28" s="22"/>
      <c r="BUR28" s="22"/>
      <c r="BUS28" s="22"/>
      <c r="BUT28" s="22"/>
      <c r="BUU28" s="22"/>
      <c r="BUV28" s="22"/>
      <c r="BUW28" s="22"/>
      <c r="BUX28" s="22"/>
      <c r="BUY28" s="22"/>
      <c r="BUZ28" s="22"/>
      <c r="BVA28" s="22"/>
      <c r="BVB28" s="22"/>
      <c r="BVC28" s="22"/>
      <c r="BVD28" s="22"/>
      <c r="BVE28" s="22"/>
      <c r="BVF28" s="22"/>
      <c r="BVG28" s="22"/>
      <c r="BVH28" s="22"/>
      <c r="BVI28" s="22"/>
      <c r="BVJ28" s="22"/>
      <c r="BVK28" s="22"/>
      <c r="BVL28" s="22"/>
      <c r="BVM28" s="22"/>
      <c r="BVN28" s="22"/>
      <c r="BVO28" s="22"/>
      <c r="BVP28" s="22"/>
      <c r="BVQ28" s="22"/>
      <c r="BVR28" s="22"/>
      <c r="BVS28" s="22"/>
      <c r="BVT28" s="22"/>
      <c r="BVU28" s="22"/>
      <c r="BVV28" s="22"/>
      <c r="BVW28" s="22"/>
      <c r="BVX28" s="22"/>
      <c r="BVY28" s="22"/>
      <c r="BVZ28" s="22"/>
      <c r="BWA28" s="22"/>
      <c r="BWB28" s="22"/>
      <c r="BWC28" s="22"/>
      <c r="BWD28" s="22"/>
      <c r="BWE28" s="22"/>
      <c r="BWF28" s="22"/>
      <c r="BWG28" s="22"/>
      <c r="BWH28" s="22"/>
      <c r="BWI28" s="22"/>
      <c r="BWJ28" s="22"/>
      <c r="BWK28" s="22"/>
      <c r="BWL28" s="22"/>
      <c r="BWM28" s="22"/>
      <c r="BWN28" s="22"/>
      <c r="BWO28" s="22"/>
      <c r="BWP28" s="22"/>
      <c r="BWQ28" s="22"/>
      <c r="BWR28" s="22"/>
      <c r="BWS28" s="22"/>
      <c r="BWT28" s="22"/>
      <c r="BWU28" s="22"/>
      <c r="BWV28" s="22"/>
      <c r="BWW28" s="22"/>
      <c r="BWX28" s="22"/>
      <c r="BWY28" s="22"/>
      <c r="BWZ28" s="22"/>
      <c r="BXA28" s="22"/>
      <c r="BXB28" s="22"/>
      <c r="BXC28" s="22"/>
      <c r="BXD28" s="22"/>
      <c r="BXE28" s="22"/>
      <c r="BXF28" s="22"/>
      <c r="BXG28" s="22"/>
      <c r="BXH28" s="22"/>
      <c r="BXI28" s="22"/>
      <c r="BXJ28" s="22"/>
      <c r="BXK28" s="22"/>
      <c r="BXL28" s="22"/>
      <c r="BXM28" s="22"/>
      <c r="BXN28" s="22"/>
      <c r="BXO28" s="22"/>
      <c r="BXP28" s="22"/>
      <c r="BXQ28" s="22"/>
      <c r="BXR28" s="22"/>
      <c r="BXS28" s="22"/>
      <c r="BXT28" s="22"/>
      <c r="BXU28" s="22"/>
      <c r="BXV28" s="22"/>
      <c r="BXW28" s="22"/>
      <c r="BXX28" s="22"/>
      <c r="BXY28" s="22"/>
      <c r="BXZ28" s="22"/>
      <c r="BYA28" s="22"/>
      <c r="BYB28" s="22"/>
      <c r="BYC28" s="22"/>
      <c r="BYD28" s="22"/>
      <c r="BYE28" s="22"/>
      <c r="BYF28" s="22"/>
      <c r="BYG28" s="22"/>
      <c r="BYH28" s="22"/>
      <c r="BYI28" s="22"/>
      <c r="BYJ28" s="22"/>
      <c r="BYK28" s="22"/>
      <c r="BYL28" s="22"/>
      <c r="BYM28" s="22"/>
      <c r="BYN28" s="22"/>
      <c r="BYO28" s="22"/>
      <c r="BYP28" s="22"/>
      <c r="BYQ28" s="22"/>
      <c r="BYR28" s="22"/>
      <c r="BYS28" s="22"/>
      <c r="BYT28" s="22"/>
      <c r="BYU28" s="22"/>
      <c r="BYV28" s="22"/>
      <c r="BYW28" s="22"/>
      <c r="BYX28" s="22"/>
      <c r="BYY28" s="22"/>
      <c r="BYZ28" s="22"/>
      <c r="BZA28" s="22"/>
      <c r="BZB28" s="22"/>
      <c r="BZC28" s="22"/>
      <c r="BZD28" s="22"/>
      <c r="BZE28" s="22"/>
      <c r="BZF28" s="22"/>
      <c r="BZG28" s="22"/>
      <c r="BZH28" s="22"/>
      <c r="BZI28" s="22"/>
      <c r="BZJ28" s="22"/>
      <c r="BZK28" s="22"/>
      <c r="BZL28" s="22"/>
      <c r="BZM28" s="22"/>
      <c r="BZN28" s="22"/>
      <c r="BZO28" s="22"/>
      <c r="BZP28" s="22"/>
      <c r="BZQ28" s="22"/>
      <c r="BZR28" s="22"/>
      <c r="BZS28" s="22"/>
      <c r="BZT28" s="22"/>
      <c r="BZU28" s="22"/>
      <c r="BZV28" s="22"/>
      <c r="BZW28" s="22"/>
      <c r="BZX28" s="22"/>
      <c r="BZY28" s="22"/>
      <c r="BZZ28" s="22"/>
      <c r="CAA28" s="22"/>
      <c r="CAB28" s="22"/>
      <c r="CAC28" s="22"/>
      <c r="CAD28" s="22"/>
      <c r="CAE28" s="22"/>
      <c r="CAF28" s="22"/>
      <c r="CAG28" s="22"/>
      <c r="CAH28" s="22"/>
      <c r="CAI28" s="22"/>
      <c r="CAJ28" s="22"/>
      <c r="CAK28" s="22"/>
      <c r="CAL28" s="22"/>
      <c r="CAM28" s="22"/>
      <c r="CAN28" s="22"/>
      <c r="CAO28" s="22"/>
      <c r="CAP28" s="22"/>
      <c r="CAQ28" s="22"/>
      <c r="CAR28" s="22"/>
      <c r="CAS28" s="22"/>
      <c r="CAT28" s="22"/>
      <c r="CAU28" s="22"/>
      <c r="CAV28" s="22"/>
      <c r="CAW28" s="22"/>
      <c r="CAX28" s="22"/>
      <c r="CAY28" s="22"/>
      <c r="CAZ28" s="22"/>
      <c r="CBA28" s="22"/>
      <c r="CBB28" s="22"/>
      <c r="CBC28" s="22"/>
      <c r="CBD28" s="22"/>
      <c r="CBE28" s="22"/>
      <c r="CBF28" s="22"/>
      <c r="CBG28" s="22"/>
      <c r="CBH28" s="22"/>
      <c r="CBI28" s="22"/>
      <c r="CBJ28" s="22"/>
      <c r="CBK28" s="22"/>
      <c r="CBL28" s="22"/>
      <c r="CBM28" s="22"/>
      <c r="CBN28" s="22"/>
      <c r="CBO28" s="22"/>
      <c r="CBP28" s="22"/>
      <c r="CBQ28" s="22"/>
      <c r="CBR28" s="22"/>
      <c r="CBS28" s="22"/>
      <c r="CBT28" s="22"/>
      <c r="CBU28" s="22"/>
      <c r="CBV28" s="22"/>
      <c r="CBW28" s="22"/>
      <c r="CBX28" s="22"/>
      <c r="CBY28" s="22"/>
      <c r="CBZ28" s="22"/>
      <c r="CCA28" s="22"/>
      <c r="CCB28" s="22"/>
      <c r="CCC28" s="22"/>
      <c r="CCD28" s="22"/>
      <c r="CCE28" s="22"/>
      <c r="CCF28" s="22"/>
      <c r="CCG28" s="22"/>
      <c r="CCH28" s="22"/>
      <c r="CCI28" s="22"/>
      <c r="CCJ28" s="22"/>
      <c r="CCK28" s="22"/>
      <c r="CCL28" s="22"/>
      <c r="CCM28" s="22"/>
      <c r="CCN28" s="22"/>
      <c r="CCO28" s="22"/>
      <c r="CCP28" s="22"/>
      <c r="CCQ28" s="22"/>
      <c r="CCR28" s="22"/>
      <c r="CCS28" s="22"/>
      <c r="CCT28" s="22"/>
      <c r="CCU28" s="22"/>
      <c r="CCV28" s="22"/>
      <c r="CCW28" s="22"/>
      <c r="CCX28" s="22"/>
      <c r="CCY28" s="22"/>
      <c r="CCZ28" s="22"/>
      <c r="CDA28" s="22"/>
      <c r="CDB28" s="22"/>
      <c r="CDC28" s="22"/>
      <c r="CDD28" s="22"/>
      <c r="CDE28" s="22"/>
      <c r="CDF28" s="22"/>
      <c r="CDG28" s="22"/>
      <c r="CDH28" s="22"/>
      <c r="CDI28" s="22"/>
      <c r="CDJ28" s="22"/>
      <c r="CDK28" s="22"/>
      <c r="CDL28" s="22"/>
      <c r="CDM28" s="22"/>
      <c r="CDN28" s="22"/>
      <c r="CDO28" s="22"/>
      <c r="CDP28" s="22"/>
      <c r="CDQ28" s="22"/>
      <c r="CDR28" s="22"/>
      <c r="CDS28" s="22"/>
      <c r="CDT28" s="22"/>
      <c r="CDU28" s="22"/>
      <c r="CDV28" s="22"/>
      <c r="CDW28" s="22"/>
      <c r="CDX28" s="22"/>
      <c r="CDY28" s="22"/>
      <c r="CDZ28" s="22"/>
      <c r="CEA28" s="22"/>
      <c r="CEB28" s="22"/>
      <c r="CEC28" s="22"/>
      <c r="CED28" s="22"/>
      <c r="CEE28" s="22"/>
      <c r="CEF28" s="22"/>
      <c r="CEG28" s="22"/>
      <c r="CEH28" s="22"/>
      <c r="CEI28" s="22"/>
      <c r="CEJ28" s="22"/>
      <c r="CEK28" s="22"/>
      <c r="CEL28" s="22"/>
      <c r="CEM28" s="22"/>
      <c r="CEN28" s="22"/>
      <c r="CEO28" s="22"/>
      <c r="CEP28" s="22"/>
      <c r="CEQ28" s="22"/>
      <c r="CER28" s="22"/>
      <c r="CES28" s="22"/>
      <c r="CET28" s="22"/>
      <c r="CEU28" s="22"/>
      <c r="CEV28" s="22"/>
      <c r="CEW28" s="22"/>
      <c r="CEX28" s="22"/>
      <c r="CEY28" s="22"/>
      <c r="CEZ28" s="22"/>
      <c r="CFA28" s="22"/>
      <c r="CFB28" s="22"/>
      <c r="CFC28" s="22"/>
      <c r="CFD28" s="22"/>
      <c r="CFE28" s="22"/>
      <c r="CFF28" s="22"/>
      <c r="CFG28" s="22"/>
      <c r="CFH28" s="22"/>
      <c r="CFI28" s="22"/>
      <c r="CFJ28" s="22"/>
      <c r="CFK28" s="22"/>
      <c r="CFL28" s="22"/>
      <c r="CFM28" s="22"/>
      <c r="CFN28" s="22"/>
      <c r="CFO28" s="22"/>
      <c r="CFP28" s="22"/>
      <c r="CFQ28" s="22"/>
      <c r="CFR28" s="22"/>
      <c r="CFS28" s="22"/>
      <c r="CFT28" s="22"/>
      <c r="CFU28" s="22"/>
      <c r="CFV28" s="22"/>
      <c r="CFW28" s="22"/>
      <c r="CFX28" s="22"/>
      <c r="CFY28" s="22"/>
      <c r="CFZ28" s="22"/>
      <c r="CGA28" s="22"/>
      <c r="CGB28" s="22"/>
      <c r="CGC28" s="22"/>
      <c r="CGD28" s="22"/>
      <c r="CGE28" s="22"/>
      <c r="CGF28" s="22"/>
      <c r="CGG28" s="22"/>
      <c r="CGH28" s="22"/>
      <c r="CGI28" s="22"/>
      <c r="CGJ28" s="22"/>
      <c r="CGK28" s="22"/>
      <c r="CGL28" s="22"/>
      <c r="CGM28" s="22"/>
      <c r="CGN28" s="22"/>
      <c r="CGO28" s="22"/>
      <c r="CGP28" s="22"/>
      <c r="CGQ28" s="22"/>
      <c r="CGR28" s="22"/>
      <c r="CGS28" s="22"/>
      <c r="CGT28" s="22"/>
      <c r="CGU28" s="22"/>
      <c r="CGV28" s="22"/>
      <c r="CGW28" s="22"/>
      <c r="CGX28" s="22"/>
      <c r="CGY28" s="22"/>
      <c r="CGZ28" s="22"/>
      <c r="CHA28" s="22"/>
      <c r="CHB28" s="22"/>
      <c r="CHC28" s="22"/>
      <c r="CHD28" s="22"/>
      <c r="CHE28" s="22"/>
      <c r="CHF28" s="22"/>
      <c r="CHG28" s="22"/>
      <c r="CHH28" s="22"/>
      <c r="CHI28" s="22"/>
      <c r="CHJ28" s="22"/>
      <c r="CHK28" s="22"/>
      <c r="CHL28" s="22"/>
      <c r="CHM28" s="22"/>
      <c r="CHN28" s="22"/>
      <c r="CHO28" s="22"/>
      <c r="CHP28" s="22"/>
      <c r="CHQ28" s="22"/>
      <c r="CHR28" s="22"/>
      <c r="CHS28" s="22"/>
      <c r="CHT28" s="22"/>
      <c r="CHU28" s="22"/>
      <c r="CHV28" s="22"/>
      <c r="CHW28" s="22"/>
      <c r="CHX28" s="22"/>
      <c r="CHY28" s="22"/>
      <c r="CHZ28" s="22"/>
      <c r="CIA28" s="22"/>
      <c r="CIB28" s="22"/>
      <c r="CIC28" s="22"/>
      <c r="CID28" s="22"/>
      <c r="CIE28" s="22"/>
      <c r="CIF28" s="22"/>
      <c r="CIG28" s="22"/>
      <c r="CIH28" s="22"/>
      <c r="CII28" s="22"/>
      <c r="CIJ28" s="22"/>
      <c r="CIK28" s="22"/>
      <c r="CIL28" s="22"/>
      <c r="CIM28" s="22"/>
      <c r="CIN28" s="22"/>
      <c r="CIO28" s="22"/>
      <c r="CIP28" s="22"/>
      <c r="CIQ28" s="22"/>
      <c r="CIR28" s="22"/>
      <c r="CIS28" s="22"/>
      <c r="CIT28" s="22"/>
      <c r="CIU28" s="22"/>
      <c r="CIV28" s="22"/>
      <c r="CIW28" s="22"/>
      <c r="CIX28" s="22"/>
      <c r="CIY28" s="22"/>
      <c r="CIZ28" s="22"/>
      <c r="CJA28" s="22"/>
      <c r="CJB28" s="22"/>
      <c r="CJC28" s="22"/>
      <c r="CJD28" s="22"/>
      <c r="CJE28" s="22"/>
      <c r="CJF28" s="22"/>
      <c r="CJG28" s="22"/>
      <c r="CJH28" s="22"/>
      <c r="CJI28" s="22"/>
      <c r="CJJ28" s="22"/>
      <c r="CJK28" s="22"/>
      <c r="CJL28" s="22"/>
      <c r="CJM28" s="22"/>
      <c r="CJN28" s="22"/>
      <c r="CJO28" s="22"/>
      <c r="CJP28" s="22"/>
      <c r="CJQ28" s="22"/>
      <c r="CJR28" s="22"/>
      <c r="CJS28" s="22"/>
      <c r="CJT28" s="22"/>
      <c r="CJU28" s="22"/>
      <c r="CJV28" s="22"/>
      <c r="CJW28" s="22"/>
      <c r="CJX28" s="22"/>
      <c r="CJY28" s="22"/>
      <c r="CJZ28" s="22"/>
      <c r="CKA28" s="22"/>
      <c r="CKB28" s="22"/>
      <c r="CKC28" s="22"/>
      <c r="CKD28" s="22"/>
      <c r="CKE28" s="22"/>
      <c r="CKF28" s="22"/>
      <c r="CKG28" s="22"/>
      <c r="CKH28" s="22"/>
      <c r="CKI28" s="22"/>
      <c r="CKJ28" s="22"/>
      <c r="CKK28" s="22"/>
      <c r="CKL28" s="22"/>
      <c r="CKM28" s="22"/>
      <c r="CKN28" s="22"/>
      <c r="CKO28" s="22"/>
      <c r="CKP28" s="22"/>
      <c r="CKQ28" s="22"/>
      <c r="CKR28" s="22"/>
      <c r="CKS28" s="22"/>
      <c r="CKT28" s="22"/>
      <c r="CKU28" s="22"/>
      <c r="CKV28" s="22"/>
      <c r="CKW28" s="22"/>
      <c r="CKX28" s="22"/>
      <c r="CKY28" s="22"/>
      <c r="CKZ28" s="22"/>
      <c r="CLA28" s="22"/>
      <c r="CLB28" s="22"/>
      <c r="CLC28" s="22"/>
      <c r="CLD28" s="22"/>
      <c r="CLE28" s="22"/>
      <c r="CLF28" s="22"/>
      <c r="CLG28" s="22"/>
      <c r="CLH28" s="22"/>
      <c r="CLI28" s="22"/>
      <c r="CLJ28" s="22"/>
      <c r="CLK28" s="22"/>
      <c r="CLL28" s="22"/>
      <c r="CLM28" s="22"/>
      <c r="CLN28" s="22"/>
      <c r="CLO28" s="22"/>
      <c r="CLP28" s="22"/>
      <c r="CLQ28" s="22"/>
      <c r="CLR28" s="22"/>
      <c r="CLS28" s="22"/>
      <c r="CLT28" s="22"/>
      <c r="CLU28" s="22"/>
      <c r="CLV28" s="22"/>
      <c r="CLW28" s="22"/>
      <c r="CLX28" s="22"/>
      <c r="CLY28" s="22"/>
      <c r="CLZ28" s="22"/>
      <c r="CMA28" s="22"/>
      <c r="CMB28" s="22"/>
      <c r="CMC28" s="22"/>
      <c r="CMD28" s="22"/>
      <c r="CME28" s="22"/>
      <c r="CMF28" s="22"/>
      <c r="CMG28" s="22"/>
      <c r="CMH28" s="22"/>
      <c r="CMI28" s="22"/>
      <c r="CMJ28" s="22"/>
      <c r="CMK28" s="22"/>
      <c r="CML28" s="22"/>
      <c r="CMM28" s="22"/>
      <c r="CMN28" s="22"/>
      <c r="CMO28" s="22"/>
      <c r="CMP28" s="22"/>
      <c r="CMQ28" s="22"/>
      <c r="CMR28" s="22"/>
      <c r="CMS28" s="22"/>
      <c r="CMT28" s="22"/>
      <c r="CMU28" s="22"/>
      <c r="CMV28" s="22"/>
      <c r="CMW28" s="22"/>
      <c r="CMX28" s="22"/>
      <c r="CMY28" s="22"/>
      <c r="CMZ28" s="22"/>
      <c r="CNA28" s="22"/>
      <c r="CNB28" s="22"/>
      <c r="CNC28" s="22"/>
      <c r="CND28" s="22"/>
      <c r="CNE28" s="22"/>
      <c r="CNF28" s="22"/>
      <c r="CNG28" s="22"/>
      <c r="CNH28" s="22"/>
      <c r="CNI28" s="22"/>
      <c r="CNJ28" s="22"/>
      <c r="CNK28" s="22"/>
      <c r="CNL28" s="22"/>
      <c r="CNM28" s="22"/>
      <c r="CNN28" s="22"/>
      <c r="CNO28" s="22"/>
      <c r="CNP28" s="22"/>
      <c r="CNQ28" s="22"/>
      <c r="CNR28" s="22"/>
      <c r="CNS28" s="22"/>
      <c r="CNT28" s="22"/>
      <c r="CNU28" s="22"/>
      <c r="CNV28" s="22"/>
      <c r="CNW28" s="22"/>
      <c r="CNX28" s="22"/>
      <c r="CNY28" s="22"/>
      <c r="CNZ28" s="22"/>
      <c r="COA28" s="22"/>
      <c r="COB28" s="22"/>
      <c r="COC28" s="22"/>
      <c r="COD28" s="22"/>
      <c r="COE28" s="22"/>
      <c r="COF28" s="22"/>
      <c r="COG28" s="22"/>
      <c r="COH28" s="22"/>
      <c r="COI28" s="22"/>
      <c r="COJ28" s="22"/>
      <c r="COK28" s="22"/>
      <c r="COL28" s="22"/>
      <c r="COM28" s="22"/>
      <c r="CON28" s="22"/>
      <c r="COO28" s="22"/>
      <c r="COP28" s="22"/>
      <c r="COQ28" s="22"/>
      <c r="COR28" s="22"/>
      <c r="COS28" s="22"/>
      <c r="COT28" s="22"/>
      <c r="COU28" s="22"/>
      <c r="COV28" s="22"/>
      <c r="COW28" s="22"/>
      <c r="COX28" s="22"/>
      <c r="COY28" s="22"/>
      <c r="COZ28" s="22"/>
      <c r="CPA28" s="22"/>
      <c r="CPB28" s="22"/>
      <c r="CPC28" s="22"/>
      <c r="CPD28" s="22"/>
      <c r="CPE28" s="22"/>
      <c r="CPF28" s="22"/>
      <c r="CPG28" s="22"/>
      <c r="CPH28" s="22"/>
      <c r="CPI28" s="22"/>
      <c r="CPJ28" s="22"/>
      <c r="CPK28" s="22"/>
      <c r="CPL28" s="22"/>
      <c r="CPM28" s="22"/>
      <c r="CPN28" s="22"/>
      <c r="CPO28" s="22"/>
      <c r="CPP28" s="22"/>
      <c r="CPQ28" s="22"/>
      <c r="CPR28" s="22"/>
      <c r="CPS28" s="22"/>
      <c r="CPT28" s="22"/>
      <c r="CPU28" s="22"/>
      <c r="CPV28" s="22"/>
      <c r="CPW28" s="22"/>
      <c r="CPX28" s="22"/>
      <c r="CPY28" s="22"/>
      <c r="CPZ28" s="22"/>
      <c r="CQA28" s="22"/>
      <c r="CQB28" s="22"/>
      <c r="CQC28" s="22"/>
      <c r="CQD28" s="22"/>
      <c r="CQE28" s="22"/>
      <c r="CQF28" s="22"/>
      <c r="CQG28" s="22"/>
      <c r="CQH28" s="22"/>
      <c r="CQI28" s="22"/>
      <c r="CQJ28" s="22"/>
      <c r="CQK28" s="22"/>
      <c r="CQL28" s="22"/>
      <c r="CQM28" s="22"/>
      <c r="CQN28" s="22"/>
      <c r="CQO28" s="22"/>
      <c r="CQP28" s="22"/>
      <c r="CQQ28" s="22"/>
      <c r="CQR28" s="22"/>
      <c r="CQS28" s="22"/>
      <c r="CQT28" s="22"/>
      <c r="CQU28" s="22"/>
      <c r="CQV28" s="22"/>
      <c r="CQW28" s="22"/>
      <c r="CQX28" s="22"/>
      <c r="CQY28" s="22"/>
      <c r="CQZ28" s="22"/>
      <c r="CRA28" s="22"/>
      <c r="CRB28" s="22"/>
      <c r="CRC28" s="22"/>
      <c r="CRD28" s="22"/>
      <c r="CRE28" s="22"/>
      <c r="CRF28" s="22"/>
      <c r="CRG28" s="22"/>
      <c r="CRH28" s="22"/>
      <c r="CRI28" s="22"/>
      <c r="CRJ28" s="22"/>
      <c r="CRK28" s="22"/>
      <c r="CRL28" s="22"/>
      <c r="CRM28" s="22"/>
      <c r="CRN28" s="22"/>
      <c r="CRO28" s="22"/>
      <c r="CRP28" s="22"/>
      <c r="CRQ28" s="22"/>
      <c r="CRR28" s="22"/>
      <c r="CRS28" s="22"/>
      <c r="CRT28" s="22"/>
      <c r="CRU28" s="22"/>
      <c r="CRV28" s="22"/>
      <c r="CRW28" s="22"/>
      <c r="CRX28" s="22"/>
      <c r="CRY28" s="22"/>
      <c r="CRZ28" s="22"/>
      <c r="CSA28" s="22"/>
      <c r="CSB28" s="22"/>
      <c r="CSC28" s="22"/>
      <c r="CSD28" s="22"/>
      <c r="CSE28" s="22"/>
      <c r="CSF28" s="22"/>
      <c r="CSG28" s="22"/>
      <c r="CSH28" s="22"/>
      <c r="CSI28" s="22"/>
      <c r="CSJ28" s="22"/>
      <c r="CSK28" s="22"/>
      <c r="CSL28" s="22"/>
      <c r="CSM28" s="22"/>
      <c r="CSN28" s="22"/>
      <c r="CSO28" s="22"/>
      <c r="CSP28" s="22"/>
      <c r="CSQ28" s="22"/>
      <c r="CSR28" s="22"/>
      <c r="CSS28" s="22"/>
      <c r="CST28" s="22"/>
      <c r="CSU28" s="22"/>
      <c r="CSV28" s="22"/>
      <c r="CSW28" s="22"/>
      <c r="CSX28" s="22"/>
      <c r="CSY28" s="22"/>
      <c r="CSZ28" s="22"/>
      <c r="CTA28" s="22"/>
      <c r="CTB28" s="22"/>
      <c r="CTC28" s="22"/>
      <c r="CTD28" s="22"/>
      <c r="CTE28" s="22"/>
      <c r="CTF28" s="22"/>
      <c r="CTG28" s="22"/>
      <c r="CTH28" s="22"/>
      <c r="CTI28" s="22"/>
      <c r="CTJ28" s="22"/>
      <c r="CTK28" s="22"/>
      <c r="CTL28" s="22"/>
      <c r="CTM28" s="22"/>
      <c r="CTN28" s="22"/>
      <c r="CTO28" s="22"/>
      <c r="CTP28" s="22"/>
      <c r="CTQ28" s="22"/>
      <c r="CTR28" s="22"/>
      <c r="CTS28" s="22"/>
      <c r="CTT28" s="22"/>
      <c r="CTU28" s="22"/>
      <c r="CTV28" s="22"/>
      <c r="CTW28" s="22"/>
      <c r="CTX28" s="22"/>
      <c r="CTY28" s="22"/>
      <c r="CTZ28" s="22"/>
      <c r="CUA28" s="22"/>
      <c r="CUB28" s="22"/>
      <c r="CUC28" s="22"/>
      <c r="CUD28" s="22"/>
      <c r="CUE28" s="22"/>
      <c r="CUF28" s="22"/>
      <c r="CUG28" s="22"/>
      <c r="CUH28" s="22"/>
      <c r="CUI28" s="22"/>
      <c r="CUJ28" s="22"/>
      <c r="CUK28" s="22"/>
      <c r="CUL28" s="22"/>
      <c r="CUM28" s="22"/>
      <c r="CUN28" s="22"/>
      <c r="CUO28" s="22"/>
      <c r="CUP28" s="22"/>
      <c r="CUQ28" s="22"/>
      <c r="CUR28" s="22"/>
      <c r="CUS28" s="22"/>
      <c r="CUT28" s="22"/>
      <c r="CUU28" s="22"/>
      <c r="CUV28" s="22"/>
      <c r="CUW28" s="22"/>
      <c r="CUX28" s="22"/>
      <c r="CUY28" s="22"/>
      <c r="CUZ28" s="22"/>
      <c r="CVA28" s="22"/>
      <c r="CVB28" s="22"/>
      <c r="CVC28" s="22"/>
      <c r="CVD28" s="22"/>
      <c r="CVE28" s="22"/>
      <c r="CVF28" s="22"/>
      <c r="CVG28" s="22"/>
      <c r="CVH28" s="22"/>
      <c r="CVI28" s="22"/>
      <c r="CVJ28" s="22"/>
      <c r="CVK28" s="22"/>
      <c r="CVL28" s="22"/>
      <c r="CVM28" s="22"/>
      <c r="CVN28" s="22"/>
      <c r="CVO28" s="22"/>
      <c r="CVP28" s="22"/>
      <c r="CVQ28" s="22"/>
      <c r="CVR28" s="22"/>
      <c r="CVS28" s="22"/>
      <c r="CVT28" s="22"/>
      <c r="CVU28" s="22"/>
      <c r="CVV28" s="22"/>
      <c r="CVW28" s="22"/>
      <c r="CVX28" s="22"/>
      <c r="CVY28" s="22"/>
      <c r="CVZ28" s="22"/>
      <c r="CWA28" s="22"/>
      <c r="CWB28" s="22"/>
      <c r="CWC28" s="22"/>
      <c r="CWD28" s="22"/>
      <c r="CWE28" s="22"/>
      <c r="CWF28" s="22"/>
      <c r="CWG28" s="22"/>
      <c r="CWH28" s="22"/>
      <c r="CWI28" s="22"/>
      <c r="CWJ28" s="22"/>
      <c r="CWK28" s="22"/>
      <c r="CWL28" s="22"/>
      <c r="CWM28" s="22"/>
      <c r="CWN28" s="22"/>
      <c r="CWO28" s="22"/>
      <c r="CWP28" s="22"/>
      <c r="CWQ28" s="22"/>
      <c r="CWR28" s="22"/>
      <c r="CWS28" s="22"/>
      <c r="CWT28" s="22"/>
      <c r="CWU28" s="22"/>
      <c r="CWV28" s="22"/>
      <c r="CWW28" s="22"/>
      <c r="CWX28" s="22"/>
      <c r="CWY28" s="22"/>
      <c r="CWZ28" s="22"/>
      <c r="CXA28" s="22"/>
      <c r="CXB28" s="22"/>
      <c r="CXC28" s="22"/>
      <c r="CXD28" s="22"/>
      <c r="CXE28" s="22"/>
      <c r="CXF28" s="22"/>
      <c r="CXG28" s="22"/>
      <c r="CXH28" s="22"/>
      <c r="CXI28" s="22"/>
      <c r="CXJ28" s="22"/>
      <c r="CXK28" s="22"/>
      <c r="CXL28" s="22"/>
      <c r="CXM28" s="22"/>
      <c r="CXN28" s="22"/>
      <c r="CXO28" s="22"/>
      <c r="CXP28" s="22"/>
      <c r="CXQ28" s="22"/>
      <c r="CXR28" s="22"/>
      <c r="CXS28" s="22"/>
      <c r="CXT28" s="22"/>
      <c r="CXU28" s="22"/>
      <c r="CXV28" s="22"/>
      <c r="CXW28" s="22"/>
      <c r="CXX28" s="22"/>
      <c r="CXY28" s="22"/>
      <c r="CXZ28" s="22"/>
      <c r="CYA28" s="22"/>
      <c r="CYB28" s="22"/>
      <c r="CYC28" s="22"/>
      <c r="CYD28" s="22"/>
      <c r="CYE28" s="22"/>
      <c r="CYF28" s="22"/>
      <c r="CYG28" s="22"/>
      <c r="CYH28" s="22"/>
      <c r="CYI28" s="22"/>
      <c r="CYJ28" s="22"/>
      <c r="CYK28" s="22"/>
      <c r="CYL28" s="22"/>
      <c r="CYM28" s="22"/>
      <c r="CYN28" s="22"/>
      <c r="CYO28" s="22"/>
      <c r="CYP28" s="22"/>
      <c r="CYQ28" s="22"/>
      <c r="CYR28" s="22"/>
      <c r="CYS28" s="22"/>
      <c r="CYT28" s="22"/>
      <c r="CYU28" s="22"/>
      <c r="CYV28" s="22"/>
      <c r="CYW28" s="22"/>
      <c r="CYX28" s="22"/>
      <c r="CYY28" s="22"/>
      <c r="CYZ28" s="22"/>
      <c r="CZA28" s="22"/>
      <c r="CZB28" s="22"/>
      <c r="CZC28" s="22"/>
      <c r="CZD28" s="22"/>
      <c r="CZE28" s="22"/>
      <c r="CZF28" s="22"/>
      <c r="CZG28" s="22"/>
      <c r="CZH28" s="22"/>
      <c r="CZI28" s="22"/>
      <c r="CZJ28" s="22"/>
      <c r="CZK28" s="22"/>
      <c r="CZL28" s="22"/>
      <c r="CZM28" s="22"/>
      <c r="CZN28" s="22"/>
      <c r="CZO28" s="22"/>
      <c r="CZP28" s="22"/>
      <c r="CZQ28" s="22"/>
      <c r="CZR28" s="22"/>
      <c r="CZS28" s="22"/>
      <c r="CZT28" s="22"/>
      <c r="CZU28" s="22"/>
      <c r="CZV28" s="22"/>
      <c r="CZW28" s="22"/>
      <c r="CZX28" s="22"/>
      <c r="CZY28" s="22"/>
      <c r="CZZ28" s="22"/>
      <c r="DAA28" s="22"/>
      <c r="DAB28" s="22"/>
      <c r="DAC28" s="22"/>
      <c r="DAD28" s="22"/>
      <c r="DAE28" s="22"/>
      <c r="DAF28" s="22"/>
      <c r="DAG28" s="22"/>
      <c r="DAH28" s="22"/>
      <c r="DAI28" s="22"/>
      <c r="DAJ28" s="22"/>
      <c r="DAK28" s="22"/>
      <c r="DAL28" s="22"/>
      <c r="DAM28" s="22"/>
      <c r="DAN28" s="22"/>
      <c r="DAO28" s="22"/>
      <c r="DAP28" s="22"/>
      <c r="DAQ28" s="22"/>
      <c r="DAR28" s="22"/>
      <c r="DAS28" s="22"/>
      <c r="DAT28" s="22"/>
      <c r="DAU28" s="22"/>
      <c r="DAV28" s="22"/>
      <c r="DAW28" s="22"/>
      <c r="DAX28" s="22"/>
      <c r="DAY28" s="22"/>
      <c r="DAZ28" s="22"/>
      <c r="DBA28" s="22"/>
      <c r="DBB28" s="22"/>
      <c r="DBC28" s="22"/>
      <c r="DBD28" s="22"/>
      <c r="DBE28" s="22"/>
      <c r="DBF28" s="22"/>
      <c r="DBG28" s="22"/>
      <c r="DBH28" s="22"/>
      <c r="DBI28" s="22"/>
      <c r="DBJ28" s="22"/>
      <c r="DBK28" s="22"/>
      <c r="DBL28" s="22"/>
      <c r="DBM28" s="22"/>
      <c r="DBN28" s="22"/>
      <c r="DBO28" s="22"/>
      <c r="DBP28" s="22"/>
      <c r="DBQ28" s="22"/>
      <c r="DBR28" s="22"/>
      <c r="DBS28" s="22"/>
      <c r="DBT28" s="22"/>
      <c r="DBU28" s="22"/>
      <c r="DBV28" s="22"/>
      <c r="DBW28" s="22"/>
      <c r="DBX28" s="22"/>
      <c r="DBY28" s="22"/>
      <c r="DBZ28" s="22"/>
      <c r="DCA28" s="22"/>
      <c r="DCB28" s="22"/>
      <c r="DCC28" s="22"/>
      <c r="DCD28" s="22"/>
      <c r="DCE28" s="22"/>
      <c r="DCF28" s="22"/>
      <c r="DCG28" s="22"/>
      <c r="DCH28" s="22"/>
      <c r="DCI28" s="22"/>
      <c r="DCJ28" s="22"/>
      <c r="DCK28" s="22"/>
      <c r="DCL28" s="22"/>
      <c r="DCM28" s="22"/>
      <c r="DCN28" s="22"/>
      <c r="DCO28" s="22"/>
      <c r="DCP28" s="22"/>
      <c r="DCQ28" s="22"/>
      <c r="DCR28" s="22"/>
      <c r="DCS28" s="22"/>
      <c r="DCT28" s="22"/>
      <c r="DCU28" s="22"/>
      <c r="DCV28" s="22"/>
      <c r="DCW28" s="22"/>
      <c r="DCX28" s="22"/>
      <c r="DCY28" s="22"/>
      <c r="DCZ28" s="22"/>
      <c r="DDA28" s="22"/>
      <c r="DDB28" s="22"/>
      <c r="DDC28" s="22"/>
      <c r="DDD28" s="22"/>
      <c r="DDE28" s="22"/>
      <c r="DDF28" s="22"/>
      <c r="DDG28" s="22"/>
      <c r="DDH28" s="22"/>
      <c r="DDI28" s="22"/>
      <c r="DDJ28" s="22"/>
      <c r="DDK28" s="22"/>
      <c r="DDL28" s="22"/>
      <c r="DDM28" s="22"/>
      <c r="DDN28" s="22"/>
      <c r="DDO28" s="22"/>
      <c r="DDP28" s="22"/>
      <c r="DDQ28" s="22"/>
      <c r="DDR28" s="22"/>
      <c r="DDS28" s="22"/>
      <c r="DDT28" s="22"/>
      <c r="DDU28" s="22"/>
      <c r="DDV28" s="22"/>
      <c r="DDW28" s="22"/>
      <c r="DDX28" s="22"/>
      <c r="DDY28" s="22"/>
      <c r="DDZ28" s="22"/>
      <c r="DEA28" s="22"/>
      <c r="DEB28" s="22"/>
      <c r="DEC28" s="22"/>
      <c r="DED28" s="22"/>
      <c r="DEE28" s="22"/>
      <c r="DEF28" s="22"/>
      <c r="DEG28" s="22"/>
      <c r="DEH28" s="22"/>
      <c r="DEI28" s="22"/>
      <c r="DEJ28" s="22"/>
      <c r="DEK28" s="22"/>
      <c r="DEL28" s="22"/>
      <c r="DEM28" s="22"/>
      <c r="DEN28" s="22"/>
      <c r="DEO28" s="22"/>
      <c r="DEP28" s="22"/>
      <c r="DEQ28" s="22"/>
      <c r="DER28" s="22"/>
      <c r="DES28" s="22"/>
      <c r="DET28" s="22"/>
      <c r="DEU28" s="22"/>
      <c r="DEV28" s="22"/>
      <c r="DEW28" s="22"/>
      <c r="DEX28" s="22"/>
      <c r="DEY28" s="22"/>
      <c r="DEZ28" s="22"/>
      <c r="DFA28" s="22"/>
      <c r="DFB28" s="22"/>
      <c r="DFC28" s="22"/>
      <c r="DFD28" s="22"/>
      <c r="DFE28" s="22"/>
      <c r="DFF28" s="22"/>
      <c r="DFG28" s="22"/>
      <c r="DFH28" s="22"/>
      <c r="DFI28" s="22"/>
      <c r="DFJ28" s="22"/>
      <c r="DFK28" s="22"/>
      <c r="DFL28" s="22"/>
      <c r="DFM28" s="22"/>
      <c r="DFN28" s="22"/>
      <c r="DFO28" s="22"/>
      <c r="DFP28" s="22"/>
      <c r="DFQ28" s="22"/>
      <c r="DFR28" s="22"/>
      <c r="DFS28" s="22"/>
      <c r="DFT28" s="22"/>
      <c r="DFU28" s="22"/>
      <c r="DFV28" s="22"/>
      <c r="DFW28" s="22"/>
      <c r="DFX28" s="22"/>
      <c r="DFY28" s="22"/>
      <c r="DFZ28" s="22"/>
      <c r="DGA28" s="22"/>
      <c r="DGB28" s="22"/>
      <c r="DGC28" s="22"/>
      <c r="DGD28" s="22"/>
      <c r="DGE28" s="22"/>
      <c r="DGF28" s="22"/>
      <c r="DGG28" s="22"/>
      <c r="DGH28" s="22"/>
      <c r="DGI28" s="22"/>
      <c r="DGJ28" s="22"/>
      <c r="DGK28" s="22"/>
      <c r="DGL28" s="22"/>
      <c r="DGM28" s="22"/>
      <c r="DGN28" s="22"/>
      <c r="DGO28" s="22"/>
      <c r="DGP28" s="22"/>
      <c r="DGQ28" s="22"/>
      <c r="DGR28" s="22"/>
      <c r="DGS28" s="22"/>
      <c r="DGT28" s="22"/>
      <c r="DGU28" s="22"/>
      <c r="DGV28" s="22"/>
      <c r="DGW28" s="22"/>
      <c r="DGX28" s="22"/>
      <c r="DGY28" s="22"/>
      <c r="DGZ28" s="22"/>
      <c r="DHA28" s="22"/>
      <c r="DHB28" s="22"/>
      <c r="DHC28" s="22"/>
      <c r="DHD28" s="22"/>
      <c r="DHE28" s="22"/>
      <c r="DHF28" s="22"/>
      <c r="DHG28" s="22"/>
      <c r="DHH28" s="22"/>
      <c r="DHI28" s="22"/>
      <c r="DHJ28" s="22"/>
      <c r="DHK28" s="22"/>
      <c r="DHL28" s="22"/>
      <c r="DHM28" s="22"/>
      <c r="DHN28" s="22"/>
      <c r="DHO28" s="22"/>
      <c r="DHP28" s="22"/>
      <c r="DHQ28" s="22"/>
      <c r="DHR28" s="22"/>
      <c r="DHS28" s="22"/>
      <c r="DHT28" s="22"/>
      <c r="DHU28" s="22"/>
      <c r="DHV28" s="22"/>
      <c r="DHW28" s="22"/>
      <c r="DHX28" s="22"/>
      <c r="DHY28" s="22"/>
      <c r="DHZ28" s="22"/>
      <c r="DIA28" s="22"/>
      <c r="DIB28" s="22"/>
      <c r="DIC28" s="22"/>
      <c r="DID28" s="22"/>
      <c r="DIE28" s="22"/>
      <c r="DIF28" s="22"/>
      <c r="DIG28" s="22"/>
      <c r="DIH28" s="22"/>
      <c r="DII28" s="22"/>
      <c r="DIJ28" s="22"/>
      <c r="DIK28" s="22"/>
      <c r="DIL28" s="22"/>
      <c r="DIM28" s="22"/>
      <c r="DIN28" s="22"/>
      <c r="DIO28" s="22"/>
      <c r="DIP28" s="22"/>
      <c r="DIQ28" s="22"/>
      <c r="DIR28" s="22"/>
      <c r="DIS28" s="22"/>
      <c r="DIT28" s="22"/>
      <c r="DIU28" s="22"/>
      <c r="DIV28" s="22"/>
      <c r="DIW28" s="22"/>
      <c r="DIX28" s="22"/>
      <c r="DIY28" s="22"/>
      <c r="DIZ28" s="22"/>
      <c r="DJA28" s="22"/>
      <c r="DJB28" s="22"/>
      <c r="DJC28" s="22"/>
      <c r="DJD28" s="22"/>
      <c r="DJE28" s="22"/>
      <c r="DJF28" s="22"/>
      <c r="DJG28" s="22"/>
      <c r="DJH28" s="22"/>
      <c r="DJI28" s="22"/>
      <c r="DJJ28" s="22"/>
      <c r="DJK28" s="22"/>
      <c r="DJL28" s="22"/>
      <c r="DJM28" s="22"/>
      <c r="DJN28" s="22"/>
      <c r="DJO28" s="22"/>
      <c r="DJP28" s="22"/>
      <c r="DJQ28" s="22"/>
      <c r="DJR28" s="22"/>
      <c r="DJS28" s="22"/>
      <c r="DJT28" s="22"/>
      <c r="DJU28" s="22"/>
      <c r="DJV28" s="22"/>
      <c r="DJW28" s="22"/>
      <c r="DJX28" s="22"/>
      <c r="DJY28" s="22"/>
      <c r="DJZ28" s="22"/>
      <c r="DKA28" s="22"/>
      <c r="DKB28" s="22"/>
      <c r="DKC28" s="22"/>
      <c r="DKD28" s="22"/>
      <c r="DKE28" s="22"/>
      <c r="DKF28" s="22"/>
      <c r="DKG28" s="22"/>
      <c r="DKH28" s="22"/>
      <c r="DKI28" s="22"/>
      <c r="DKJ28" s="22"/>
      <c r="DKK28" s="22"/>
      <c r="DKL28" s="22"/>
      <c r="DKM28" s="22"/>
      <c r="DKN28" s="22"/>
      <c r="DKO28" s="22"/>
      <c r="DKP28" s="22"/>
      <c r="DKQ28" s="22"/>
      <c r="DKR28" s="22"/>
      <c r="DKS28" s="22"/>
      <c r="DKT28" s="22"/>
      <c r="DKU28" s="22"/>
      <c r="DKV28" s="22"/>
      <c r="DKW28" s="22"/>
      <c r="DKX28" s="22"/>
      <c r="DKY28" s="22"/>
      <c r="DKZ28" s="22"/>
      <c r="DLA28" s="22"/>
      <c r="DLB28" s="22"/>
      <c r="DLC28" s="22"/>
      <c r="DLD28" s="22"/>
      <c r="DLE28" s="22"/>
      <c r="DLF28" s="22"/>
      <c r="DLG28" s="22"/>
      <c r="DLH28" s="22"/>
      <c r="DLI28" s="22"/>
      <c r="DLJ28" s="22"/>
      <c r="DLK28" s="22"/>
      <c r="DLL28" s="22"/>
      <c r="DLM28" s="22"/>
      <c r="DLN28" s="22"/>
      <c r="DLO28" s="22"/>
      <c r="DLP28" s="22"/>
      <c r="DLQ28" s="22"/>
      <c r="DLR28" s="22"/>
      <c r="DLS28" s="22"/>
      <c r="DLT28" s="22"/>
      <c r="DLU28" s="22"/>
      <c r="DLV28" s="22"/>
      <c r="DLW28" s="22"/>
      <c r="DLX28" s="22"/>
      <c r="DLY28" s="22"/>
      <c r="DLZ28" s="22"/>
      <c r="DMA28" s="22"/>
      <c r="DMB28" s="22"/>
      <c r="DMC28" s="22"/>
      <c r="DMD28" s="22"/>
      <c r="DME28" s="22"/>
      <c r="DMF28" s="22"/>
      <c r="DMG28" s="22"/>
      <c r="DMH28" s="22"/>
      <c r="DMI28" s="22"/>
      <c r="DMJ28" s="22"/>
      <c r="DMK28" s="22"/>
      <c r="DML28" s="22"/>
      <c r="DMM28" s="22"/>
      <c r="DMN28" s="22"/>
      <c r="DMO28" s="22"/>
      <c r="DMP28" s="22"/>
      <c r="DMQ28" s="22"/>
      <c r="DMR28" s="22"/>
      <c r="DMS28" s="22"/>
      <c r="DMT28" s="22"/>
      <c r="DMU28" s="22"/>
      <c r="DMV28" s="22"/>
      <c r="DMW28" s="22"/>
      <c r="DMX28" s="22"/>
      <c r="DMY28" s="22"/>
      <c r="DMZ28" s="22"/>
      <c r="DNA28" s="22"/>
      <c r="DNB28" s="22"/>
      <c r="DNC28" s="22"/>
      <c r="DND28" s="22"/>
      <c r="DNE28" s="22"/>
      <c r="DNF28" s="22"/>
      <c r="DNG28" s="22"/>
      <c r="DNH28" s="22"/>
      <c r="DNI28" s="22"/>
      <c r="DNJ28" s="22"/>
      <c r="DNK28" s="22"/>
      <c r="DNL28" s="22"/>
      <c r="DNM28" s="22"/>
      <c r="DNN28" s="22"/>
      <c r="DNO28" s="22"/>
      <c r="DNP28" s="22"/>
      <c r="DNQ28" s="22"/>
      <c r="DNR28" s="22"/>
      <c r="DNS28" s="22"/>
      <c r="DNT28" s="22"/>
      <c r="DNU28" s="22"/>
      <c r="DNV28" s="22"/>
      <c r="DNW28" s="22"/>
      <c r="DNX28" s="22"/>
      <c r="DNY28" s="22"/>
      <c r="DNZ28" s="22"/>
      <c r="DOA28" s="22"/>
      <c r="DOB28" s="22"/>
      <c r="DOC28" s="22"/>
      <c r="DOD28" s="22"/>
      <c r="DOE28" s="22"/>
      <c r="DOF28" s="22"/>
      <c r="DOG28" s="22"/>
      <c r="DOH28" s="22"/>
      <c r="DOI28" s="22"/>
      <c r="DOJ28" s="22"/>
      <c r="DOK28" s="22"/>
      <c r="DOL28" s="22"/>
      <c r="DOM28" s="22"/>
      <c r="DON28" s="22"/>
      <c r="DOO28" s="22"/>
      <c r="DOP28" s="22"/>
      <c r="DOQ28" s="22"/>
      <c r="DOR28" s="22"/>
      <c r="DOS28" s="22"/>
      <c r="DOT28" s="22"/>
      <c r="DOU28" s="22"/>
      <c r="DOV28" s="22"/>
      <c r="DOW28" s="22"/>
      <c r="DOX28" s="22"/>
      <c r="DOY28" s="22"/>
      <c r="DOZ28" s="22"/>
      <c r="DPA28" s="22"/>
      <c r="DPB28" s="22"/>
      <c r="DPC28" s="22"/>
      <c r="DPD28" s="22"/>
      <c r="DPE28" s="22"/>
      <c r="DPF28" s="22"/>
      <c r="DPG28" s="22"/>
      <c r="DPH28" s="22"/>
      <c r="DPI28" s="22"/>
      <c r="DPJ28" s="22"/>
      <c r="DPK28" s="22"/>
      <c r="DPL28" s="22"/>
      <c r="DPM28" s="22"/>
      <c r="DPN28" s="22"/>
      <c r="DPO28" s="22"/>
      <c r="DPP28" s="22"/>
      <c r="DPQ28" s="22"/>
      <c r="DPR28" s="22"/>
      <c r="DPS28" s="22"/>
      <c r="DPT28" s="22"/>
      <c r="DPU28" s="22"/>
      <c r="DPV28" s="22"/>
      <c r="DPW28" s="22"/>
      <c r="DPX28" s="22"/>
      <c r="DPY28" s="22"/>
      <c r="DPZ28" s="22"/>
      <c r="DQA28" s="22"/>
      <c r="DQB28" s="22"/>
      <c r="DQC28" s="22"/>
      <c r="DQD28" s="22"/>
      <c r="DQE28" s="22"/>
      <c r="DQF28" s="22"/>
      <c r="DQG28" s="22"/>
      <c r="DQH28" s="22"/>
      <c r="DQI28" s="22"/>
      <c r="DQJ28" s="22"/>
      <c r="DQK28" s="22"/>
      <c r="DQL28" s="22"/>
      <c r="DQM28" s="22"/>
      <c r="DQN28" s="22"/>
      <c r="DQO28" s="22"/>
      <c r="DQP28" s="22"/>
      <c r="DQQ28" s="22"/>
      <c r="DQR28" s="22"/>
      <c r="DQS28" s="22"/>
      <c r="DQT28" s="22"/>
      <c r="DQU28" s="22"/>
      <c r="DQV28" s="22"/>
      <c r="DQW28" s="22"/>
      <c r="DQX28" s="22"/>
      <c r="DQY28" s="22"/>
      <c r="DQZ28" s="22"/>
      <c r="DRA28" s="22"/>
      <c r="DRB28" s="22"/>
      <c r="DRC28" s="22"/>
      <c r="DRD28" s="22"/>
      <c r="DRE28" s="22"/>
      <c r="DRF28" s="22"/>
      <c r="DRG28" s="22"/>
      <c r="DRH28" s="22"/>
      <c r="DRI28" s="22"/>
      <c r="DRJ28" s="22"/>
      <c r="DRK28" s="22"/>
      <c r="DRL28" s="22"/>
      <c r="DRM28" s="22"/>
      <c r="DRN28" s="22"/>
      <c r="DRO28" s="22"/>
      <c r="DRP28" s="22"/>
      <c r="DRQ28" s="22"/>
      <c r="DRR28" s="22"/>
      <c r="DRS28" s="22"/>
      <c r="DRT28" s="22"/>
      <c r="DRU28" s="22"/>
      <c r="DRV28" s="22"/>
      <c r="DRW28" s="22"/>
      <c r="DRX28" s="22"/>
      <c r="DRY28" s="22"/>
      <c r="DRZ28" s="22"/>
      <c r="DSA28" s="22"/>
      <c r="DSB28" s="22"/>
      <c r="DSC28" s="22"/>
      <c r="DSD28" s="22"/>
      <c r="DSE28" s="22"/>
      <c r="DSF28" s="22"/>
      <c r="DSG28" s="22"/>
      <c r="DSH28" s="22"/>
      <c r="DSI28" s="22"/>
      <c r="DSJ28" s="22"/>
      <c r="DSK28" s="22"/>
      <c r="DSL28" s="22"/>
      <c r="DSM28" s="22"/>
      <c r="DSN28" s="22"/>
      <c r="DSO28" s="22"/>
      <c r="DSP28" s="22"/>
      <c r="DSQ28" s="22"/>
      <c r="DSR28" s="22"/>
      <c r="DSS28" s="22"/>
      <c r="DST28" s="22"/>
      <c r="DSU28" s="22"/>
      <c r="DSV28" s="22"/>
      <c r="DSW28" s="22"/>
      <c r="DSX28" s="22"/>
      <c r="DSY28" s="22"/>
      <c r="DSZ28" s="22"/>
      <c r="DTA28" s="22"/>
      <c r="DTB28" s="22"/>
      <c r="DTC28" s="22"/>
      <c r="DTD28" s="22"/>
      <c r="DTE28" s="22"/>
      <c r="DTF28" s="22"/>
      <c r="DTG28" s="22"/>
      <c r="DTH28" s="22"/>
      <c r="DTI28" s="22"/>
      <c r="DTJ28" s="22"/>
      <c r="DTK28" s="22"/>
      <c r="DTL28" s="22"/>
      <c r="DTM28" s="22"/>
      <c r="DTN28" s="22"/>
      <c r="DTO28" s="22"/>
      <c r="DTP28" s="22"/>
      <c r="DTQ28" s="22"/>
      <c r="DTR28" s="22"/>
      <c r="DTS28" s="22"/>
      <c r="DTT28" s="22"/>
      <c r="DTU28" s="22"/>
      <c r="DTV28" s="22"/>
      <c r="DTW28" s="22"/>
      <c r="DTX28" s="22"/>
      <c r="DTY28" s="22"/>
      <c r="DTZ28" s="22"/>
      <c r="DUA28" s="22"/>
      <c r="DUB28" s="22"/>
      <c r="DUC28" s="22"/>
      <c r="DUD28" s="22"/>
      <c r="DUE28" s="22"/>
      <c r="DUF28" s="22"/>
      <c r="DUG28" s="22"/>
      <c r="DUH28" s="22"/>
      <c r="DUI28" s="22"/>
      <c r="DUJ28" s="22"/>
      <c r="DUK28" s="22"/>
      <c r="DUL28" s="22"/>
      <c r="DUM28" s="22"/>
      <c r="DUN28" s="22"/>
      <c r="DUO28" s="22"/>
      <c r="DUP28" s="22"/>
      <c r="DUQ28" s="22"/>
      <c r="DUR28" s="22"/>
      <c r="DUS28" s="22"/>
      <c r="DUT28" s="22"/>
      <c r="DUU28" s="22"/>
      <c r="DUV28" s="22"/>
      <c r="DUW28" s="22"/>
      <c r="DUX28" s="22"/>
      <c r="DUY28" s="22"/>
      <c r="DUZ28" s="22"/>
      <c r="DVA28" s="22"/>
      <c r="DVB28" s="22"/>
      <c r="DVC28" s="22"/>
      <c r="DVD28" s="22"/>
      <c r="DVE28" s="22"/>
      <c r="DVF28" s="22"/>
      <c r="DVG28" s="22"/>
      <c r="DVH28" s="22"/>
      <c r="DVI28" s="22"/>
      <c r="DVJ28" s="22"/>
      <c r="DVK28" s="22"/>
      <c r="DVL28" s="22"/>
      <c r="DVM28" s="22"/>
      <c r="DVN28" s="22"/>
      <c r="DVO28" s="22"/>
      <c r="DVP28" s="22"/>
      <c r="DVQ28" s="22"/>
      <c r="DVR28" s="22"/>
      <c r="DVS28" s="22"/>
      <c r="DVT28" s="22"/>
      <c r="DVU28" s="22"/>
      <c r="DVV28" s="22"/>
      <c r="DVW28" s="22"/>
      <c r="DVX28" s="22"/>
      <c r="DVY28" s="22"/>
      <c r="DVZ28" s="22"/>
      <c r="DWA28" s="22"/>
      <c r="DWB28" s="22"/>
      <c r="DWC28" s="22"/>
      <c r="DWD28" s="22"/>
      <c r="DWE28" s="22"/>
      <c r="DWF28" s="22"/>
      <c r="DWG28" s="22"/>
      <c r="DWH28" s="22"/>
      <c r="DWI28" s="22"/>
      <c r="DWJ28" s="22"/>
      <c r="DWK28" s="22"/>
      <c r="DWL28" s="22"/>
      <c r="DWM28" s="22"/>
      <c r="DWN28" s="22"/>
      <c r="DWO28" s="22"/>
      <c r="DWP28" s="22"/>
      <c r="DWQ28" s="22"/>
      <c r="DWR28" s="22"/>
      <c r="DWS28" s="22"/>
      <c r="DWT28" s="22"/>
      <c r="DWU28" s="22"/>
      <c r="DWV28" s="22"/>
      <c r="DWW28" s="22"/>
      <c r="DWX28" s="22"/>
      <c r="DWY28" s="22"/>
      <c r="DWZ28" s="22"/>
      <c r="DXA28" s="22"/>
      <c r="DXB28" s="22"/>
      <c r="DXC28" s="22"/>
      <c r="DXD28" s="22"/>
      <c r="DXE28" s="22"/>
      <c r="DXF28" s="22"/>
      <c r="DXG28" s="22"/>
      <c r="DXH28" s="22"/>
      <c r="DXI28" s="22"/>
      <c r="DXJ28" s="22"/>
      <c r="DXK28" s="22"/>
      <c r="DXL28" s="22"/>
      <c r="DXM28" s="22"/>
      <c r="DXN28" s="22"/>
      <c r="DXO28" s="22"/>
      <c r="DXP28" s="22"/>
      <c r="DXQ28" s="22"/>
      <c r="DXR28" s="22"/>
      <c r="DXS28" s="22"/>
      <c r="DXT28" s="22"/>
      <c r="DXU28" s="22"/>
      <c r="DXV28" s="22"/>
      <c r="DXW28" s="22"/>
      <c r="DXX28" s="22"/>
      <c r="DXY28" s="22"/>
      <c r="DXZ28" s="22"/>
      <c r="DYA28" s="22"/>
      <c r="DYB28" s="22"/>
      <c r="DYC28" s="22"/>
      <c r="DYD28" s="22"/>
      <c r="DYE28" s="22"/>
      <c r="DYF28" s="22"/>
      <c r="DYG28" s="22"/>
      <c r="DYH28" s="22"/>
      <c r="DYI28" s="22"/>
      <c r="DYJ28" s="22"/>
      <c r="DYK28" s="22"/>
      <c r="DYL28" s="22"/>
      <c r="DYM28" s="22"/>
      <c r="DYN28" s="22"/>
      <c r="DYO28" s="22"/>
      <c r="DYP28" s="22"/>
      <c r="DYQ28" s="22"/>
      <c r="DYR28" s="22"/>
      <c r="DYS28" s="22"/>
      <c r="DYT28" s="22"/>
      <c r="DYU28" s="22"/>
      <c r="DYV28" s="22"/>
      <c r="DYW28" s="22"/>
      <c r="DYX28" s="22"/>
      <c r="DYY28" s="22"/>
      <c r="DYZ28" s="22"/>
      <c r="DZA28" s="22"/>
      <c r="DZB28" s="22"/>
      <c r="DZC28" s="22"/>
      <c r="DZD28" s="22"/>
      <c r="DZE28" s="22"/>
      <c r="DZF28" s="22"/>
      <c r="DZG28" s="22"/>
      <c r="DZH28" s="22"/>
      <c r="DZI28" s="22"/>
      <c r="DZJ28" s="22"/>
      <c r="DZK28" s="22"/>
      <c r="DZL28" s="22"/>
      <c r="DZM28" s="22"/>
      <c r="DZN28" s="22"/>
      <c r="DZO28" s="22"/>
      <c r="DZP28" s="22"/>
      <c r="DZQ28" s="22"/>
      <c r="DZR28" s="22"/>
      <c r="DZS28" s="22"/>
      <c r="DZT28" s="22"/>
      <c r="DZU28" s="22"/>
      <c r="DZV28" s="22"/>
      <c r="DZW28" s="22"/>
      <c r="DZX28" s="22"/>
      <c r="DZY28" s="22"/>
      <c r="DZZ28" s="22"/>
      <c r="EAA28" s="22"/>
      <c r="EAB28" s="22"/>
      <c r="EAC28" s="22"/>
      <c r="EAD28" s="22"/>
      <c r="EAE28" s="22"/>
      <c r="EAF28" s="22"/>
      <c r="EAG28" s="22"/>
      <c r="EAH28" s="22"/>
      <c r="EAI28" s="22"/>
      <c r="EAJ28" s="22"/>
      <c r="EAK28" s="22"/>
      <c r="EAL28" s="22"/>
      <c r="EAM28" s="22"/>
      <c r="EAN28" s="22"/>
      <c r="EAO28" s="22"/>
      <c r="EAP28" s="22"/>
      <c r="EAQ28" s="22"/>
      <c r="EAR28" s="22"/>
      <c r="EAS28" s="22"/>
      <c r="EAT28" s="22"/>
      <c r="EAU28" s="22"/>
      <c r="EAV28" s="22"/>
      <c r="EAW28" s="22"/>
      <c r="EAX28" s="22"/>
      <c r="EAY28" s="22"/>
      <c r="EAZ28" s="22"/>
      <c r="EBA28" s="22"/>
      <c r="EBB28" s="22"/>
      <c r="EBC28" s="22"/>
      <c r="EBD28" s="22"/>
      <c r="EBE28" s="22"/>
      <c r="EBF28" s="22"/>
      <c r="EBG28" s="22"/>
      <c r="EBH28" s="22"/>
      <c r="EBI28" s="22"/>
      <c r="EBJ28" s="22"/>
      <c r="EBK28" s="22"/>
      <c r="EBL28" s="22"/>
      <c r="EBM28" s="22"/>
      <c r="EBN28" s="22"/>
      <c r="EBO28" s="22"/>
      <c r="EBP28" s="22"/>
      <c r="EBQ28" s="22"/>
      <c r="EBR28" s="22"/>
      <c r="EBS28" s="22"/>
      <c r="EBT28" s="22"/>
      <c r="EBU28" s="22"/>
      <c r="EBV28" s="22"/>
      <c r="EBW28" s="22"/>
      <c r="EBX28" s="22"/>
      <c r="EBY28" s="22"/>
      <c r="EBZ28" s="22"/>
      <c r="ECA28" s="22"/>
      <c r="ECB28" s="22"/>
      <c r="ECC28" s="22"/>
      <c r="ECD28" s="22"/>
      <c r="ECE28" s="22"/>
      <c r="ECF28" s="22"/>
      <c r="ECG28" s="22"/>
      <c r="ECH28" s="22"/>
      <c r="ECI28" s="22"/>
      <c r="ECJ28" s="22"/>
      <c r="ECK28" s="22"/>
      <c r="ECL28" s="22"/>
      <c r="ECM28" s="22"/>
      <c r="ECN28" s="22"/>
      <c r="ECO28" s="22"/>
      <c r="ECP28" s="22"/>
      <c r="ECQ28" s="22"/>
      <c r="ECR28" s="22"/>
      <c r="ECS28" s="22"/>
      <c r="ECT28" s="22"/>
      <c r="ECU28" s="22"/>
      <c r="ECV28" s="22"/>
      <c r="ECW28" s="22"/>
      <c r="ECX28" s="22"/>
      <c r="ECY28" s="22"/>
      <c r="ECZ28" s="22"/>
      <c r="EDA28" s="22"/>
      <c r="EDB28" s="22"/>
      <c r="EDC28" s="22"/>
      <c r="EDD28" s="22"/>
      <c r="EDE28" s="22"/>
      <c r="EDF28" s="22"/>
      <c r="EDG28" s="22"/>
      <c r="EDH28" s="22"/>
      <c r="EDI28" s="22"/>
      <c r="EDJ28" s="22"/>
      <c r="EDK28" s="22"/>
      <c r="EDL28" s="22"/>
      <c r="EDM28" s="22"/>
      <c r="EDN28" s="22"/>
      <c r="EDO28" s="22"/>
      <c r="EDP28" s="22"/>
      <c r="EDQ28" s="22"/>
      <c r="EDR28" s="22"/>
      <c r="EDS28" s="22"/>
      <c r="EDT28" s="22"/>
      <c r="EDU28" s="22"/>
      <c r="EDV28" s="22"/>
      <c r="EDW28" s="22"/>
      <c r="EDX28" s="22"/>
      <c r="EDY28" s="22"/>
      <c r="EDZ28" s="22"/>
      <c r="EEA28" s="22"/>
      <c r="EEB28" s="22"/>
      <c r="EEC28" s="22"/>
      <c r="EED28" s="22"/>
      <c r="EEE28" s="22"/>
      <c r="EEF28" s="22"/>
      <c r="EEG28" s="22"/>
      <c r="EEH28" s="22"/>
      <c r="EEI28" s="22"/>
      <c r="EEJ28" s="22"/>
      <c r="EEK28" s="22"/>
      <c r="EEL28" s="22"/>
      <c r="EEM28" s="22"/>
      <c r="EEN28" s="22"/>
      <c r="EEO28" s="22"/>
      <c r="EEP28" s="22"/>
      <c r="EEQ28" s="22"/>
      <c r="EER28" s="22"/>
      <c r="EES28" s="22"/>
      <c r="EET28" s="22"/>
      <c r="EEU28" s="22"/>
      <c r="EEV28" s="22"/>
      <c r="EEW28" s="22"/>
      <c r="EEX28" s="22"/>
      <c r="EEY28" s="22"/>
      <c r="EEZ28" s="22"/>
      <c r="EFA28" s="22"/>
      <c r="EFB28" s="22"/>
      <c r="EFC28" s="22"/>
      <c r="EFD28" s="22"/>
      <c r="EFE28" s="22"/>
      <c r="EFF28" s="22"/>
      <c r="EFG28" s="22"/>
      <c r="EFH28" s="22"/>
      <c r="EFI28" s="22"/>
      <c r="EFJ28" s="22"/>
      <c r="EFK28" s="22"/>
      <c r="EFL28" s="22"/>
      <c r="EFM28" s="22"/>
      <c r="EFN28" s="22"/>
      <c r="EFO28" s="22"/>
      <c r="EFP28" s="22"/>
      <c r="EFQ28" s="22"/>
      <c r="EFR28" s="22"/>
      <c r="EFS28" s="22"/>
      <c r="EFT28" s="22"/>
      <c r="EFU28" s="22"/>
      <c r="EFV28" s="22"/>
      <c r="EFW28" s="22"/>
      <c r="EFX28" s="22"/>
      <c r="EFY28" s="22"/>
      <c r="EFZ28" s="22"/>
      <c r="EGA28" s="22"/>
      <c r="EGB28" s="22"/>
      <c r="EGC28" s="22"/>
      <c r="EGD28" s="22"/>
      <c r="EGE28" s="22"/>
      <c r="EGF28" s="22"/>
      <c r="EGG28" s="22"/>
      <c r="EGH28" s="22"/>
      <c r="EGI28" s="22"/>
      <c r="EGJ28" s="22"/>
      <c r="EGK28" s="22"/>
      <c r="EGL28" s="22"/>
      <c r="EGM28" s="22"/>
      <c r="EGN28" s="22"/>
      <c r="EGO28" s="22"/>
      <c r="EGP28" s="22"/>
      <c r="EGQ28" s="22"/>
      <c r="EGR28" s="22"/>
      <c r="EGS28" s="22"/>
      <c r="EGT28" s="22"/>
      <c r="EGU28" s="22"/>
      <c r="EGV28" s="22"/>
      <c r="EGW28" s="22"/>
      <c r="EGX28" s="22"/>
      <c r="EGY28" s="22"/>
      <c r="EGZ28" s="22"/>
      <c r="EHA28" s="22"/>
      <c r="EHB28" s="22"/>
      <c r="EHC28" s="22"/>
      <c r="EHD28" s="22"/>
      <c r="EHE28" s="22"/>
      <c r="EHF28" s="22"/>
      <c r="EHG28" s="22"/>
      <c r="EHH28" s="22"/>
      <c r="EHI28" s="22"/>
      <c r="EHJ28" s="22"/>
      <c r="EHK28" s="22"/>
      <c r="EHL28" s="22"/>
      <c r="EHM28" s="22"/>
      <c r="EHN28" s="22"/>
      <c r="EHO28" s="22"/>
      <c r="EHP28" s="22"/>
      <c r="EHQ28" s="22"/>
      <c r="EHR28" s="22"/>
      <c r="EHS28" s="22"/>
      <c r="EHT28" s="22"/>
      <c r="EHU28" s="22"/>
      <c r="EHV28" s="22"/>
      <c r="EHW28" s="22"/>
      <c r="EHX28" s="22"/>
      <c r="EHY28" s="22"/>
      <c r="EHZ28" s="22"/>
      <c r="EIA28" s="22"/>
      <c r="EIB28" s="22"/>
      <c r="EIC28" s="22"/>
      <c r="EID28" s="22"/>
      <c r="EIE28" s="22"/>
      <c r="EIF28" s="22"/>
      <c r="EIG28" s="22"/>
      <c r="EIH28" s="22"/>
      <c r="EII28" s="22"/>
      <c r="EIJ28" s="22"/>
      <c r="EIK28" s="22"/>
      <c r="EIL28" s="22"/>
      <c r="EIM28" s="22"/>
      <c r="EIN28" s="22"/>
      <c r="EIO28" s="22"/>
      <c r="EIP28" s="22"/>
      <c r="EIQ28" s="22"/>
      <c r="EIR28" s="22"/>
      <c r="EIS28" s="22"/>
      <c r="EIT28" s="22"/>
      <c r="EIU28" s="22"/>
      <c r="EIV28" s="22"/>
      <c r="EIW28" s="22"/>
      <c r="EIX28" s="22"/>
      <c r="EIY28" s="22"/>
      <c r="EIZ28" s="22"/>
      <c r="EJA28" s="22"/>
      <c r="EJB28" s="22"/>
      <c r="EJC28" s="22"/>
      <c r="EJD28" s="22"/>
      <c r="EJE28" s="22"/>
      <c r="EJF28" s="22"/>
      <c r="EJG28" s="22"/>
      <c r="EJH28" s="22"/>
      <c r="EJI28" s="22"/>
      <c r="EJJ28" s="22"/>
      <c r="EJK28" s="22"/>
      <c r="EJL28" s="22"/>
      <c r="EJM28" s="22"/>
      <c r="EJN28" s="22"/>
      <c r="EJO28" s="22"/>
      <c r="EJP28" s="22"/>
      <c r="EJQ28" s="22"/>
      <c r="EJR28" s="22"/>
      <c r="EJS28" s="22"/>
      <c r="EJT28" s="22"/>
      <c r="EJU28" s="22"/>
      <c r="EJV28" s="22"/>
      <c r="EJW28" s="22"/>
      <c r="EJX28" s="22"/>
      <c r="EJY28" s="22"/>
      <c r="EJZ28" s="22"/>
      <c r="EKA28" s="22"/>
      <c r="EKB28" s="22"/>
      <c r="EKC28" s="22"/>
      <c r="EKD28" s="22"/>
      <c r="EKE28" s="22"/>
      <c r="EKF28" s="22"/>
      <c r="EKG28" s="22"/>
      <c r="EKH28" s="22"/>
      <c r="EKI28" s="22"/>
      <c r="EKJ28" s="22"/>
      <c r="EKK28" s="22"/>
      <c r="EKL28" s="22"/>
      <c r="EKM28" s="22"/>
      <c r="EKN28" s="22"/>
      <c r="EKO28" s="22"/>
      <c r="EKP28" s="22"/>
      <c r="EKQ28" s="22"/>
      <c r="EKR28" s="22"/>
      <c r="EKS28" s="22"/>
      <c r="EKT28" s="22"/>
      <c r="EKU28" s="22"/>
      <c r="EKV28" s="22"/>
      <c r="EKW28" s="22"/>
      <c r="EKX28" s="22"/>
      <c r="EKY28" s="22"/>
      <c r="EKZ28" s="22"/>
      <c r="ELA28" s="22"/>
      <c r="ELB28" s="22"/>
      <c r="ELC28" s="22"/>
      <c r="ELD28" s="22"/>
      <c r="ELE28" s="22"/>
      <c r="ELF28" s="22"/>
      <c r="ELG28" s="22"/>
      <c r="ELH28" s="22"/>
      <c r="ELI28" s="22"/>
      <c r="ELJ28" s="22"/>
      <c r="ELK28" s="22"/>
      <c r="ELL28" s="22"/>
      <c r="ELM28" s="22"/>
      <c r="ELN28" s="22"/>
      <c r="ELO28" s="22"/>
      <c r="ELP28" s="22"/>
      <c r="ELQ28" s="22"/>
      <c r="ELR28" s="22"/>
      <c r="ELS28" s="22"/>
      <c r="ELT28" s="22"/>
      <c r="ELU28" s="22"/>
      <c r="ELV28" s="22"/>
      <c r="ELW28" s="22"/>
      <c r="ELX28" s="22"/>
      <c r="ELY28" s="22"/>
      <c r="ELZ28" s="22"/>
      <c r="EMA28" s="22"/>
      <c r="EMB28" s="22"/>
      <c r="EMC28" s="22"/>
      <c r="EMD28" s="22"/>
      <c r="EME28" s="22"/>
      <c r="EMF28" s="22"/>
      <c r="EMG28" s="22"/>
      <c r="EMH28" s="22"/>
      <c r="EMI28" s="22"/>
      <c r="EMJ28" s="22"/>
      <c r="EMK28" s="22"/>
      <c r="EML28" s="22"/>
      <c r="EMM28" s="22"/>
      <c r="EMN28" s="22"/>
      <c r="EMO28" s="22"/>
      <c r="EMP28" s="22"/>
      <c r="EMQ28" s="22"/>
      <c r="EMR28" s="22"/>
      <c r="EMS28" s="22"/>
      <c r="EMT28" s="22"/>
      <c r="EMU28" s="22"/>
      <c r="EMV28" s="22"/>
      <c r="EMW28" s="22"/>
      <c r="EMX28" s="22"/>
      <c r="EMY28" s="22"/>
      <c r="EMZ28" s="22"/>
      <c r="ENA28" s="22"/>
      <c r="ENB28" s="22"/>
      <c r="ENC28" s="22"/>
      <c r="END28" s="22"/>
      <c r="ENE28" s="22"/>
      <c r="ENF28" s="22"/>
      <c r="ENG28" s="22"/>
      <c r="ENH28" s="22"/>
      <c r="ENI28" s="22"/>
      <c r="ENJ28" s="22"/>
      <c r="ENK28" s="22"/>
      <c r="ENL28" s="22"/>
      <c r="ENM28" s="22"/>
      <c r="ENN28" s="22"/>
      <c r="ENO28" s="22"/>
      <c r="ENP28" s="22"/>
      <c r="ENQ28" s="22"/>
      <c r="ENR28" s="22"/>
      <c r="ENS28" s="22"/>
      <c r="ENT28" s="22"/>
      <c r="ENU28" s="22"/>
      <c r="ENV28" s="22"/>
      <c r="ENW28" s="22"/>
      <c r="ENX28" s="22"/>
      <c r="ENY28" s="22"/>
      <c r="ENZ28" s="22"/>
      <c r="EOA28" s="22"/>
      <c r="EOB28" s="22"/>
      <c r="EOC28" s="22"/>
      <c r="EOD28" s="22"/>
      <c r="EOE28" s="22"/>
      <c r="EOF28" s="22"/>
      <c r="EOG28" s="22"/>
      <c r="EOH28" s="22"/>
      <c r="EOI28" s="22"/>
      <c r="EOJ28" s="22"/>
      <c r="EOK28" s="22"/>
      <c r="EOL28" s="22"/>
      <c r="EOM28" s="22"/>
      <c r="EON28" s="22"/>
      <c r="EOO28" s="22"/>
      <c r="EOP28" s="22"/>
      <c r="EOQ28" s="22"/>
      <c r="EOR28" s="22"/>
      <c r="EOS28" s="22"/>
      <c r="EOT28" s="22"/>
      <c r="EOU28" s="22"/>
      <c r="EOV28" s="22"/>
      <c r="EOW28" s="22"/>
      <c r="EOX28" s="22"/>
      <c r="EOY28" s="22"/>
      <c r="EOZ28" s="22"/>
      <c r="EPA28" s="22"/>
      <c r="EPB28" s="22"/>
      <c r="EPC28" s="22"/>
      <c r="EPD28" s="22"/>
      <c r="EPE28" s="22"/>
      <c r="EPF28" s="22"/>
      <c r="EPG28" s="22"/>
      <c r="EPH28" s="22"/>
      <c r="EPI28" s="22"/>
      <c r="EPJ28" s="22"/>
      <c r="EPK28" s="22"/>
      <c r="EPL28" s="22"/>
      <c r="EPM28" s="22"/>
      <c r="EPN28" s="22"/>
      <c r="EPO28" s="22"/>
      <c r="EPP28" s="22"/>
      <c r="EPQ28" s="22"/>
      <c r="EPR28" s="22"/>
      <c r="EPS28" s="22"/>
      <c r="EPT28" s="22"/>
      <c r="EPU28" s="22"/>
      <c r="EPV28" s="22"/>
      <c r="EPW28" s="22"/>
      <c r="EPX28" s="22"/>
      <c r="EPY28" s="22"/>
      <c r="EPZ28" s="22"/>
      <c r="EQA28" s="22"/>
      <c r="EQB28" s="22"/>
      <c r="EQC28" s="22"/>
      <c r="EQD28" s="22"/>
      <c r="EQE28" s="22"/>
      <c r="EQF28" s="22"/>
      <c r="EQG28" s="22"/>
      <c r="EQH28" s="22"/>
      <c r="EQI28" s="22"/>
      <c r="EQJ28" s="22"/>
      <c r="EQK28" s="22"/>
      <c r="EQL28" s="22"/>
      <c r="EQM28" s="22"/>
      <c r="EQN28" s="22"/>
      <c r="EQO28" s="22"/>
      <c r="EQP28" s="22"/>
      <c r="EQQ28" s="22"/>
      <c r="EQR28" s="22"/>
      <c r="EQS28" s="22"/>
      <c r="EQT28" s="22"/>
      <c r="EQU28" s="22"/>
      <c r="EQV28" s="22"/>
      <c r="EQW28" s="22"/>
      <c r="EQX28" s="22"/>
      <c r="EQY28" s="22"/>
      <c r="EQZ28" s="22"/>
      <c r="ERA28" s="22"/>
      <c r="ERB28" s="22"/>
      <c r="ERC28" s="22"/>
      <c r="ERD28" s="22"/>
      <c r="ERE28" s="22"/>
      <c r="ERF28" s="22"/>
      <c r="ERG28" s="22"/>
      <c r="ERH28" s="22"/>
      <c r="ERI28" s="22"/>
      <c r="ERJ28" s="22"/>
      <c r="ERK28" s="22"/>
      <c r="ERL28" s="22"/>
      <c r="ERM28" s="22"/>
      <c r="ERN28" s="22"/>
      <c r="ERO28" s="22"/>
      <c r="ERP28" s="22"/>
      <c r="ERQ28" s="22"/>
      <c r="ERR28" s="22"/>
      <c r="ERS28" s="22"/>
      <c r="ERT28" s="22"/>
      <c r="ERU28" s="22"/>
      <c r="ERV28" s="22"/>
      <c r="ERW28" s="22"/>
      <c r="ERX28" s="22"/>
      <c r="ERY28" s="22"/>
      <c r="ERZ28" s="22"/>
      <c r="ESA28" s="22"/>
      <c r="ESB28" s="22"/>
      <c r="ESC28" s="22"/>
      <c r="ESD28" s="22"/>
      <c r="ESE28" s="22"/>
      <c r="ESF28" s="22"/>
      <c r="ESG28" s="22"/>
      <c r="ESH28" s="22"/>
      <c r="ESI28" s="22"/>
      <c r="ESJ28" s="22"/>
      <c r="ESK28" s="22"/>
      <c r="ESL28" s="22"/>
      <c r="ESM28" s="22"/>
      <c r="ESN28" s="22"/>
      <c r="ESO28" s="22"/>
      <c r="ESP28" s="22"/>
      <c r="ESQ28" s="22"/>
      <c r="ESR28" s="22"/>
      <c r="ESS28" s="22"/>
      <c r="EST28" s="22"/>
      <c r="ESU28" s="22"/>
      <c r="ESV28" s="22"/>
      <c r="ESW28" s="22"/>
      <c r="ESX28" s="22"/>
      <c r="ESY28" s="22"/>
      <c r="ESZ28" s="22"/>
      <c r="ETA28" s="22"/>
      <c r="ETB28" s="22"/>
      <c r="ETC28" s="22"/>
      <c r="ETD28" s="22"/>
      <c r="ETE28" s="22"/>
      <c r="ETF28" s="22"/>
      <c r="ETG28" s="22"/>
      <c r="ETH28" s="22"/>
      <c r="ETI28" s="22"/>
      <c r="ETJ28" s="22"/>
      <c r="ETK28" s="22"/>
      <c r="ETL28" s="22"/>
      <c r="ETM28" s="22"/>
      <c r="ETN28" s="22"/>
      <c r="ETO28" s="22"/>
      <c r="ETP28" s="22"/>
      <c r="ETQ28" s="22"/>
      <c r="ETR28" s="22"/>
      <c r="ETS28" s="22"/>
      <c r="ETT28" s="22"/>
      <c r="ETU28" s="22"/>
      <c r="ETV28" s="22"/>
      <c r="ETW28" s="22"/>
      <c r="ETX28" s="22"/>
      <c r="ETY28" s="22"/>
      <c r="ETZ28" s="22"/>
      <c r="EUA28" s="22"/>
      <c r="EUB28" s="22"/>
      <c r="EUC28" s="22"/>
      <c r="EUD28" s="22"/>
      <c r="EUE28" s="22"/>
      <c r="EUF28" s="22"/>
      <c r="EUG28" s="22"/>
      <c r="EUH28" s="22"/>
      <c r="EUI28" s="22"/>
      <c r="EUJ28" s="22"/>
      <c r="EUK28" s="22"/>
      <c r="EUL28" s="22"/>
      <c r="EUM28" s="22"/>
      <c r="EUN28" s="22"/>
      <c r="EUO28" s="22"/>
      <c r="EUP28" s="22"/>
      <c r="EUQ28" s="22"/>
      <c r="EUR28" s="22"/>
      <c r="EUS28" s="22"/>
      <c r="EUT28" s="22"/>
      <c r="EUU28" s="22"/>
      <c r="EUV28" s="22"/>
      <c r="EUW28" s="22"/>
      <c r="EUX28" s="22"/>
      <c r="EUY28" s="22"/>
      <c r="EUZ28" s="22"/>
      <c r="EVA28" s="22"/>
      <c r="EVB28" s="22"/>
      <c r="EVC28" s="22"/>
      <c r="EVD28" s="22"/>
      <c r="EVE28" s="22"/>
      <c r="EVF28" s="22"/>
      <c r="EVG28" s="22"/>
      <c r="EVH28" s="22"/>
      <c r="EVI28" s="22"/>
      <c r="EVJ28" s="22"/>
      <c r="EVK28" s="22"/>
      <c r="EVL28" s="22"/>
      <c r="EVM28" s="22"/>
      <c r="EVN28" s="22"/>
      <c r="EVO28" s="22"/>
      <c r="EVP28" s="22"/>
      <c r="EVQ28" s="22"/>
      <c r="EVR28" s="22"/>
      <c r="EVS28" s="22"/>
      <c r="EVT28" s="22"/>
      <c r="EVU28" s="22"/>
      <c r="EVV28" s="22"/>
      <c r="EVW28" s="22"/>
      <c r="EVX28" s="22"/>
      <c r="EVY28" s="22"/>
      <c r="EVZ28" s="22"/>
      <c r="EWA28" s="22"/>
      <c r="EWB28" s="22"/>
      <c r="EWC28" s="22"/>
      <c r="EWD28" s="22"/>
      <c r="EWE28" s="22"/>
      <c r="EWF28" s="22"/>
      <c r="EWG28" s="22"/>
      <c r="EWH28" s="22"/>
      <c r="EWI28" s="22"/>
      <c r="EWJ28" s="22"/>
      <c r="EWK28" s="22"/>
      <c r="EWL28" s="22"/>
      <c r="EWM28" s="22"/>
      <c r="EWN28" s="22"/>
      <c r="EWO28" s="22"/>
      <c r="EWP28" s="22"/>
      <c r="EWQ28" s="22"/>
      <c r="EWR28" s="22"/>
      <c r="EWS28" s="22"/>
      <c r="EWT28" s="22"/>
      <c r="EWU28" s="22"/>
      <c r="EWV28" s="22"/>
      <c r="EWW28" s="22"/>
      <c r="EWX28" s="22"/>
      <c r="EWY28" s="22"/>
      <c r="EWZ28" s="22"/>
      <c r="EXA28" s="22"/>
      <c r="EXB28" s="22"/>
      <c r="EXC28" s="22"/>
      <c r="EXD28" s="22"/>
      <c r="EXE28" s="22"/>
      <c r="EXF28" s="22"/>
      <c r="EXG28" s="22"/>
      <c r="EXH28" s="22"/>
      <c r="EXI28" s="22"/>
      <c r="EXJ28" s="22"/>
      <c r="EXK28" s="22"/>
      <c r="EXL28" s="22"/>
      <c r="EXM28" s="22"/>
      <c r="EXN28" s="22"/>
      <c r="EXO28" s="22"/>
      <c r="EXP28" s="22"/>
      <c r="EXQ28" s="22"/>
      <c r="EXR28" s="22"/>
      <c r="EXS28" s="22"/>
      <c r="EXT28" s="22"/>
      <c r="EXU28" s="22"/>
      <c r="EXV28" s="22"/>
      <c r="EXW28" s="22"/>
      <c r="EXX28" s="22"/>
      <c r="EXY28" s="22"/>
      <c r="EXZ28" s="22"/>
      <c r="EYA28" s="22"/>
      <c r="EYB28" s="22"/>
      <c r="EYC28" s="22"/>
      <c r="EYD28" s="22"/>
      <c r="EYE28" s="22"/>
      <c r="EYF28" s="22"/>
      <c r="EYG28" s="22"/>
      <c r="EYH28" s="22"/>
      <c r="EYI28" s="22"/>
      <c r="EYJ28" s="22"/>
      <c r="EYK28" s="22"/>
      <c r="EYL28" s="22"/>
      <c r="EYM28" s="22"/>
      <c r="EYN28" s="22"/>
      <c r="EYO28" s="22"/>
      <c r="EYP28" s="22"/>
      <c r="EYQ28" s="22"/>
      <c r="EYR28" s="22"/>
      <c r="EYS28" s="22"/>
      <c r="EYT28" s="22"/>
      <c r="EYU28" s="22"/>
      <c r="EYV28" s="22"/>
      <c r="EYW28" s="22"/>
      <c r="EYX28" s="22"/>
      <c r="EYY28" s="22"/>
      <c r="EYZ28" s="22"/>
      <c r="EZA28" s="22"/>
      <c r="EZB28" s="22"/>
      <c r="EZC28" s="22"/>
      <c r="EZD28" s="22"/>
      <c r="EZE28" s="22"/>
      <c r="EZF28" s="22"/>
      <c r="EZG28" s="22"/>
      <c r="EZH28" s="22"/>
      <c r="EZI28" s="22"/>
      <c r="EZJ28" s="22"/>
      <c r="EZK28" s="22"/>
      <c r="EZL28" s="22"/>
      <c r="EZM28" s="22"/>
      <c r="EZN28" s="22"/>
      <c r="EZO28" s="22"/>
      <c r="EZP28" s="22"/>
      <c r="EZQ28" s="22"/>
      <c r="EZR28" s="22"/>
      <c r="EZS28" s="22"/>
      <c r="EZT28" s="22"/>
      <c r="EZU28" s="22"/>
      <c r="EZV28" s="22"/>
      <c r="EZW28" s="22"/>
      <c r="EZX28" s="22"/>
      <c r="EZY28" s="22"/>
      <c r="EZZ28" s="22"/>
      <c r="FAA28" s="22"/>
      <c r="FAB28" s="22"/>
      <c r="FAC28" s="22"/>
      <c r="FAD28" s="22"/>
      <c r="FAE28" s="22"/>
      <c r="FAF28" s="22"/>
      <c r="FAG28" s="22"/>
      <c r="FAH28" s="22"/>
      <c r="FAI28" s="22"/>
      <c r="FAJ28" s="22"/>
      <c r="FAK28" s="22"/>
      <c r="FAL28" s="22"/>
      <c r="FAM28" s="22"/>
      <c r="FAN28" s="22"/>
      <c r="FAO28" s="22"/>
      <c r="FAP28" s="22"/>
      <c r="FAQ28" s="22"/>
      <c r="FAR28" s="22"/>
      <c r="FAS28" s="22"/>
      <c r="FAT28" s="22"/>
      <c r="FAU28" s="22"/>
      <c r="FAV28" s="22"/>
      <c r="FAW28" s="22"/>
      <c r="FAX28" s="22"/>
      <c r="FAY28" s="22"/>
      <c r="FAZ28" s="22"/>
      <c r="FBA28" s="22"/>
      <c r="FBB28" s="22"/>
      <c r="FBC28" s="22"/>
      <c r="FBD28" s="22"/>
      <c r="FBE28" s="22"/>
      <c r="FBF28" s="22"/>
      <c r="FBG28" s="22"/>
      <c r="FBH28" s="22"/>
      <c r="FBI28" s="22"/>
      <c r="FBJ28" s="22"/>
      <c r="FBK28" s="22"/>
      <c r="FBL28" s="22"/>
      <c r="FBM28" s="22"/>
      <c r="FBN28" s="22"/>
      <c r="FBO28" s="22"/>
      <c r="FBP28" s="22"/>
      <c r="FBQ28" s="22"/>
      <c r="FBR28" s="22"/>
      <c r="FBS28" s="22"/>
      <c r="FBT28" s="22"/>
      <c r="FBU28" s="22"/>
      <c r="FBV28" s="22"/>
      <c r="FBW28" s="22"/>
      <c r="FBX28" s="22"/>
      <c r="FBY28" s="22"/>
      <c r="FBZ28" s="22"/>
      <c r="FCA28" s="22"/>
      <c r="FCB28" s="22"/>
      <c r="FCC28" s="22"/>
      <c r="FCD28" s="22"/>
      <c r="FCE28" s="22"/>
      <c r="FCF28" s="22"/>
      <c r="FCG28" s="22"/>
      <c r="FCH28" s="22"/>
      <c r="FCI28" s="22"/>
      <c r="FCJ28" s="22"/>
      <c r="FCK28" s="22"/>
      <c r="FCL28" s="22"/>
      <c r="FCM28" s="22"/>
      <c r="FCN28" s="22"/>
      <c r="FCO28" s="22"/>
      <c r="FCP28" s="22"/>
      <c r="FCQ28" s="22"/>
      <c r="FCR28" s="22"/>
      <c r="FCS28" s="22"/>
      <c r="FCT28" s="22"/>
      <c r="FCU28" s="22"/>
      <c r="FCV28" s="22"/>
      <c r="FCW28" s="22"/>
      <c r="FCX28" s="22"/>
      <c r="FCY28" s="22"/>
      <c r="FCZ28" s="22"/>
      <c r="FDA28" s="22"/>
      <c r="FDB28" s="22"/>
      <c r="FDC28" s="22"/>
      <c r="FDD28" s="22"/>
      <c r="FDE28" s="22"/>
      <c r="FDF28" s="22"/>
      <c r="FDG28" s="22"/>
      <c r="FDH28" s="22"/>
      <c r="FDI28" s="22"/>
      <c r="FDJ28" s="22"/>
      <c r="FDK28" s="22"/>
      <c r="FDL28" s="22"/>
      <c r="FDM28" s="22"/>
      <c r="FDN28" s="22"/>
      <c r="FDO28" s="22"/>
      <c r="FDP28" s="22"/>
      <c r="FDQ28" s="22"/>
      <c r="FDR28" s="22"/>
      <c r="FDS28" s="22"/>
      <c r="FDT28" s="22"/>
      <c r="FDU28" s="22"/>
      <c r="FDV28" s="22"/>
      <c r="FDW28" s="22"/>
      <c r="FDX28" s="22"/>
      <c r="FDY28" s="22"/>
      <c r="FDZ28" s="22"/>
      <c r="FEA28" s="22"/>
      <c r="FEB28" s="22"/>
      <c r="FEC28" s="22"/>
      <c r="FED28" s="22"/>
      <c r="FEE28" s="22"/>
      <c r="FEF28" s="22"/>
      <c r="FEG28" s="22"/>
      <c r="FEH28" s="22"/>
      <c r="FEI28" s="22"/>
      <c r="FEJ28" s="22"/>
      <c r="FEK28" s="22"/>
      <c r="FEL28" s="22"/>
      <c r="FEM28" s="22"/>
      <c r="FEN28" s="22"/>
      <c r="FEO28" s="22"/>
      <c r="FEP28" s="22"/>
      <c r="FEQ28" s="22"/>
      <c r="FER28" s="22"/>
      <c r="FES28" s="22"/>
      <c r="FET28" s="22"/>
      <c r="FEU28" s="22"/>
      <c r="FEV28" s="22"/>
      <c r="FEW28" s="22"/>
      <c r="FEX28" s="22"/>
      <c r="FEY28" s="22"/>
      <c r="FEZ28" s="22"/>
      <c r="FFA28" s="22"/>
      <c r="FFB28" s="22"/>
      <c r="FFC28" s="22"/>
      <c r="FFD28" s="22"/>
      <c r="FFE28" s="22"/>
      <c r="FFF28" s="22"/>
      <c r="FFG28" s="22"/>
      <c r="FFH28" s="22"/>
      <c r="FFI28" s="22"/>
      <c r="FFJ28" s="22"/>
      <c r="FFK28" s="22"/>
      <c r="FFL28" s="22"/>
      <c r="FFM28" s="22"/>
      <c r="FFN28" s="22"/>
      <c r="FFO28" s="22"/>
      <c r="FFP28" s="22"/>
      <c r="FFQ28" s="22"/>
      <c r="FFR28" s="22"/>
      <c r="FFS28" s="22"/>
      <c r="FFT28" s="22"/>
      <c r="FFU28" s="22"/>
      <c r="FFV28" s="22"/>
      <c r="FFW28" s="22"/>
      <c r="FFX28" s="22"/>
      <c r="FFY28" s="22"/>
      <c r="FFZ28" s="22"/>
      <c r="FGA28" s="22"/>
      <c r="FGB28" s="22"/>
      <c r="FGC28" s="22"/>
      <c r="FGD28" s="22"/>
      <c r="FGE28" s="22"/>
      <c r="FGF28" s="22"/>
      <c r="FGG28" s="22"/>
      <c r="FGH28" s="22"/>
      <c r="FGI28" s="22"/>
      <c r="FGJ28" s="22"/>
      <c r="FGK28" s="22"/>
      <c r="FGL28" s="22"/>
      <c r="FGM28" s="22"/>
      <c r="FGN28" s="22"/>
      <c r="FGO28" s="22"/>
      <c r="FGP28" s="22"/>
      <c r="FGQ28" s="22"/>
      <c r="FGR28" s="22"/>
      <c r="FGS28" s="22"/>
      <c r="FGT28" s="22"/>
      <c r="FGU28" s="22"/>
      <c r="FGV28" s="22"/>
      <c r="FGW28" s="22"/>
      <c r="FGX28" s="22"/>
      <c r="FGY28" s="22"/>
      <c r="FGZ28" s="22"/>
      <c r="FHA28" s="22"/>
      <c r="FHB28" s="22"/>
      <c r="FHC28" s="22"/>
      <c r="FHD28" s="22"/>
      <c r="FHE28" s="22"/>
      <c r="FHF28" s="22"/>
      <c r="FHG28" s="22"/>
      <c r="FHH28" s="22"/>
      <c r="FHI28" s="22"/>
      <c r="FHJ28" s="22"/>
      <c r="FHK28" s="22"/>
      <c r="FHL28" s="22"/>
      <c r="FHM28" s="22"/>
      <c r="FHN28" s="22"/>
      <c r="FHO28" s="22"/>
      <c r="FHP28" s="22"/>
      <c r="FHQ28" s="22"/>
      <c r="FHR28" s="22"/>
      <c r="FHS28" s="22"/>
      <c r="FHT28" s="22"/>
      <c r="FHU28" s="22"/>
      <c r="FHV28" s="22"/>
      <c r="FHW28" s="22"/>
      <c r="FHX28" s="22"/>
      <c r="FHY28" s="22"/>
      <c r="FHZ28" s="22"/>
      <c r="FIA28" s="22"/>
      <c r="FIB28" s="22"/>
      <c r="FIC28" s="22"/>
      <c r="FID28" s="22"/>
      <c r="FIE28" s="22"/>
      <c r="FIF28" s="22"/>
      <c r="FIG28" s="22"/>
      <c r="FIH28" s="22"/>
      <c r="FII28" s="22"/>
      <c r="FIJ28" s="22"/>
      <c r="FIK28" s="22"/>
      <c r="FIL28" s="22"/>
      <c r="FIM28" s="22"/>
      <c r="FIN28" s="22"/>
      <c r="FIO28" s="22"/>
      <c r="FIP28" s="22"/>
      <c r="FIQ28" s="22"/>
      <c r="FIR28" s="22"/>
      <c r="FIS28" s="22"/>
      <c r="FIT28" s="22"/>
      <c r="FIU28" s="22"/>
      <c r="FIV28" s="22"/>
      <c r="FIW28" s="22"/>
      <c r="FIX28" s="22"/>
      <c r="FIY28" s="22"/>
      <c r="FIZ28" s="22"/>
      <c r="FJA28" s="22"/>
      <c r="FJB28" s="22"/>
      <c r="FJC28" s="22"/>
      <c r="FJD28" s="22"/>
      <c r="FJE28" s="22"/>
      <c r="FJF28" s="22"/>
      <c r="FJG28" s="22"/>
      <c r="FJH28" s="22"/>
      <c r="FJI28" s="22"/>
      <c r="FJJ28" s="22"/>
      <c r="FJK28" s="22"/>
      <c r="FJL28" s="22"/>
      <c r="FJM28" s="22"/>
      <c r="FJN28" s="22"/>
      <c r="FJO28" s="22"/>
      <c r="FJP28" s="22"/>
      <c r="FJQ28" s="22"/>
      <c r="FJR28" s="22"/>
      <c r="FJS28" s="22"/>
      <c r="FJT28" s="22"/>
      <c r="FJU28" s="22"/>
      <c r="FJV28" s="22"/>
      <c r="FJW28" s="22"/>
      <c r="FJX28" s="22"/>
      <c r="FJY28" s="22"/>
      <c r="FJZ28" s="22"/>
      <c r="FKA28" s="22"/>
      <c r="FKB28" s="22"/>
      <c r="FKC28" s="22"/>
      <c r="FKD28" s="22"/>
      <c r="FKE28" s="22"/>
      <c r="FKF28" s="22"/>
      <c r="FKG28" s="22"/>
      <c r="FKH28" s="22"/>
      <c r="FKI28" s="22"/>
      <c r="FKJ28" s="22"/>
      <c r="FKK28" s="22"/>
      <c r="FKL28" s="22"/>
      <c r="FKM28" s="22"/>
      <c r="FKN28" s="22"/>
      <c r="FKO28" s="22"/>
      <c r="FKP28" s="22"/>
      <c r="FKQ28" s="22"/>
      <c r="FKR28" s="22"/>
      <c r="FKS28" s="22"/>
      <c r="FKT28" s="22"/>
      <c r="FKU28" s="22"/>
      <c r="FKV28" s="22"/>
      <c r="FKW28" s="22"/>
      <c r="FKX28" s="22"/>
      <c r="FKY28" s="22"/>
      <c r="FKZ28" s="22"/>
      <c r="FLA28" s="22"/>
      <c r="FLB28" s="22"/>
      <c r="FLC28" s="22"/>
      <c r="FLD28" s="22"/>
      <c r="FLE28" s="22"/>
      <c r="FLF28" s="22"/>
      <c r="FLG28" s="22"/>
      <c r="FLH28" s="22"/>
      <c r="FLI28" s="22"/>
      <c r="FLJ28" s="22"/>
      <c r="FLK28" s="22"/>
      <c r="FLL28" s="22"/>
      <c r="FLM28" s="22"/>
      <c r="FLN28" s="22"/>
      <c r="FLO28" s="22"/>
      <c r="FLP28" s="22"/>
      <c r="FLQ28" s="22"/>
      <c r="FLR28" s="22"/>
      <c r="FLS28" s="22"/>
      <c r="FLT28" s="22"/>
      <c r="FLU28" s="22"/>
      <c r="FLV28" s="22"/>
      <c r="FLW28" s="22"/>
      <c r="FLX28" s="22"/>
      <c r="FLY28" s="22"/>
      <c r="FLZ28" s="22"/>
      <c r="FMA28" s="22"/>
      <c r="FMB28" s="22"/>
      <c r="FMC28" s="22"/>
      <c r="FMD28" s="22"/>
      <c r="FME28" s="22"/>
      <c r="FMF28" s="22"/>
      <c r="FMG28" s="22"/>
      <c r="FMH28" s="22"/>
      <c r="FMI28" s="22"/>
      <c r="FMJ28" s="22"/>
      <c r="FMK28" s="22"/>
      <c r="FML28" s="22"/>
      <c r="FMM28" s="22"/>
      <c r="FMN28" s="22"/>
      <c r="FMO28" s="22"/>
      <c r="FMP28" s="22"/>
      <c r="FMQ28" s="22"/>
      <c r="FMR28" s="22"/>
      <c r="FMS28" s="22"/>
      <c r="FMT28" s="22"/>
      <c r="FMU28" s="22"/>
      <c r="FMV28" s="22"/>
      <c r="FMW28" s="22"/>
      <c r="FMX28" s="22"/>
      <c r="FMY28" s="22"/>
      <c r="FMZ28" s="22"/>
      <c r="FNA28" s="22"/>
      <c r="FNB28" s="22"/>
      <c r="FNC28" s="22"/>
      <c r="FND28" s="22"/>
      <c r="FNE28" s="22"/>
      <c r="FNF28" s="22"/>
      <c r="FNG28" s="22"/>
      <c r="FNH28" s="22"/>
      <c r="FNI28" s="22"/>
      <c r="FNJ28" s="22"/>
      <c r="FNK28" s="22"/>
      <c r="FNL28" s="22"/>
      <c r="FNM28" s="22"/>
      <c r="FNN28" s="22"/>
      <c r="FNO28" s="22"/>
      <c r="FNP28" s="22"/>
      <c r="FNQ28" s="22"/>
      <c r="FNR28" s="22"/>
      <c r="FNS28" s="22"/>
      <c r="FNT28" s="22"/>
      <c r="FNU28" s="22"/>
      <c r="FNV28" s="22"/>
      <c r="FNW28" s="22"/>
      <c r="FNX28" s="22"/>
      <c r="FNY28" s="22"/>
      <c r="FNZ28" s="22"/>
      <c r="FOA28" s="22"/>
      <c r="FOB28" s="22"/>
      <c r="FOC28" s="22"/>
      <c r="FOD28" s="22"/>
      <c r="FOE28" s="22"/>
      <c r="FOF28" s="22"/>
      <c r="FOG28" s="22"/>
      <c r="FOH28" s="22"/>
      <c r="FOI28" s="22"/>
      <c r="FOJ28" s="22"/>
      <c r="FOK28" s="22"/>
      <c r="FOL28" s="22"/>
      <c r="FOM28" s="22"/>
      <c r="FON28" s="22"/>
      <c r="FOO28" s="22"/>
      <c r="FOP28" s="22"/>
      <c r="FOQ28" s="22"/>
      <c r="FOR28" s="22"/>
      <c r="FOS28" s="22"/>
      <c r="FOT28" s="22"/>
      <c r="FOU28" s="22"/>
      <c r="FOV28" s="22"/>
      <c r="FOW28" s="22"/>
      <c r="FOX28" s="22"/>
      <c r="FOY28" s="22"/>
      <c r="FOZ28" s="22"/>
      <c r="FPA28" s="22"/>
      <c r="FPB28" s="22"/>
      <c r="FPC28" s="22"/>
      <c r="FPD28" s="22"/>
      <c r="FPE28" s="22"/>
      <c r="FPF28" s="22"/>
      <c r="FPG28" s="22"/>
      <c r="FPH28" s="22"/>
      <c r="FPI28" s="22"/>
      <c r="FPJ28" s="22"/>
      <c r="FPK28" s="22"/>
      <c r="FPL28" s="22"/>
      <c r="FPM28" s="22"/>
      <c r="FPN28" s="22"/>
      <c r="FPO28" s="22"/>
      <c r="FPP28" s="22"/>
      <c r="FPQ28" s="22"/>
      <c r="FPR28" s="22"/>
      <c r="FPS28" s="22"/>
      <c r="FPT28" s="22"/>
      <c r="FPU28" s="22"/>
      <c r="FPV28" s="22"/>
      <c r="FPW28" s="22"/>
      <c r="FPX28" s="22"/>
      <c r="FPY28" s="22"/>
      <c r="FPZ28" s="22"/>
      <c r="FQA28" s="22"/>
      <c r="FQB28" s="22"/>
      <c r="FQC28" s="22"/>
      <c r="FQD28" s="22"/>
      <c r="FQE28" s="22"/>
      <c r="FQF28" s="22"/>
      <c r="FQG28" s="22"/>
      <c r="FQH28" s="22"/>
      <c r="FQI28" s="22"/>
      <c r="FQJ28" s="22"/>
      <c r="FQK28" s="22"/>
      <c r="FQL28" s="22"/>
      <c r="FQM28" s="22"/>
      <c r="FQN28" s="22"/>
      <c r="FQO28" s="22"/>
      <c r="FQP28" s="22"/>
      <c r="FQQ28" s="22"/>
      <c r="FQR28" s="22"/>
      <c r="FQS28" s="22"/>
      <c r="FQT28" s="22"/>
      <c r="FQU28" s="22"/>
      <c r="FQV28" s="22"/>
      <c r="FQW28" s="22"/>
      <c r="FQX28" s="22"/>
      <c r="FQY28" s="22"/>
      <c r="FQZ28" s="22"/>
      <c r="FRA28" s="22"/>
      <c r="FRB28" s="22"/>
      <c r="FRC28" s="22"/>
      <c r="FRD28" s="22"/>
      <c r="FRE28" s="22"/>
      <c r="FRF28" s="22"/>
      <c r="FRG28" s="22"/>
      <c r="FRH28" s="22"/>
      <c r="FRI28" s="22"/>
      <c r="FRJ28" s="22"/>
      <c r="FRK28" s="22"/>
      <c r="FRL28" s="22"/>
      <c r="FRM28" s="22"/>
      <c r="FRN28" s="22"/>
      <c r="FRO28" s="22"/>
      <c r="FRP28" s="22"/>
      <c r="FRQ28" s="22"/>
      <c r="FRR28" s="22"/>
      <c r="FRS28" s="22"/>
      <c r="FRT28" s="22"/>
      <c r="FRU28" s="22"/>
      <c r="FRV28" s="22"/>
      <c r="FRW28" s="22"/>
      <c r="FRX28" s="22"/>
      <c r="FRY28" s="22"/>
      <c r="FRZ28" s="22"/>
      <c r="FSA28" s="22"/>
      <c r="FSB28" s="22"/>
      <c r="FSC28" s="22"/>
      <c r="FSD28" s="22"/>
      <c r="FSE28" s="22"/>
      <c r="FSF28" s="22"/>
      <c r="FSG28" s="22"/>
      <c r="FSH28" s="22"/>
      <c r="FSI28" s="22"/>
      <c r="FSJ28" s="22"/>
      <c r="FSK28" s="22"/>
      <c r="FSL28" s="22"/>
      <c r="FSM28" s="22"/>
      <c r="FSN28" s="22"/>
      <c r="FSO28" s="22"/>
      <c r="FSP28" s="22"/>
      <c r="FSQ28" s="22"/>
      <c r="FSR28" s="22"/>
      <c r="FSS28" s="22"/>
      <c r="FST28" s="22"/>
      <c r="FSU28" s="22"/>
      <c r="FSV28" s="22"/>
      <c r="FSW28" s="22"/>
      <c r="FSX28" s="22"/>
      <c r="FSY28" s="22"/>
      <c r="FSZ28" s="22"/>
      <c r="FTA28" s="22"/>
      <c r="FTB28" s="22"/>
      <c r="FTC28" s="22"/>
      <c r="FTD28" s="22"/>
      <c r="FTE28" s="22"/>
      <c r="FTF28" s="22"/>
      <c r="FTG28" s="22"/>
      <c r="FTH28" s="22"/>
      <c r="FTI28" s="22"/>
      <c r="FTJ28" s="22"/>
      <c r="FTK28" s="22"/>
      <c r="FTL28" s="22"/>
      <c r="FTM28" s="22"/>
      <c r="FTN28" s="22"/>
      <c r="FTO28" s="22"/>
      <c r="FTP28" s="22"/>
      <c r="FTQ28" s="22"/>
      <c r="FTR28" s="22"/>
      <c r="FTS28" s="22"/>
      <c r="FTT28" s="22"/>
      <c r="FTU28" s="22"/>
      <c r="FTV28" s="22"/>
      <c r="FTW28" s="22"/>
      <c r="FTX28" s="22"/>
      <c r="FTY28" s="22"/>
      <c r="FTZ28" s="22"/>
      <c r="FUA28" s="22"/>
      <c r="FUB28" s="22"/>
      <c r="FUC28" s="22"/>
      <c r="FUD28" s="22"/>
      <c r="FUE28" s="22"/>
      <c r="FUF28" s="22"/>
      <c r="FUG28" s="22"/>
      <c r="FUH28" s="22"/>
      <c r="FUI28" s="22"/>
      <c r="FUJ28" s="22"/>
      <c r="FUK28" s="22"/>
      <c r="FUL28" s="22"/>
      <c r="FUM28" s="22"/>
      <c r="FUN28" s="22"/>
      <c r="FUO28" s="22"/>
      <c r="FUP28" s="22"/>
      <c r="FUQ28" s="22"/>
      <c r="FUR28" s="22"/>
      <c r="FUS28" s="22"/>
      <c r="FUT28" s="22"/>
      <c r="FUU28" s="22"/>
      <c r="FUV28" s="22"/>
      <c r="FUW28" s="22"/>
      <c r="FUX28" s="22"/>
      <c r="FUY28" s="22"/>
      <c r="FUZ28" s="22"/>
      <c r="FVA28" s="22"/>
      <c r="FVB28" s="22"/>
      <c r="FVC28" s="22"/>
      <c r="FVD28" s="22"/>
      <c r="FVE28" s="22"/>
      <c r="FVF28" s="22"/>
      <c r="FVG28" s="22"/>
      <c r="FVH28" s="22"/>
      <c r="FVI28" s="22"/>
      <c r="FVJ28" s="22"/>
      <c r="FVK28" s="22"/>
      <c r="FVL28" s="22"/>
      <c r="FVM28" s="22"/>
      <c r="FVN28" s="22"/>
      <c r="FVO28" s="22"/>
      <c r="FVP28" s="22"/>
      <c r="FVQ28" s="22"/>
      <c r="FVR28" s="22"/>
      <c r="FVS28" s="22"/>
      <c r="FVT28" s="22"/>
      <c r="FVU28" s="22"/>
      <c r="FVV28" s="22"/>
      <c r="FVW28" s="22"/>
      <c r="FVX28" s="22"/>
      <c r="FVY28" s="22"/>
      <c r="FVZ28" s="22"/>
      <c r="FWA28" s="22"/>
      <c r="FWB28" s="22"/>
      <c r="FWC28" s="22"/>
      <c r="FWD28" s="22"/>
      <c r="FWE28" s="22"/>
      <c r="FWF28" s="22"/>
      <c r="FWG28" s="22"/>
      <c r="FWH28" s="22"/>
      <c r="FWI28" s="22"/>
      <c r="FWJ28" s="22"/>
      <c r="FWK28" s="22"/>
      <c r="FWL28" s="22"/>
      <c r="FWM28" s="22"/>
      <c r="FWN28" s="22"/>
      <c r="FWO28" s="22"/>
      <c r="FWP28" s="22"/>
      <c r="FWQ28" s="22"/>
      <c r="FWR28" s="22"/>
      <c r="FWS28" s="22"/>
      <c r="FWT28" s="22"/>
      <c r="FWU28" s="22"/>
      <c r="FWV28" s="22"/>
      <c r="FWW28" s="22"/>
      <c r="FWX28" s="22"/>
      <c r="FWY28" s="22"/>
      <c r="FWZ28" s="22"/>
      <c r="FXA28" s="22"/>
      <c r="FXB28" s="22"/>
      <c r="FXC28" s="22"/>
      <c r="FXD28" s="22"/>
      <c r="FXE28" s="22"/>
      <c r="FXF28" s="22"/>
      <c r="FXG28" s="22"/>
      <c r="FXH28" s="22"/>
      <c r="FXI28" s="22"/>
      <c r="FXJ28" s="22"/>
      <c r="FXK28" s="22"/>
      <c r="FXL28" s="22"/>
      <c r="FXM28" s="22"/>
      <c r="FXN28" s="22"/>
      <c r="FXO28" s="22"/>
      <c r="FXP28" s="22"/>
      <c r="FXQ28" s="22"/>
      <c r="FXR28" s="22"/>
      <c r="FXS28" s="22"/>
      <c r="FXT28" s="22"/>
      <c r="FXU28" s="22"/>
      <c r="FXV28" s="22"/>
      <c r="FXW28" s="22"/>
      <c r="FXX28" s="22"/>
      <c r="FXY28" s="22"/>
      <c r="FXZ28" s="22"/>
      <c r="FYA28" s="22"/>
      <c r="FYB28" s="22"/>
      <c r="FYC28" s="22"/>
      <c r="FYD28" s="22"/>
      <c r="FYE28" s="22"/>
      <c r="FYF28" s="22"/>
      <c r="FYG28" s="22"/>
      <c r="FYH28" s="22"/>
      <c r="FYI28" s="22"/>
      <c r="FYJ28" s="22"/>
      <c r="FYK28" s="22"/>
      <c r="FYL28" s="22"/>
      <c r="FYM28" s="22"/>
      <c r="FYN28" s="22"/>
      <c r="FYO28" s="22"/>
      <c r="FYP28" s="22"/>
      <c r="FYQ28" s="22"/>
      <c r="FYR28" s="22"/>
      <c r="FYS28" s="22"/>
      <c r="FYT28" s="22"/>
      <c r="FYU28" s="22"/>
      <c r="FYV28" s="22"/>
      <c r="FYW28" s="22"/>
      <c r="FYX28" s="22"/>
      <c r="FYY28" s="22"/>
      <c r="FYZ28" s="22"/>
      <c r="FZA28" s="22"/>
      <c r="FZB28" s="22"/>
      <c r="FZC28" s="22"/>
      <c r="FZD28" s="22"/>
      <c r="FZE28" s="22"/>
      <c r="FZF28" s="22"/>
      <c r="FZG28" s="22"/>
      <c r="FZH28" s="22"/>
      <c r="FZI28" s="22"/>
      <c r="FZJ28" s="22"/>
      <c r="FZK28" s="22"/>
      <c r="FZL28" s="22"/>
      <c r="FZM28" s="22"/>
      <c r="FZN28" s="22"/>
      <c r="FZO28" s="22"/>
      <c r="FZP28" s="22"/>
      <c r="FZQ28" s="22"/>
      <c r="FZR28" s="22"/>
      <c r="FZS28" s="22"/>
      <c r="FZT28" s="22"/>
      <c r="FZU28" s="22"/>
      <c r="FZV28" s="22"/>
      <c r="FZW28" s="22"/>
      <c r="FZX28" s="22"/>
      <c r="FZY28" s="22"/>
      <c r="FZZ28" s="22"/>
      <c r="GAA28" s="22"/>
      <c r="GAB28" s="22"/>
      <c r="GAC28" s="22"/>
      <c r="GAD28" s="22"/>
      <c r="GAE28" s="22"/>
      <c r="GAF28" s="22"/>
      <c r="GAG28" s="22"/>
      <c r="GAH28" s="22"/>
      <c r="GAI28" s="22"/>
      <c r="GAJ28" s="22"/>
      <c r="GAK28" s="22"/>
      <c r="GAL28" s="22"/>
      <c r="GAM28" s="22"/>
      <c r="GAN28" s="22"/>
      <c r="GAO28" s="22"/>
      <c r="GAP28" s="22"/>
      <c r="GAQ28" s="22"/>
      <c r="GAR28" s="22"/>
      <c r="GAS28" s="22"/>
      <c r="GAT28" s="22"/>
      <c r="GAU28" s="22"/>
      <c r="GAV28" s="22"/>
      <c r="GAW28" s="22"/>
      <c r="GAX28" s="22"/>
      <c r="GAY28" s="22"/>
      <c r="GAZ28" s="22"/>
      <c r="GBA28" s="22"/>
      <c r="GBB28" s="22"/>
      <c r="GBC28" s="22"/>
      <c r="GBD28" s="22"/>
      <c r="GBE28" s="22"/>
      <c r="GBF28" s="22"/>
      <c r="GBG28" s="22"/>
      <c r="GBH28" s="22"/>
      <c r="GBI28" s="22"/>
      <c r="GBJ28" s="22"/>
      <c r="GBK28" s="22"/>
      <c r="GBL28" s="22"/>
      <c r="GBM28" s="22"/>
      <c r="GBN28" s="22"/>
      <c r="GBO28" s="22"/>
      <c r="GBP28" s="22"/>
      <c r="GBQ28" s="22"/>
      <c r="GBR28" s="22"/>
      <c r="GBS28" s="22"/>
      <c r="GBT28" s="22"/>
      <c r="GBU28" s="22"/>
      <c r="GBV28" s="22"/>
      <c r="GBW28" s="22"/>
      <c r="GBX28" s="22"/>
      <c r="GBY28" s="22"/>
      <c r="GBZ28" s="22"/>
      <c r="GCA28" s="22"/>
      <c r="GCB28" s="22"/>
      <c r="GCC28" s="22"/>
      <c r="GCD28" s="22"/>
      <c r="GCE28" s="22"/>
      <c r="GCF28" s="22"/>
      <c r="GCG28" s="22"/>
      <c r="GCH28" s="22"/>
      <c r="GCI28" s="22"/>
      <c r="GCJ28" s="22"/>
      <c r="GCK28" s="22"/>
      <c r="GCL28" s="22"/>
      <c r="GCM28" s="22"/>
      <c r="GCN28" s="22"/>
      <c r="GCO28" s="22"/>
      <c r="GCP28" s="22"/>
      <c r="GCQ28" s="22"/>
      <c r="GCR28" s="22"/>
      <c r="GCS28" s="22"/>
      <c r="GCT28" s="22"/>
      <c r="GCU28" s="22"/>
      <c r="GCV28" s="22"/>
      <c r="GCW28" s="22"/>
      <c r="GCX28" s="22"/>
      <c r="GCY28" s="22"/>
      <c r="GCZ28" s="22"/>
      <c r="GDA28" s="22"/>
      <c r="GDB28" s="22"/>
      <c r="GDC28" s="22"/>
      <c r="GDD28" s="22"/>
      <c r="GDE28" s="22"/>
      <c r="GDF28" s="22"/>
      <c r="GDG28" s="22"/>
      <c r="GDH28" s="22"/>
      <c r="GDI28" s="22"/>
      <c r="GDJ28" s="22"/>
      <c r="GDK28" s="22"/>
      <c r="GDL28" s="22"/>
      <c r="GDM28" s="22"/>
      <c r="GDN28" s="22"/>
      <c r="GDO28" s="22"/>
      <c r="GDP28" s="22"/>
      <c r="GDQ28" s="22"/>
      <c r="GDR28" s="22"/>
      <c r="GDS28" s="22"/>
      <c r="GDT28" s="22"/>
      <c r="GDU28" s="22"/>
      <c r="GDV28" s="22"/>
      <c r="GDW28" s="22"/>
      <c r="GDX28" s="22"/>
      <c r="GDY28" s="22"/>
      <c r="GDZ28" s="22"/>
      <c r="GEA28" s="22"/>
      <c r="GEB28" s="22"/>
      <c r="GEC28" s="22"/>
      <c r="GED28" s="22"/>
      <c r="GEE28" s="22"/>
      <c r="GEF28" s="22"/>
      <c r="GEG28" s="22"/>
      <c r="GEH28" s="22"/>
      <c r="GEI28" s="22"/>
      <c r="GEJ28" s="22"/>
      <c r="GEK28" s="22"/>
      <c r="GEL28" s="22"/>
      <c r="GEM28" s="22"/>
      <c r="GEN28" s="22"/>
      <c r="GEO28" s="22"/>
      <c r="GEP28" s="22"/>
      <c r="GEQ28" s="22"/>
      <c r="GER28" s="22"/>
      <c r="GES28" s="22"/>
      <c r="GET28" s="22"/>
      <c r="GEU28" s="22"/>
      <c r="GEV28" s="22"/>
      <c r="GEW28" s="22"/>
      <c r="GEX28" s="22"/>
      <c r="GEY28" s="22"/>
      <c r="GEZ28" s="22"/>
      <c r="GFA28" s="22"/>
      <c r="GFB28" s="22"/>
      <c r="GFC28" s="22"/>
      <c r="GFD28" s="22"/>
      <c r="GFE28" s="22"/>
      <c r="GFF28" s="22"/>
      <c r="GFG28" s="22"/>
      <c r="GFH28" s="22"/>
      <c r="GFI28" s="22"/>
      <c r="GFJ28" s="22"/>
      <c r="GFK28" s="22"/>
      <c r="GFL28" s="22"/>
      <c r="GFM28" s="22"/>
      <c r="GFN28" s="22"/>
      <c r="GFO28" s="22"/>
      <c r="GFP28" s="22"/>
      <c r="GFQ28" s="22"/>
      <c r="GFR28" s="22"/>
      <c r="GFS28" s="22"/>
      <c r="GFT28" s="22"/>
      <c r="GFU28" s="22"/>
      <c r="GFV28" s="22"/>
      <c r="GFW28" s="22"/>
      <c r="GFX28" s="22"/>
      <c r="GFY28" s="22"/>
      <c r="GFZ28" s="22"/>
      <c r="GGA28" s="22"/>
      <c r="GGB28" s="22"/>
      <c r="GGC28" s="22"/>
      <c r="GGD28" s="22"/>
      <c r="GGE28" s="22"/>
      <c r="GGF28" s="22"/>
      <c r="GGG28" s="22"/>
      <c r="GGH28" s="22"/>
      <c r="GGI28" s="22"/>
      <c r="GGJ28" s="22"/>
      <c r="GGK28" s="22"/>
      <c r="GGL28" s="22"/>
      <c r="GGM28" s="22"/>
      <c r="GGN28" s="22"/>
      <c r="GGO28" s="22"/>
      <c r="GGP28" s="22"/>
      <c r="GGQ28" s="22"/>
      <c r="GGR28" s="22"/>
      <c r="GGS28" s="22"/>
      <c r="GGT28" s="22"/>
      <c r="GGU28" s="22"/>
      <c r="GGV28" s="22"/>
      <c r="GGW28" s="22"/>
      <c r="GGX28" s="22"/>
      <c r="GGY28" s="22"/>
      <c r="GGZ28" s="22"/>
      <c r="GHA28" s="22"/>
      <c r="GHB28" s="22"/>
      <c r="GHC28" s="22"/>
      <c r="GHD28" s="22"/>
      <c r="GHE28" s="22"/>
      <c r="GHF28" s="22"/>
      <c r="GHG28" s="22"/>
      <c r="GHH28" s="22"/>
      <c r="GHI28" s="22"/>
      <c r="GHJ28" s="22"/>
      <c r="GHK28" s="22"/>
      <c r="GHL28" s="22"/>
      <c r="GHM28" s="22"/>
      <c r="GHN28" s="22"/>
      <c r="GHO28" s="22"/>
      <c r="GHP28" s="22"/>
      <c r="GHQ28" s="22"/>
      <c r="GHR28" s="22"/>
      <c r="GHS28" s="22"/>
      <c r="GHT28" s="22"/>
      <c r="GHU28" s="22"/>
      <c r="GHV28" s="22"/>
      <c r="GHW28" s="22"/>
      <c r="GHX28" s="22"/>
      <c r="GHY28" s="22"/>
      <c r="GHZ28" s="22"/>
      <c r="GIA28" s="22"/>
      <c r="GIB28" s="22"/>
      <c r="GIC28" s="22"/>
      <c r="GID28" s="22"/>
      <c r="GIE28" s="22"/>
      <c r="GIF28" s="22"/>
      <c r="GIG28" s="22"/>
      <c r="GIH28" s="22"/>
      <c r="GII28" s="22"/>
      <c r="GIJ28" s="22"/>
      <c r="GIK28" s="22"/>
      <c r="GIL28" s="22"/>
      <c r="GIM28" s="22"/>
      <c r="GIN28" s="22"/>
      <c r="GIO28" s="22"/>
      <c r="GIP28" s="22"/>
      <c r="GIQ28" s="22"/>
      <c r="GIR28" s="22"/>
      <c r="GIS28" s="22"/>
      <c r="GIT28" s="22"/>
      <c r="GIU28" s="22"/>
      <c r="GIV28" s="22"/>
      <c r="GIW28" s="22"/>
      <c r="GIX28" s="22"/>
      <c r="GIY28" s="22"/>
      <c r="GIZ28" s="22"/>
      <c r="GJA28" s="22"/>
      <c r="GJB28" s="22"/>
      <c r="GJC28" s="22"/>
      <c r="GJD28" s="22"/>
      <c r="GJE28" s="22"/>
      <c r="GJF28" s="22"/>
      <c r="GJG28" s="22"/>
      <c r="GJH28" s="22"/>
      <c r="GJI28" s="22"/>
      <c r="GJJ28" s="22"/>
      <c r="GJK28" s="22"/>
      <c r="GJL28" s="22"/>
      <c r="GJM28" s="22"/>
      <c r="GJN28" s="22"/>
      <c r="GJO28" s="22"/>
      <c r="GJP28" s="22"/>
      <c r="GJQ28" s="22"/>
      <c r="GJR28" s="22"/>
      <c r="GJS28" s="22"/>
      <c r="GJT28" s="22"/>
      <c r="GJU28" s="22"/>
      <c r="GJV28" s="22"/>
      <c r="GJW28" s="22"/>
      <c r="GJX28" s="22"/>
      <c r="GJY28" s="22"/>
      <c r="GJZ28" s="22"/>
      <c r="GKA28" s="22"/>
      <c r="GKB28" s="22"/>
      <c r="GKC28" s="22"/>
      <c r="GKD28" s="22"/>
      <c r="GKE28" s="22"/>
      <c r="GKF28" s="22"/>
      <c r="GKG28" s="22"/>
      <c r="GKH28" s="22"/>
      <c r="GKI28" s="22"/>
      <c r="GKJ28" s="22"/>
      <c r="GKK28" s="22"/>
      <c r="GKL28" s="22"/>
      <c r="GKM28" s="22"/>
      <c r="GKN28" s="22"/>
      <c r="GKO28" s="22"/>
      <c r="GKP28" s="22"/>
      <c r="GKQ28" s="22"/>
      <c r="GKR28" s="22"/>
      <c r="GKS28" s="22"/>
      <c r="GKT28" s="22"/>
      <c r="GKU28" s="22"/>
      <c r="GKV28" s="22"/>
      <c r="GKW28" s="22"/>
      <c r="GKX28" s="22"/>
      <c r="GKY28" s="22"/>
      <c r="GKZ28" s="22"/>
      <c r="GLA28" s="22"/>
      <c r="GLB28" s="22"/>
      <c r="GLC28" s="22"/>
      <c r="GLD28" s="22"/>
      <c r="GLE28" s="22"/>
      <c r="GLF28" s="22"/>
      <c r="GLG28" s="22"/>
      <c r="GLH28" s="22"/>
      <c r="GLI28" s="22"/>
      <c r="GLJ28" s="22"/>
      <c r="GLK28" s="22"/>
      <c r="GLL28" s="22"/>
      <c r="GLM28" s="22"/>
      <c r="GLN28" s="22"/>
      <c r="GLO28" s="22"/>
      <c r="GLP28" s="22"/>
      <c r="GLQ28" s="22"/>
      <c r="GLR28" s="22"/>
      <c r="GLS28" s="22"/>
      <c r="GLT28" s="22"/>
      <c r="GLU28" s="22"/>
      <c r="GLV28" s="22"/>
      <c r="GLW28" s="22"/>
      <c r="GLX28" s="22"/>
      <c r="GLY28" s="22"/>
      <c r="GLZ28" s="22"/>
      <c r="GMA28" s="22"/>
      <c r="GMB28" s="22"/>
      <c r="GMC28" s="22"/>
      <c r="GMD28" s="22"/>
      <c r="GME28" s="22"/>
      <c r="GMF28" s="22"/>
      <c r="GMG28" s="22"/>
      <c r="GMH28" s="22"/>
      <c r="GMI28" s="22"/>
      <c r="GMJ28" s="22"/>
      <c r="GMK28" s="22"/>
      <c r="GML28" s="22"/>
      <c r="GMM28" s="22"/>
      <c r="GMN28" s="22"/>
      <c r="GMO28" s="22"/>
      <c r="GMP28" s="22"/>
      <c r="GMQ28" s="22"/>
      <c r="GMR28" s="22"/>
      <c r="GMS28" s="22"/>
      <c r="GMT28" s="22"/>
      <c r="GMU28" s="22"/>
      <c r="GMV28" s="22"/>
      <c r="GMW28" s="22"/>
      <c r="GMX28" s="22"/>
      <c r="GMY28" s="22"/>
      <c r="GMZ28" s="22"/>
      <c r="GNA28" s="22"/>
      <c r="GNB28" s="22"/>
      <c r="GNC28" s="22"/>
      <c r="GND28" s="22"/>
      <c r="GNE28" s="22"/>
      <c r="GNF28" s="22"/>
      <c r="GNG28" s="22"/>
      <c r="GNH28" s="22"/>
      <c r="GNI28" s="22"/>
      <c r="GNJ28" s="22"/>
      <c r="GNK28" s="22"/>
      <c r="GNL28" s="22"/>
      <c r="GNM28" s="22"/>
      <c r="GNN28" s="22"/>
      <c r="GNO28" s="22"/>
      <c r="GNP28" s="22"/>
      <c r="GNQ28" s="22"/>
      <c r="GNR28" s="22"/>
      <c r="GNS28" s="22"/>
      <c r="GNT28" s="22"/>
      <c r="GNU28" s="22"/>
      <c r="GNV28" s="22"/>
      <c r="GNW28" s="22"/>
      <c r="GNX28" s="22"/>
      <c r="GNY28" s="22"/>
      <c r="GNZ28" s="22"/>
      <c r="GOA28" s="22"/>
      <c r="GOB28" s="22"/>
      <c r="GOC28" s="22"/>
      <c r="GOD28" s="22"/>
      <c r="GOE28" s="22"/>
      <c r="GOF28" s="22"/>
      <c r="GOG28" s="22"/>
      <c r="GOH28" s="22"/>
      <c r="GOI28" s="22"/>
      <c r="GOJ28" s="22"/>
      <c r="GOK28" s="22"/>
      <c r="GOL28" s="22"/>
      <c r="GOM28" s="22"/>
      <c r="GON28" s="22"/>
      <c r="GOO28" s="22"/>
      <c r="GOP28" s="22"/>
      <c r="GOQ28" s="22"/>
      <c r="GOR28" s="22"/>
      <c r="GOS28" s="22"/>
      <c r="GOT28" s="22"/>
      <c r="GOU28" s="22"/>
      <c r="GOV28" s="22"/>
      <c r="GOW28" s="22"/>
      <c r="GOX28" s="22"/>
      <c r="GOY28" s="22"/>
      <c r="GOZ28" s="22"/>
      <c r="GPA28" s="22"/>
      <c r="GPB28" s="22"/>
      <c r="GPC28" s="22"/>
      <c r="GPD28" s="22"/>
      <c r="GPE28" s="22"/>
      <c r="GPF28" s="22"/>
      <c r="GPG28" s="22"/>
      <c r="GPH28" s="22"/>
      <c r="GPI28" s="22"/>
      <c r="GPJ28" s="22"/>
      <c r="GPK28" s="22"/>
      <c r="GPL28" s="22"/>
      <c r="GPM28" s="22"/>
      <c r="GPN28" s="22"/>
      <c r="GPO28" s="22"/>
      <c r="GPP28" s="22"/>
      <c r="GPQ28" s="22"/>
      <c r="GPR28" s="22"/>
      <c r="GPS28" s="22"/>
      <c r="GPT28" s="22"/>
      <c r="GPU28" s="22"/>
      <c r="GPV28" s="22"/>
      <c r="GPW28" s="22"/>
      <c r="GPX28" s="22"/>
      <c r="GPY28" s="22"/>
      <c r="GPZ28" s="22"/>
      <c r="GQA28" s="22"/>
      <c r="GQB28" s="22"/>
      <c r="GQC28" s="22"/>
      <c r="GQD28" s="22"/>
      <c r="GQE28" s="22"/>
      <c r="GQF28" s="22"/>
      <c r="GQG28" s="22"/>
      <c r="GQH28" s="22"/>
      <c r="GQI28" s="22"/>
      <c r="GQJ28" s="22"/>
      <c r="GQK28" s="22"/>
      <c r="GQL28" s="22"/>
      <c r="GQM28" s="22"/>
      <c r="GQN28" s="22"/>
      <c r="GQO28" s="22"/>
      <c r="GQP28" s="22"/>
      <c r="GQQ28" s="22"/>
      <c r="GQR28" s="22"/>
      <c r="GQS28" s="22"/>
      <c r="GQT28" s="22"/>
      <c r="GQU28" s="22"/>
      <c r="GQV28" s="22"/>
      <c r="GQW28" s="22"/>
      <c r="GQX28" s="22"/>
      <c r="GQY28" s="22"/>
      <c r="GQZ28" s="22"/>
      <c r="GRA28" s="22"/>
      <c r="GRB28" s="22"/>
      <c r="GRC28" s="22"/>
      <c r="GRD28" s="22"/>
      <c r="GRE28" s="22"/>
      <c r="GRF28" s="22"/>
      <c r="GRG28" s="22"/>
      <c r="GRH28" s="22"/>
      <c r="GRI28" s="22"/>
      <c r="GRJ28" s="22"/>
      <c r="GRK28" s="22"/>
      <c r="GRL28" s="22"/>
      <c r="GRM28" s="22"/>
      <c r="GRN28" s="22"/>
      <c r="GRO28" s="22"/>
      <c r="GRP28" s="22"/>
      <c r="GRQ28" s="22"/>
      <c r="GRR28" s="22"/>
      <c r="GRS28" s="22"/>
      <c r="GRT28" s="22"/>
      <c r="GRU28" s="22"/>
      <c r="GRV28" s="22"/>
      <c r="GRW28" s="22"/>
      <c r="GRX28" s="22"/>
      <c r="GRY28" s="22"/>
      <c r="GRZ28" s="22"/>
      <c r="GSA28" s="22"/>
      <c r="GSB28" s="22"/>
      <c r="GSC28" s="22"/>
      <c r="GSD28" s="22"/>
      <c r="GSE28" s="22"/>
      <c r="GSF28" s="22"/>
      <c r="GSG28" s="22"/>
      <c r="GSH28" s="22"/>
      <c r="GSI28" s="22"/>
      <c r="GSJ28" s="22"/>
      <c r="GSK28" s="22"/>
      <c r="GSL28" s="22"/>
      <c r="GSM28" s="22"/>
      <c r="GSN28" s="22"/>
      <c r="GSO28" s="22"/>
      <c r="GSP28" s="22"/>
      <c r="GSQ28" s="22"/>
      <c r="GSR28" s="22"/>
      <c r="GSS28" s="22"/>
      <c r="GST28" s="22"/>
      <c r="GSU28" s="22"/>
      <c r="GSV28" s="22"/>
      <c r="GSW28" s="22"/>
      <c r="GSX28" s="22"/>
      <c r="GSY28" s="22"/>
      <c r="GSZ28" s="22"/>
      <c r="GTA28" s="22"/>
      <c r="GTB28" s="22"/>
      <c r="GTC28" s="22"/>
      <c r="GTD28" s="22"/>
      <c r="GTE28" s="22"/>
      <c r="GTF28" s="22"/>
      <c r="GTG28" s="22"/>
      <c r="GTH28" s="22"/>
      <c r="GTI28" s="22"/>
      <c r="GTJ28" s="22"/>
      <c r="GTK28" s="22"/>
      <c r="GTL28" s="22"/>
      <c r="GTM28" s="22"/>
      <c r="GTN28" s="22"/>
      <c r="GTO28" s="22"/>
      <c r="GTP28" s="22"/>
      <c r="GTQ28" s="22"/>
      <c r="GTR28" s="22"/>
      <c r="GTS28" s="22"/>
      <c r="GTT28" s="22"/>
      <c r="GTU28" s="22"/>
      <c r="GTV28" s="22"/>
      <c r="GTW28" s="22"/>
      <c r="GTX28" s="22"/>
      <c r="GTY28" s="22"/>
      <c r="GTZ28" s="22"/>
      <c r="GUA28" s="22"/>
      <c r="GUB28" s="22"/>
      <c r="GUC28" s="22"/>
      <c r="GUD28" s="22"/>
      <c r="GUE28" s="22"/>
      <c r="GUF28" s="22"/>
      <c r="GUG28" s="22"/>
      <c r="GUH28" s="22"/>
      <c r="GUI28" s="22"/>
      <c r="GUJ28" s="22"/>
      <c r="GUK28" s="22"/>
      <c r="GUL28" s="22"/>
      <c r="GUM28" s="22"/>
      <c r="GUN28" s="22"/>
      <c r="GUO28" s="22"/>
      <c r="GUP28" s="22"/>
      <c r="GUQ28" s="22"/>
      <c r="GUR28" s="22"/>
      <c r="GUS28" s="22"/>
      <c r="GUT28" s="22"/>
      <c r="GUU28" s="22"/>
      <c r="GUV28" s="22"/>
      <c r="GUW28" s="22"/>
      <c r="GUX28" s="22"/>
      <c r="GUY28" s="22"/>
      <c r="GUZ28" s="22"/>
      <c r="GVA28" s="22"/>
      <c r="GVB28" s="22"/>
      <c r="GVC28" s="22"/>
      <c r="GVD28" s="22"/>
      <c r="GVE28" s="22"/>
      <c r="GVF28" s="22"/>
      <c r="GVG28" s="22"/>
      <c r="GVH28" s="22"/>
      <c r="GVI28" s="22"/>
      <c r="GVJ28" s="22"/>
      <c r="GVK28" s="22"/>
      <c r="GVL28" s="22"/>
      <c r="GVM28" s="22"/>
      <c r="GVN28" s="22"/>
      <c r="GVO28" s="22"/>
      <c r="GVP28" s="22"/>
      <c r="GVQ28" s="22"/>
      <c r="GVR28" s="22"/>
      <c r="GVS28" s="22"/>
      <c r="GVT28" s="22"/>
      <c r="GVU28" s="22"/>
      <c r="GVV28" s="22"/>
      <c r="GVW28" s="22"/>
      <c r="GVX28" s="22"/>
      <c r="GVY28" s="22"/>
      <c r="GVZ28" s="22"/>
      <c r="GWA28" s="22"/>
      <c r="GWB28" s="22"/>
      <c r="GWC28" s="22"/>
      <c r="GWD28" s="22"/>
      <c r="GWE28" s="22"/>
      <c r="GWF28" s="22"/>
      <c r="GWG28" s="22"/>
      <c r="GWH28" s="22"/>
      <c r="GWI28" s="22"/>
      <c r="GWJ28" s="22"/>
      <c r="GWK28" s="22"/>
      <c r="GWL28" s="22"/>
      <c r="GWM28" s="22"/>
      <c r="GWN28" s="22"/>
      <c r="GWO28" s="22"/>
      <c r="GWP28" s="22"/>
      <c r="GWQ28" s="22"/>
      <c r="GWR28" s="22"/>
      <c r="GWS28" s="22"/>
      <c r="GWT28" s="22"/>
      <c r="GWU28" s="22"/>
      <c r="GWV28" s="22"/>
      <c r="GWW28" s="22"/>
      <c r="GWX28" s="22"/>
      <c r="GWY28" s="22"/>
      <c r="GWZ28" s="22"/>
      <c r="GXA28" s="22"/>
      <c r="GXB28" s="22"/>
      <c r="GXC28" s="22"/>
      <c r="GXD28" s="22"/>
      <c r="GXE28" s="22"/>
      <c r="GXF28" s="22"/>
      <c r="GXG28" s="22"/>
      <c r="GXH28" s="22"/>
      <c r="GXI28" s="22"/>
      <c r="GXJ28" s="22"/>
      <c r="GXK28" s="22"/>
      <c r="GXL28" s="22"/>
      <c r="GXM28" s="22"/>
      <c r="GXN28" s="22"/>
      <c r="GXO28" s="22"/>
      <c r="GXP28" s="22"/>
      <c r="GXQ28" s="22"/>
      <c r="GXR28" s="22"/>
      <c r="GXS28" s="22"/>
      <c r="GXT28" s="22"/>
      <c r="GXU28" s="22"/>
      <c r="GXV28" s="22"/>
      <c r="GXW28" s="22"/>
      <c r="GXX28" s="22"/>
      <c r="GXY28" s="22"/>
      <c r="GXZ28" s="22"/>
      <c r="GYA28" s="22"/>
      <c r="GYB28" s="22"/>
      <c r="GYC28" s="22"/>
      <c r="GYD28" s="22"/>
      <c r="GYE28" s="22"/>
      <c r="GYF28" s="22"/>
      <c r="GYG28" s="22"/>
      <c r="GYH28" s="22"/>
      <c r="GYI28" s="22"/>
      <c r="GYJ28" s="22"/>
      <c r="GYK28" s="22"/>
      <c r="GYL28" s="22"/>
      <c r="GYM28" s="22"/>
      <c r="GYN28" s="22"/>
      <c r="GYO28" s="22"/>
      <c r="GYP28" s="22"/>
      <c r="GYQ28" s="22"/>
      <c r="GYR28" s="22"/>
      <c r="GYS28" s="22"/>
      <c r="GYT28" s="22"/>
      <c r="GYU28" s="22"/>
      <c r="GYV28" s="22"/>
      <c r="GYW28" s="22"/>
      <c r="GYX28" s="22"/>
      <c r="GYY28" s="22"/>
      <c r="GYZ28" s="22"/>
      <c r="GZA28" s="22"/>
      <c r="GZB28" s="22"/>
      <c r="GZC28" s="22"/>
      <c r="GZD28" s="22"/>
      <c r="GZE28" s="22"/>
      <c r="GZF28" s="22"/>
      <c r="GZG28" s="22"/>
      <c r="GZH28" s="22"/>
      <c r="GZI28" s="22"/>
      <c r="GZJ28" s="22"/>
      <c r="GZK28" s="22"/>
      <c r="GZL28" s="22"/>
      <c r="GZM28" s="22"/>
      <c r="GZN28" s="22"/>
      <c r="GZO28" s="22"/>
      <c r="GZP28" s="22"/>
      <c r="GZQ28" s="22"/>
      <c r="GZR28" s="22"/>
      <c r="GZS28" s="22"/>
      <c r="GZT28" s="22"/>
      <c r="GZU28" s="22"/>
      <c r="GZV28" s="22"/>
      <c r="GZW28" s="22"/>
      <c r="GZX28" s="22"/>
      <c r="GZY28" s="22"/>
      <c r="GZZ28" s="22"/>
      <c r="HAA28" s="22"/>
      <c r="HAB28" s="22"/>
      <c r="HAC28" s="22"/>
      <c r="HAD28" s="22"/>
      <c r="HAE28" s="22"/>
      <c r="HAF28" s="22"/>
      <c r="HAG28" s="22"/>
      <c r="HAH28" s="22"/>
      <c r="HAI28" s="22"/>
      <c r="HAJ28" s="22"/>
      <c r="HAK28" s="22"/>
      <c r="HAL28" s="22"/>
      <c r="HAM28" s="22"/>
      <c r="HAN28" s="22"/>
      <c r="HAO28" s="22"/>
      <c r="HAP28" s="22"/>
      <c r="HAQ28" s="22"/>
      <c r="HAR28" s="22"/>
      <c r="HAS28" s="22"/>
      <c r="HAT28" s="22"/>
      <c r="HAU28" s="22"/>
      <c r="HAV28" s="22"/>
      <c r="HAW28" s="22"/>
      <c r="HAX28" s="22"/>
      <c r="HAY28" s="22"/>
      <c r="HAZ28" s="22"/>
      <c r="HBA28" s="22"/>
      <c r="HBB28" s="22"/>
      <c r="HBC28" s="22"/>
      <c r="HBD28" s="22"/>
      <c r="HBE28" s="22"/>
      <c r="HBF28" s="22"/>
      <c r="HBG28" s="22"/>
      <c r="HBH28" s="22"/>
      <c r="HBI28" s="22"/>
      <c r="HBJ28" s="22"/>
      <c r="HBK28" s="22"/>
      <c r="HBL28" s="22"/>
      <c r="HBM28" s="22"/>
      <c r="HBN28" s="22"/>
      <c r="HBO28" s="22"/>
      <c r="HBP28" s="22"/>
      <c r="HBQ28" s="22"/>
      <c r="HBR28" s="22"/>
      <c r="HBS28" s="22"/>
      <c r="HBT28" s="22"/>
      <c r="HBU28" s="22"/>
      <c r="HBV28" s="22"/>
      <c r="HBW28" s="22"/>
      <c r="HBX28" s="22"/>
      <c r="HBY28" s="22"/>
      <c r="HBZ28" s="22"/>
      <c r="HCA28" s="22"/>
      <c r="HCB28" s="22"/>
      <c r="HCC28" s="22"/>
      <c r="HCD28" s="22"/>
      <c r="HCE28" s="22"/>
      <c r="HCF28" s="22"/>
      <c r="HCG28" s="22"/>
      <c r="HCH28" s="22"/>
      <c r="HCI28" s="22"/>
      <c r="HCJ28" s="22"/>
      <c r="HCK28" s="22"/>
      <c r="HCL28" s="22"/>
      <c r="HCM28" s="22"/>
      <c r="HCN28" s="22"/>
      <c r="HCO28" s="22"/>
      <c r="HCP28" s="22"/>
      <c r="HCQ28" s="22"/>
      <c r="HCR28" s="22"/>
      <c r="HCS28" s="22"/>
      <c r="HCT28" s="22"/>
      <c r="HCU28" s="22"/>
      <c r="HCV28" s="22"/>
      <c r="HCW28" s="22"/>
      <c r="HCX28" s="22"/>
      <c r="HCY28" s="22"/>
      <c r="HCZ28" s="22"/>
      <c r="HDA28" s="22"/>
      <c r="HDB28" s="22"/>
      <c r="HDC28" s="22"/>
      <c r="HDD28" s="22"/>
      <c r="HDE28" s="22"/>
      <c r="HDF28" s="22"/>
      <c r="HDG28" s="22"/>
      <c r="HDH28" s="22"/>
      <c r="HDI28" s="22"/>
      <c r="HDJ28" s="22"/>
      <c r="HDK28" s="22"/>
      <c r="HDL28" s="22"/>
      <c r="HDM28" s="22"/>
      <c r="HDN28" s="22"/>
      <c r="HDO28" s="22"/>
      <c r="HDP28" s="22"/>
      <c r="HDQ28" s="22"/>
      <c r="HDR28" s="22"/>
      <c r="HDS28" s="22"/>
      <c r="HDT28" s="22"/>
      <c r="HDU28" s="22"/>
      <c r="HDV28" s="22"/>
      <c r="HDW28" s="22"/>
      <c r="HDX28" s="22"/>
      <c r="HDY28" s="22"/>
      <c r="HDZ28" s="22"/>
      <c r="HEA28" s="22"/>
      <c r="HEB28" s="22"/>
      <c r="HEC28" s="22"/>
      <c r="HED28" s="22"/>
      <c r="HEE28" s="22"/>
      <c r="HEF28" s="22"/>
      <c r="HEG28" s="22"/>
      <c r="HEH28" s="22"/>
      <c r="HEI28" s="22"/>
      <c r="HEJ28" s="22"/>
      <c r="HEK28" s="22"/>
      <c r="HEL28" s="22"/>
      <c r="HEM28" s="22"/>
      <c r="HEN28" s="22"/>
      <c r="HEO28" s="22"/>
      <c r="HEP28" s="22"/>
      <c r="HEQ28" s="22"/>
      <c r="HER28" s="22"/>
      <c r="HES28" s="22"/>
      <c r="HET28" s="22"/>
      <c r="HEU28" s="22"/>
      <c r="HEV28" s="22"/>
      <c r="HEW28" s="22"/>
      <c r="HEX28" s="22"/>
      <c r="HEY28" s="22"/>
      <c r="HEZ28" s="22"/>
      <c r="HFA28" s="22"/>
      <c r="HFB28" s="22"/>
      <c r="HFC28" s="22"/>
      <c r="HFD28" s="22"/>
      <c r="HFE28" s="22"/>
      <c r="HFF28" s="22"/>
      <c r="HFG28" s="22"/>
      <c r="HFH28" s="22"/>
      <c r="HFI28" s="22"/>
      <c r="HFJ28" s="22"/>
      <c r="HFK28" s="22"/>
      <c r="HFL28" s="22"/>
      <c r="HFM28" s="22"/>
      <c r="HFN28" s="22"/>
      <c r="HFO28" s="22"/>
      <c r="HFP28" s="22"/>
      <c r="HFQ28" s="22"/>
      <c r="HFR28" s="22"/>
      <c r="HFS28" s="22"/>
      <c r="HFT28" s="22"/>
      <c r="HFU28" s="22"/>
      <c r="HFV28" s="22"/>
      <c r="HFW28" s="22"/>
      <c r="HFX28" s="22"/>
      <c r="HFY28" s="22"/>
      <c r="HFZ28" s="22"/>
      <c r="HGA28" s="22"/>
      <c r="HGB28" s="22"/>
      <c r="HGC28" s="22"/>
      <c r="HGD28" s="22"/>
      <c r="HGE28" s="22"/>
      <c r="HGF28" s="22"/>
      <c r="HGG28" s="22"/>
      <c r="HGH28" s="22"/>
      <c r="HGI28" s="22"/>
      <c r="HGJ28" s="22"/>
      <c r="HGK28" s="22"/>
      <c r="HGL28" s="22"/>
      <c r="HGM28" s="22"/>
      <c r="HGN28" s="22"/>
      <c r="HGO28" s="22"/>
      <c r="HGP28" s="22"/>
      <c r="HGQ28" s="22"/>
      <c r="HGR28" s="22"/>
      <c r="HGS28" s="22"/>
      <c r="HGT28" s="22"/>
      <c r="HGU28" s="22"/>
      <c r="HGV28" s="22"/>
      <c r="HGW28" s="22"/>
      <c r="HGX28" s="22"/>
      <c r="HGY28" s="22"/>
      <c r="HGZ28" s="22"/>
      <c r="HHA28" s="22"/>
      <c r="HHB28" s="22"/>
      <c r="HHC28" s="22"/>
      <c r="HHD28" s="22"/>
      <c r="HHE28" s="22"/>
      <c r="HHF28" s="22"/>
      <c r="HHG28" s="22"/>
      <c r="HHH28" s="22"/>
      <c r="HHI28" s="22"/>
      <c r="HHJ28" s="22"/>
      <c r="HHK28" s="22"/>
      <c r="HHL28" s="22"/>
      <c r="HHM28" s="22"/>
      <c r="HHN28" s="22"/>
      <c r="HHO28" s="22"/>
      <c r="HHP28" s="22"/>
      <c r="HHQ28" s="22"/>
      <c r="HHR28" s="22"/>
      <c r="HHS28" s="22"/>
      <c r="HHT28" s="22"/>
      <c r="HHU28" s="22"/>
      <c r="HHV28" s="22"/>
      <c r="HHW28" s="22"/>
      <c r="HHX28" s="22"/>
      <c r="HHY28" s="22"/>
      <c r="HHZ28" s="22"/>
      <c r="HIA28" s="22"/>
      <c r="HIB28" s="22"/>
      <c r="HIC28" s="22"/>
      <c r="HID28" s="22"/>
      <c r="HIE28" s="22"/>
      <c r="HIF28" s="22"/>
      <c r="HIG28" s="22"/>
      <c r="HIH28" s="22"/>
      <c r="HII28" s="22"/>
      <c r="HIJ28" s="22"/>
      <c r="HIK28" s="22"/>
      <c r="HIL28" s="22"/>
      <c r="HIM28" s="22"/>
      <c r="HIN28" s="22"/>
      <c r="HIO28" s="22"/>
      <c r="HIP28" s="22"/>
      <c r="HIQ28" s="22"/>
      <c r="HIR28" s="22"/>
      <c r="HIS28" s="22"/>
      <c r="HIT28" s="22"/>
      <c r="HIU28" s="22"/>
      <c r="HIV28" s="22"/>
      <c r="HIW28" s="22"/>
      <c r="HIX28" s="22"/>
      <c r="HIY28" s="22"/>
      <c r="HIZ28" s="22"/>
      <c r="HJA28" s="22"/>
      <c r="HJB28" s="22"/>
      <c r="HJC28" s="22"/>
      <c r="HJD28" s="22"/>
      <c r="HJE28" s="22"/>
      <c r="HJF28" s="22"/>
      <c r="HJG28" s="22"/>
      <c r="HJH28" s="22"/>
      <c r="HJI28" s="22"/>
      <c r="HJJ28" s="22"/>
      <c r="HJK28" s="22"/>
      <c r="HJL28" s="22"/>
      <c r="HJM28" s="22"/>
      <c r="HJN28" s="22"/>
      <c r="HJO28" s="22"/>
      <c r="HJP28" s="22"/>
      <c r="HJQ28" s="22"/>
      <c r="HJR28" s="22"/>
      <c r="HJS28" s="22"/>
      <c r="HJT28" s="22"/>
      <c r="HJU28" s="22"/>
      <c r="HJV28" s="22"/>
      <c r="HJW28" s="22"/>
      <c r="HJX28" s="22"/>
      <c r="HJY28" s="22"/>
      <c r="HJZ28" s="22"/>
      <c r="HKA28" s="22"/>
      <c r="HKB28" s="22"/>
      <c r="HKC28" s="22"/>
      <c r="HKD28" s="22"/>
      <c r="HKE28" s="22"/>
      <c r="HKF28" s="22"/>
      <c r="HKG28" s="22"/>
      <c r="HKH28" s="22"/>
      <c r="HKI28" s="22"/>
      <c r="HKJ28" s="22"/>
      <c r="HKK28" s="22"/>
      <c r="HKL28" s="22"/>
      <c r="HKM28" s="22"/>
      <c r="HKN28" s="22"/>
      <c r="HKO28" s="22"/>
      <c r="HKP28" s="22"/>
      <c r="HKQ28" s="22"/>
      <c r="HKR28" s="22"/>
      <c r="HKS28" s="22"/>
      <c r="HKT28" s="22"/>
      <c r="HKU28" s="22"/>
      <c r="HKV28" s="22"/>
      <c r="HKW28" s="22"/>
      <c r="HKX28" s="22"/>
      <c r="HKY28" s="22"/>
      <c r="HKZ28" s="22"/>
      <c r="HLA28" s="22"/>
      <c r="HLB28" s="22"/>
      <c r="HLC28" s="22"/>
      <c r="HLD28" s="22"/>
      <c r="HLE28" s="22"/>
      <c r="HLF28" s="22"/>
      <c r="HLG28" s="22"/>
      <c r="HLH28" s="22"/>
      <c r="HLI28" s="22"/>
      <c r="HLJ28" s="22"/>
      <c r="HLK28" s="22"/>
      <c r="HLL28" s="22"/>
      <c r="HLM28" s="22"/>
      <c r="HLN28" s="22"/>
      <c r="HLO28" s="22"/>
      <c r="HLP28" s="22"/>
      <c r="HLQ28" s="22"/>
      <c r="HLR28" s="22"/>
      <c r="HLS28" s="22"/>
      <c r="HLT28" s="22"/>
      <c r="HLU28" s="22"/>
      <c r="HLV28" s="22"/>
      <c r="HLW28" s="22"/>
      <c r="HLX28" s="22"/>
      <c r="HLY28" s="22"/>
      <c r="HLZ28" s="22"/>
      <c r="HMA28" s="22"/>
      <c r="HMB28" s="22"/>
      <c r="HMC28" s="22"/>
      <c r="HMD28" s="22"/>
      <c r="HME28" s="22"/>
      <c r="HMF28" s="22"/>
      <c r="HMG28" s="22"/>
      <c r="HMH28" s="22"/>
      <c r="HMI28" s="22"/>
      <c r="HMJ28" s="22"/>
      <c r="HMK28" s="22"/>
      <c r="HML28" s="22"/>
      <c r="HMM28" s="22"/>
      <c r="HMN28" s="22"/>
      <c r="HMO28" s="22"/>
      <c r="HMP28" s="22"/>
      <c r="HMQ28" s="22"/>
      <c r="HMR28" s="22"/>
      <c r="HMS28" s="22"/>
      <c r="HMT28" s="22"/>
      <c r="HMU28" s="22"/>
      <c r="HMV28" s="22"/>
      <c r="HMW28" s="22"/>
      <c r="HMX28" s="22"/>
      <c r="HMY28" s="22"/>
      <c r="HMZ28" s="22"/>
      <c r="HNA28" s="22"/>
      <c r="HNB28" s="22"/>
      <c r="HNC28" s="22"/>
      <c r="HND28" s="22"/>
      <c r="HNE28" s="22"/>
      <c r="HNF28" s="22"/>
      <c r="HNG28" s="22"/>
      <c r="HNH28" s="22"/>
      <c r="HNI28" s="22"/>
      <c r="HNJ28" s="22"/>
      <c r="HNK28" s="22"/>
      <c r="HNL28" s="22"/>
      <c r="HNM28" s="22"/>
      <c r="HNN28" s="22"/>
      <c r="HNO28" s="22"/>
      <c r="HNP28" s="22"/>
      <c r="HNQ28" s="22"/>
      <c r="HNR28" s="22"/>
      <c r="HNS28" s="22"/>
      <c r="HNT28" s="22"/>
      <c r="HNU28" s="22"/>
      <c r="HNV28" s="22"/>
      <c r="HNW28" s="22"/>
      <c r="HNX28" s="22"/>
      <c r="HNY28" s="22"/>
      <c r="HNZ28" s="22"/>
      <c r="HOA28" s="22"/>
      <c r="HOB28" s="22"/>
      <c r="HOC28" s="22"/>
      <c r="HOD28" s="22"/>
      <c r="HOE28" s="22"/>
      <c r="HOF28" s="22"/>
      <c r="HOG28" s="22"/>
      <c r="HOH28" s="22"/>
      <c r="HOI28" s="22"/>
      <c r="HOJ28" s="22"/>
      <c r="HOK28" s="22"/>
      <c r="HOL28" s="22"/>
      <c r="HOM28" s="22"/>
      <c r="HON28" s="22"/>
      <c r="HOO28" s="22"/>
      <c r="HOP28" s="22"/>
      <c r="HOQ28" s="22"/>
      <c r="HOR28" s="22"/>
      <c r="HOS28" s="22"/>
      <c r="HOT28" s="22"/>
      <c r="HOU28" s="22"/>
      <c r="HOV28" s="22"/>
      <c r="HOW28" s="22"/>
      <c r="HOX28" s="22"/>
      <c r="HOY28" s="22"/>
      <c r="HOZ28" s="22"/>
      <c r="HPA28" s="22"/>
      <c r="HPB28" s="22"/>
      <c r="HPC28" s="22"/>
      <c r="HPD28" s="22"/>
      <c r="HPE28" s="22"/>
      <c r="HPF28" s="22"/>
      <c r="HPG28" s="22"/>
      <c r="HPH28" s="22"/>
      <c r="HPI28" s="22"/>
      <c r="HPJ28" s="22"/>
      <c r="HPK28" s="22"/>
      <c r="HPL28" s="22"/>
      <c r="HPM28" s="22"/>
      <c r="HPN28" s="22"/>
      <c r="HPO28" s="22"/>
      <c r="HPP28" s="22"/>
      <c r="HPQ28" s="22"/>
      <c r="HPR28" s="22"/>
      <c r="HPS28" s="22"/>
      <c r="HPT28" s="22"/>
      <c r="HPU28" s="22"/>
      <c r="HPV28" s="22"/>
      <c r="HPW28" s="22"/>
      <c r="HPX28" s="22"/>
      <c r="HPY28" s="22"/>
      <c r="HPZ28" s="22"/>
      <c r="HQA28" s="22"/>
      <c r="HQB28" s="22"/>
      <c r="HQC28" s="22"/>
      <c r="HQD28" s="22"/>
      <c r="HQE28" s="22"/>
      <c r="HQF28" s="22"/>
      <c r="HQG28" s="22"/>
      <c r="HQH28" s="22"/>
      <c r="HQI28" s="22"/>
      <c r="HQJ28" s="22"/>
      <c r="HQK28" s="22"/>
      <c r="HQL28" s="22"/>
      <c r="HQM28" s="22"/>
      <c r="HQN28" s="22"/>
      <c r="HQO28" s="22"/>
      <c r="HQP28" s="22"/>
      <c r="HQQ28" s="22"/>
      <c r="HQR28" s="22"/>
      <c r="HQS28" s="22"/>
      <c r="HQT28" s="22"/>
      <c r="HQU28" s="22"/>
      <c r="HQV28" s="22"/>
      <c r="HQW28" s="22"/>
      <c r="HQX28" s="22"/>
      <c r="HQY28" s="22"/>
      <c r="HQZ28" s="22"/>
      <c r="HRA28" s="22"/>
      <c r="HRB28" s="22"/>
      <c r="HRC28" s="22"/>
      <c r="HRD28" s="22"/>
      <c r="HRE28" s="22"/>
      <c r="HRF28" s="22"/>
      <c r="HRG28" s="22"/>
      <c r="HRH28" s="22"/>
      <c r="HRI28" s="22"/>
      <c r="HRJ28" s="22"/>
      <c r="HRK28" s="22"/>
      <c r="HRL28" s="22"/>
      <c r="HRM28" s="22"/>
      <c r="HRN28" s="22"/>
      <c r="HRO28" s="22"/>
      <c r="HRP28" s="22"/>
      <c r="HRQ28" s="22"/>
      <c r="HRR28" s="22"/>
      <c r="HRS28" s="22"/>
      <c r="HRT28" s="22"/>
      <c r="HRU28" s="22"/>
      <c r="HRV28" s="22"/>
      <c r="HRW28" s="22"/>
      <c r="HRX28" s="22"/>
      <c r="HRY28" s="22"/>
      <c r="HRZ28" s="22"/>
      <c r="HSA28" s="22"/>
      <c r="HSB28" s="22"/>
      <c r="HSC28" s="22"/>
      <c r="HSD28" s="22"/>
      <c r="HSE28" s="22"/>
      <c r="HSF28" s="22"/>
      <c r="HSG28" s="22"/>
      <c r="HSH28" s="22"/>
      <c r="HSI28" s="22"/>
      <c r="HSJ28" s="22"/>
      <c r="HSK28" s="22"/>
      <c r="HSL28" s="22"/>
      <c r="HSM28" s="22"/>
      <c r="HSN28" s="22"/>
      <c r="HSO28" s="22"/>
      <c r="HSP28" s="22"/>
      <c r="HSQ28" s="22"/>
      <c r="HSR28" s="22"/>
      <c r="HSS28" s="22"/>
      <c r="HST28" s="22"/>
      <c r="HSU28" s="22"/>
      <c r="HSV28" s="22"/>
      <c r="HSW28" s="22"/>
      <c r="HSX28" s="22"/>
      <c r="HSY28" s="22"/>
      <c r="HSZ28" s="22"/>
      <c r="HTA28" s="22"/>
      <c r="HTB28" s="22"/>
      <c r="HTC28" s="22"/>
      <c r="HTD28" s="22"/>
      <c r="HTE28" s="22"/>
      <c r="HTF28" s="22"/>
      <c r="HTG28" s="22"/>
      <c r="HTH28" s="22"/>
      <c r="HTI28" s="22"/>
      <c r="HTJ28" s="22"/>
      <c r="HTK28" s="22"/>
      <c r="HTL28" s="22"/>
      <c r="HTM28" s="22"/>
      <c r="HTN28" s="22"/>
      <c r="HTO28" s="22"/>
      <c r="HTP28" s="22"/>
      <c r="HTQ28" s="22"/>
      <c r="HTR28" s="22"/>
      <c r="HTS28" s="22"/>
      <c r="HTT28" s="22"/>
      <c r="HTU28" s="22"/>
      <c r="HTV28" s="22"/>
      <c r="HTW28" s="22"/>
      <c r="HTX28" s="22"/>
      <c r="HTY28" s="22"/>
      <c r="HTZ28" s="22"/>
      <c r="HUA28" s="22"/>
      <c r="HUB28" s="22"/>
      <c r="HUC28" s="22"/>
      <c r="HUD28" s="22"/>
      <c r="HUE28" s="22"/>
      <c r="HUF28" s="22"/>
      <c r="HUG28" s="22"/>
      <c r="HUH28" s="22"/>
      <c r="HUI28" s="22"/>
      <c r="HUJ28" s="22"/>
      <c r="HUK28" s="22"/>
      <c r="HUL28" s="22"/>
      <c r="HUM28" s="22"/>
      <c r="HUN28" s="22"/>
      <c r="HUO28" s="22"/>
      <c r="HUP28" s="22"/>
      <c r="HUQ28" s="22"/>
      <c r="HUR28" s="22"/>
      <c r="HUS28" s="22"/>
      <c r="HUT28" s="22"/>
      <c r="HUU28" s="22"/>
      <c r="HUV28" s="22"/>
      <c r="HUW28" s="22"/>
      <c r="HUX28" s="22"/>
      <c r="HUY28" s="22"/>
      <c r="HUZ28" s="22"/>
      <c r="HVA28" s="22"/>
      <c r="HVB28" s="22"/>
      <c r="HVC28" s="22"/>
      <c r="HVD28" s="22"/>
      <c r="HVE28" s="22"/>
      <c r="HVF28" s="22"/>
      <c r="HVG28" s="22"/>
      <c r="HVH28" s="22"/>
      <c r="HVI28" s="22"/>
      <c r="HVJ28" s="22"/>
      <c r="HVK28" s="22"/>
      <c r="HVL28" s="22"/>
      <c r="HVM28" s="22"/>
      <c r="HVN28" s="22"/>
      <c r="HVO28" s="22"/>
      <c r="HVP28" s="22"/>
      <c r="HVQ28" s="22"/>
      <c r="HVR28" s="22"/>
      <c r="HVS28" s="22"/>
      <c r="HVT28" s="22"/>
      <c r="HVU28" s="22"/>
      <c r="HVV28" s="22"/>
      <c r="HVW28" s="22"/>
      <c r="HVX28" s="22"/>
      <c r="HVY28" s="22"/>
      <c r="HVZ28" s="22"/>
      <c r="HWA28" s="22"/>
      <c r="HWB28" s="22"/>
      <c r="HWC28" s="22"/>
      <c r="HWD28" s="22"/>
      <c r="HWE28" s="22"/>
      <c r="HWF28" s="22"/>
      <c r="HWG28" s="22"/>
      <c r="HWH28" s="22"/>
      <c r="HWI28" s="22"/>
      <c r="HWJ28" s="22"/>
      <c r="HWK28" s="22"/>
      <c r="HWL28" s="22"/>
      <c r="HWM28" s="22"/>
      <c r="HWN28" s="22"/>
      <c r="HWO28" s="22"/>
      <c r="HWP28" s="22"/>
      <c r="HWQ28" s="22"/>
      <c r="HWR28" s="22"/>
      <c r="HWS28" s="22"/>
      <c r="HWT28" s="22"/>
      <c r="HWU28" s="22"/>
      <c r="HWV28" s="22"/>
      <c r="HWW28" s="22"/>
      <c r="HWX28" s="22"/>
      <c r="HWY28" s="22"/>
      <c r="HWZ28" s="22"/>
      <c r="HXA28" s="22"/>
      <c r="HXB28" s="22"/>
      <c r="HXC28" s="22"/>
      <c r="HXD28" s="22"/>
      <c r="HXE28" s="22"/>
      <c r="HXF28" s="22"/>
      <c r="HXG28" s="22"/>
      <c r="HXH28" s="22"/>
      <c r="HXI28" s="22"/>
      <c r="HXJ28" s="22"/>
      <c r="HXK28" s="22"/>
      <c r="HXL28" s="22"/>
      <c r="HXM28" s="22"/>
      <c r="HXN28" s="22"/>
      <c r="HXO28" s="22"/>
      <c r="HXP28" s="22"/>
      <c r="HXQ28" s="22"/>
      <c r="HXR28" s="22"/>
      <c r="HXS28" s="22"/>
      <c r="HXT28" s="22"/>
      <c r="HXU28" s="22"/>
      <c r="HXV28" s="22"/>
      <c r="HXW28" s="22"/>
      <c r="HXX28" s="22"/>
      <c r="HXY28" s="22"/>
      <c r="HXZ28" s="22"/>
      <c r="HYA28" s="22"/>
      <c r="HYB28" s="22"/>
      <c r="HYC28" s="22"/>
      <c r="HYD28" s="22"/>
      <c r="HYE28" s="22"/>
      <c r="HYF28" s="22"/>
      <c r="HYG28" s="22"/>
      <c r="HYH28" s="22"/>
      <c r="HYI28" s="22"/>
      <c r="HYJ28" s="22"/>
      <c r="HYK28" s="22"/>
      <c r="HYL28" s="22"/>
      <c r="HYM28" s="22"/>
      <c r="HYN28" s="22"/>
      <c r="HYO28" s="22"/>
      <c r="HYP28" s="22"/>
      <c r="HYQ28" s="22"/>
      <c r="HYR28" s="22"/>
      <c r="HYS28" s="22"/>
      <c r="HYT28" s="22"/>
      <c r="HYU28" s="22"/>
      <c r="HYV28" s="22"/>
      <c r="HYW28" s="22"/>
      <c r="HYX28" s="22"/>
      <c r="HYY28" s="22"/>
      <c r="HYZ28" s="22"/>
      <c r="HZA28" s="22"/>
      <c r="HZB28" s="22"/>
      <c r="HZC28" s="22"/>
      <c r="HZD28" s="22"/>
      <c r="HZE28" s="22"/>
      <c r="HZF28" s="22"/>
      <c r="HZG28" s="22"/>
      <c r="HZH28" s="22"/>
      <c r="HZI28" s="22"/>
      <c r="HZJ28" s="22"/>
      <c r="HZK28" s="22"/>
      <c r="HZL28" s="22"/>
      <c r="HZM28" s="22"/>
      <c r="HZN28" s="22"/>
      <c r="HZO28" s="22"/>
      <c r="HZP28" s="22"/>
      <c r="HZQ28" s="22"/>
      <c r="HZR28" s="22"/>
      <c r="HZS28" s="22"/>
      <c r="HZT28" s="22"/>
      <c r="HZU28" s="22"/>
      <c r="HZV28" s="22"/>
      <c r="HZW28" s="22"/>
      <c r="HZX28" s="22"/>
      <c r="HZY28" s="22"/>
      <c r="HZZ28" s="22"/>
      <c r="IAA28" s="22"/>
      <c r="IAB28" s="22"/>
      <c r="IAC28" s="22"/>
      <c r="IAD28" s="22"/>
      <c r="IAE28" s="22"/>
      <c r="IAF28" s="22"/>
      <c r="IAG28" s="22"/>
      <c r="IAH28" s="22"/>
      <c r="IAI28" s="22"/>
      <c r="IAJ28" s="22"/>
      <c r="IAK28" s="22"/>
      <c r="IAL28" s="22"/>
      <c r="IAM28" s="22"/>
      <c r="IAN28" s="22"/>
      <c r="IAO28" s="22"/>
      <c r="IAP28" s="22"/>
      <c r="IAQ28" s="22"/>
      <c r="IAR28" s="22"/>
      <c r="IAS28" s="22"/>
      <c r="IAT28" s="22"/>
      <c r="IAU28" s="22"/>
      <c r="IAV28" s="22"/>
      <c r="IAW28" s="22"/>
      <c r="IAX28" s="22"/>
      <c r="IAY28" s="22"/>
      <c r="IAZ28" s="22"/>
      <c r="IBA28" s="22"/>
      <c r="IBB28" s="22"/>
      <c r="IBC28" s="22"/>
      <c r="IBD28" s="22"/>
      <c r="IBE28" s="22"/>
      <c r="IBF28" s="22"/>
      <c r="IBG28" s="22"/>
      <c r="IBH28" s="22"/>
      <c r="IBI28" s="22"/>
      <c r="IBJ28" s="22"/>
      <c r="IBK28" s="22"/>
      <c r="IBL28" s="22"/>
      <c r="IBM28" s="22"/>
      <c r="IBN28" s="22"/>
      <c r="IBO28" s="22"/>
      <c r="IBP28" s="22"/>
      <c r="IBQ28" s="22"/>
      <c r="IBR28" s="22"/>
      <c r="IBS28" s="22"/>
      <c r="IBT28" s="22"/>
      <c r="IBU28" s="22"/>
      <c r="IBV28" s="22"/>
      <c r="IBW28" s="22"/>
      <c r="IBX28" s="22"/>
      <c r="IBY28" s="22"/>
      <c r="IBZ28" s="22"/>
      <c r="ICA28" s="22"/>
      <c r="ICB28" s="22"/>
      <c r="ICC28" s="22"/>
      <c r="ICD28" s="22"/>
      <c r="ICE28" s="22"/>
      <c r="ICF28" s="22"/>
      <c r="ICG28" s="22"/>
      <c r="ICH28" s="22"/>
      <c r="ICI28" s="22"/>
      <c r="ICJ28" s="22"/>
      <c r="ICK28" s="22"/>
      <c r="ICL28" s="22"/>
      <c r="ICM28" s="22"/>
      <c r="ICN28" s="22"/>
      <c r="ICO28" s="22"/>
      <c r="ICP28" s="22"/>
      <c r="ICQ28" s="22"/>
      <c r="ICR28" s="22"/>
      <c r="ICS28" s="22"/>
      <c r="ICT28" s="22"/>
      <c r="ICU28" s="22"/>
      <c r="ICV28" s="22"/>
      <c r="ICW28" s="22"/>
      <c r="ICX28" s="22"/>
      <c r="ICY28" s="22"/>
      <c r="ICZ28" s="22"/>
      <c r="IDA28" s="22"/>
      <c r="IDB28" s="22"/>
      <c r="IDC28" s="22"/>
      <c r="IDD28" s="22"/>
      <c r="IDE28" s="22"/>
      <c r="IDF28" s="22"/>
      <c r="IDG28" s="22"/>
      <c r="IDH28" s="22"/>
      <c r="IDI28" s="22"/>
      <c r="IDJ28" s="22"/>
      <c r="IDK28" s="22"/>
      <c r="IDL28" s="22"/>
      <c r="IDM28" s="22"/>
      <c r="IDN28" s="22"/>
      <c r="IDO28" s="22"/>
      <c r="IDP28" s="22"/>
      <c r="IDQ28" s="22"/>
      <c r="IDR28" s="22"/>
      <c r="IDS28" s="22"/>
      <c r="IDT28" s="22"/>
      <c r="IDU28" s="22"/>
      <c r="IDV28" s="22"/>
      <c r="IDW28" s="22"/>
      <c r="IDX28" s="22"/>
      <c r="IDY28" s="22"/>
      <c r="IDZ28" s="22"/>
      <c r="IEA28" s="22"/>
      <c r="IEB28" s="22"/>
      <c r="IEC28" s="22"/>
      <c r="IED28" s="22"/>
      <c r="IEE28" s="22"/>
      <c r="IEF28" s="22"/>
      <c r="IEG28" s="22"/>
      <c r="IEH28" s="22"/>
      <c r="IEI28" s="22"/>
      <c r="IEJ28" s="22"/>
      <c r="IEK28" s="22"/>
      <c r="IEL28" s="22"/>
      <c r="IEM28" s="22"/>
      <c r="IEN28" s="22"/>
      <c r="IEO28" s="22"/>
      <c r="IEP28" s="22"/>
      <c r="IEQ28" s="22"/>
      <c r="IER28" s="22"/>
      <c r="IES28" s="22"/>
      <c r="IET28" s="22"/>
      <c r="IEU28" s="22"/>
      <c r="IEV28" s="22"/>
      <c r="IEW28" s="22"/>
      <c r="IEX28" s="22"/>
      <c r="IEY28" s="22"/>
      <c r="IEZ28" s="22"/>
      <c r="IFA28" s="22"/>
      <c r="IFB28" s="22"/>
      <c r="IFC28" s="22"/>
      <c r="IFD28" s="22"/>
      <c r="IFE28" s="22"/>
      <c r="IFF28" s="22"/>
      <c r="IFG28" s="22"/>
      <c r="IFH28" s="22"/>
      <c r="IFI28" s="22"/>
      <c r="IFJ28" s="22"/>
      <c r="IFK28" s="22"/>
      <c r="IFL28" s="22"/>
      <c r="IFM28" s="22"/>
      <c r="IFN28" s="22"/>
      <c r="IFO28" s="22"/>
      <c r="IFP28" s="22"/>
      <c r="IFQ28" s="22"/>
      <c r="IFR28" s="22"/>
      <c r="IFS28" s="22"/>
      <c r="IFT28" s="22"/>
      <c r="IFU28" s="22"/>
      <c r="IFV28" s="22"/>
      <c r="IFW28" s="22"/>
      <c r="IFX28" s="22"/>
      <c r="IFY28" s="22"/>
      <c r="IFZ28" s="22"/>
      <c r="IGA28" s="22"/>
      <c r="IGB28" s="22"/>
      <c r="IGC28" s="22"/>
      <c r="IGD28" s="22"/>
      <c r="IGE28" s="22"/>
      <c r="IGF28" s="22"/>
      <c r="IGG28" s="22"/>
      <c r="IGH28" s="22"/>
      <c r="IGI28" s="22"/>
      <c r="IGJ28" s="22"/>
      <c r="IGK28" s="22"/>
      <c r="IGL28" s="22"/>
      <c r="IGM28" s="22"/>
      <c r="IGN28" s="22"/>
      <c r="IGO28" s="22"/>
      <c r="IGP28" s="22"/>
      <c r="IGQ28" s="22"/>
      <c r="IGR28" s="22"/>
      <c r="IGS28" s="22"/>
      <c r="IGT28" s="22"/>
      <c r="IGU28" s="22"/>
      <c r="IGV28" s="22"/>
      <c r="IGW28" s="22"/>
      <c r="IGX28" s="22"/>
      <c r="IGY28" s="22"/>
      <c r="IGZ28" s="22"/>
      <c r="IHA28" s="22"/>
      <c r="IHB28" s="22"/>
      <c r="IHC28" s="22"/>
      <c r="IHD28" s="22"/>
      <c r="IHE28" s="22"/>
      <c r="IHF28" s="22"/>
      <c r="IHG28" s="22"/>
      <c r="IHH28" s="22"/>
      <c r="IHI28" s="22"/>
      <c r="IHJ28" s="22"/>
      <c r="IHK28" s="22"/>
      <c r="IHL28" s="22"/>
      <c r="IHM28" s="22"/>
      <c r="IHN28" s="22"/>
      <c r="IHO28" s="22"/>
      <c r="IHP28" s="22"/>
      <c r="IHQ28" s="22"/>
      <c r="IHR28" s="22"/>
      <c r="IHS28" s="22"/>
      <c r="IHT28" s="22"/>
      <c r="IHU28" s="22"/>
      <c r="IHV28" s="22"/>
      <c r="IHW28" s="22"/>
      <c r="IHX28" s="22"/>
      <c r="IHY28" s="22"/>
      <c r="IHZ28" s="22"/>
      <c r="IIA28" s="22"/>
      <c r="IIB28" s="22"/>
      <c r="IIC28" s="22"/>
      <c r="IID28" s="22"/>
      <c r="IIE28" s="22"/>
      <c r="IIF28" s="22"/>
      <c r="IIG28" s="22"/>
      <c r="IIH28" s="22"/>
      <c r="III28" s="22"/>
      <c r="IIJ28" s="22"/>
      <c r="IIK28" s="22"/>
      <c r="IIL28" s="22"/>
      <c r="IIM28" s="22"/>
      <c r="IIN28" s="22"/>
      <c r="IIO28" s="22"/>
      <c r="IIP28" s="22"/>
      <c r="IIQ28" s="22"/>
      <c r="IIR28" s="22"/>
      <c r="IIS28" s="22"/>
      <c r="IIT28" s="22"/>
      <c r="IIU28" s="22"/>
      <c r="IIV28" s="22"/>
      <c r="IIW28" s="22"/>
      <c r="IIX28" s="22"/>
      <c r="IIY28" s="22"/>
      <c r="IIZ28" s="22"/>
      <c r="IJA28" s="22"/>
      <c r="IJB28" s="22"/>
      <c r="IJC28" s="22"/>
      <c r="IJD28" s="22"/>
      <c r="IJE28" s="22"/>
      <c r="IJF28" s="22"/>
      <c r="IJG28" s="22"/>
      <c r="IJH28" s="22"/>
      <c r="IJI28" s="22"/>
      <c r="IJJ28" s="22"/>
      <c r="IJK28" s="22"/>
      <c r="IJL28" s="22"/>
      <c r="IJM28" s="22"/>
      <c r="IJN28" s="22"/>
      <c r="IJO28" s="22"/>
      <c r="IJP28" s="22"/>
      <c r="IJQ28" s="22"/>
      <c r="IJR28" s="22"/>
      <c r="IJS28" s="22"/>
      <c r="IJT28" s="22"/>
      <c r="IJU28" s="22"/>
      <c r="IJV28" s="22"/>
      <c r="IJW28" s="22"/>
      <c r="IJX28" s="22"/>
      <c r="IJY28" s="22"/>
      <c r="IJZ28" s="22"/>
      <c r="IKA28" s="22"/>
      <c r="IKB28" s="22"/>
      <c r="IKC28" s="22"/>
      <c r="IKD28" s="22"/>
      <c r="IKE28" s="22"/>
      <c r="IKF28" s="22"/>
      <c r="IKG28" s="22"/>
      <c r="IKH28" s="22"/>
      <c r="IKI28" s="22"/>
      <c r="IKJ28" s="22"/>
      <c r="IKK28" s="22"/>
      <c r="IKL28" s="22"/>
      <c r="IKM28" s="22"/>
      <c r="IKN28" s="22"/>
      <c r="IKO28" s="22"/>
      <c r="IKP28" s="22"/>
      <c r="IKQ28" s="22"/>
      <c r="IKR28" s="22"/>
      <c r="IKS28" s="22"/>
      <c r="IKT28" s="22"/>
      <c r="IKU28" s="22"/>
      <c r="IKV28" s="22"/>
      <c r="IKW28" s="22"/>
      <c r="IKX28" s="22"/>
      <c r="IKY28" s="22"/>
      <c r="IKZ28" s="22"/>
      <c r="ILA28" s="22"/>
      <c r="ILB28" s="22"/>
      <c r="ILC28" s="22"/>
      <c r="ILD28" s="22"/>
      <c r="ILE28" s="22"/>
      <c r="ILF28" s="22"/>
      <c r="ILG28" s="22"/>
      <c r="ILH28" s="22"/>
      <c r="ILI28" s="22"/>
      <c r="ILJ28" s="22"/>
      <c r="ILK28" s="22"/>
      <c r="ILL28" s="22"/>
      <c r="ILM28" s="22"/>
      <c r="ILN28" s="22"/>
      <c r="ILO28" s="22"/>
      <c r="ILP28" s="22"/>
      <c r="ILQ28" s="22"/>
      <c r="ILR28" s="22"/>
      <c r="ILS28" s="22"/>
      <c r="ILT28" s="22"/>
      <c r="ILU28" s="22"/>
      <c r="ILV28" s="22"/>
      <c r="ILW28" s="22"/>
      <c r="ILX28" s="22"/>
      <c r="ILY28" s="22"/>
      <c r="ILZ28" s="22"/>
      <c r="IMA28" s="22"/>
      <c r="IMB28" s="22"/>
      <c r="IMC28" s="22"/>
      <c r="IMD28" s="22"/>
      <c r="IME28" s="22"/>
      <c r="IMF28" s="22"/>
      <c r="IMG28" s="22"/>
      <c r="IMH28" s="22"/>
      <c r="IMI28" s="22"/>
      <c r="IMJ28" s="22"/>
      <c r="IMK28" s="22"/>
      <c r="IML28" s="22"/>
      <c r="IMM28" s="22"/>
      <c r="IMN28" s="22"/>
      <c r="IMO28" s="22"/>
      <c r="IMP28" s="22"/>
      <c r="IMQ28" s="22"/>
      <c r="IMR28" s="22"/>
      <c r="IMS28" s="22"/>
      <c r="IMT28" s="22"/>
      <c r="IMU28" s="22"/>
      <c r="IMV28" s="22"/>
      <c r="IMW28" s="22"/>
      <c r="IMX28" s="22"/>
      <c r="IMY28" s="22"/>
      <c r="IMZ28" s="22"/>
      <c r="INA28" s="22"/>
      <c r="INB28" s="22"/>
      <c r="INC28" s="22"/>
      <c r="IND28" s="22"/>
      <c r="INE28" s="22"/>
      <c r="INF28" s="22"/>
      <c r="ING28" s="22"/>
      <c r="INH28" s="22"/>
      <c r="INI28" s="22"/>
      <c r="INJ28" s="22"/>
      <c r="INK28" s="22"/>
      <c r="INL28" s="22"/>
      <c r="INM28" s="22"/>
      <c r="INN28" s="22"/>
      <c r="INO28" s="22"/>
      <c r="INP28" s="22"/>
      <c r="INQ28" s="22"/>
      <c r="INR28" s="22"/>
      <c r="INS28" s="22"/>
      <c r="INT28" s="22"/>
      <c r="INU28" s="22"/>
      <c r="INV28" s="22"/>
      <c r="INW28" s="22"/>
      <c r="INX28" s="22"/>
      <c r="INY28" s="22"/>
      <c r="INZ28" s="22"/>
      <c r="IOA28" s="22"/>
      <c r="IOB28" s="22"/>
      <c r="IOC28" s="22"/>
      <c r="IOD28" s="22"/>
      <c r="IOE28" s="22"/>
      <c r="IOF28" s="22"/>
      <c r="IOG28" s="22"/>
      <c r="IOH28" s="22"/>
      <c r="IOI28" s="22"/>
      <c r="IOJ28" s="22"/>
      <c r="IOK28" s="22"/>
      <c r="IOL28" s="22"/>
      <c r="IOM28" s="22"/>
      <c r="ION28" s="22"/>
      <c r="IOO28" s="22"/>
      <c r="IOP28" s="22"/>
      <c r="IOQ28" s="22"/>
      <c r="IOR28" s="22"/>
      <c r="IOS28" s="22"/>
      <c r="IOT28" s="22"/>
      <c r="IOU28" s="22"/>
      <c r="IOV28" s="22"/>
      <c r="IOW28" s="22"/>
      <c r="IOX28" s="22"/>
      <c r="IOY28" s="22"/>
      <c r="IOZ28" s="22"/>
      <c r="IPA28" s="22"/>
      <c r="IPB28" s="22"/>
      <c r="IPC28" s="22"/>
      <c r="IPD28" s="22"/>
      <c r="IPE28" s="22"/>
      <c r="IPF28" s="22"/>
      <c r="IPG28" s="22"/>
      <c r="IPH28" s="22"/>
      <c r="IPI28" s="22"/>
      <c r="IPJ28" s="22"/>
      <c r="IPK28" s="22"/>
      <c r="IPL28" s="22"/>
      <c r="IPM28" s="22"/>
      <c r="IPN28" s="22"/>
      <c r="IPO28" s="22"/>
      <c r="IPP28" s="22"/>
      <c r="IPQ28" s="22"/>
      <c r="IPR28" s="22"/>
      <c r="IPS28" s="22"/>
      <c r="IPT28" s="22"/>
      <c r="IPU28" s="22"/>
      <c r="IPV28" s="22"/>
      <c r="IPW28" s="22"/>
      <c r="IPX28" s="22"/>
      <c r="IPY28" s="22"/>
      <c r="IPZ28" s="22"/>
      <c r="IQA28" s="22"/>
      <c r="IQB28" s="22"/>
      <c r="IQC28" s="22"/>
      <c r="IQD28" s="22"/>
      <c r="IQE28" s="22"/>
      <c r="IQF28" s="22"/>
      <c r="IQG28" s="22"/>
      <c r="IQH28" s="22"/>
      <c r="IQI28" s="22"/>
      <c r="IQJ28" s="22"/>
      <c r="IQK28" s="22"/>
      <c r="IQL28" s="22"/>
      <c r="IQM28" s="22"/>
      <c r="IQN28" s="22"/>
      <c r="IQO28" s="22"/>
      <c r="IQP28" s="22"/>
      <c r="IQQ28" s="22"/>
      <c r="IQR28" s="22"/>
      <c r="IQS28" s="22"/>
      <c r="IQT28" s="22"/>
      <c r="IQU28" s="22"/>
      <c r="IQV28" s="22"/>
      <c r="IQW28" s="22"/>
      <c r="IQX28" s="22"/>
      <c r="IQY28" s="22"/>
      <c r="IQZ28" s="22"/>
      <c r="IRA28" s="22"/>
      <c r="IRB28" s="22"/>
      <c r="IRC28" s="22"/>
      <c r="IRD28" s="22"/>
      <c r="IRE28" s="22"/>
      <c r="IRF28" s="22"/>
      <c r="IRG28" s="22"/>
      <c r="IRH28" s="22"/>
      <c r="IRI28" s="22"/>
      <c r="IRJ28" s="22"/>
      <c r="IRK28" s="22"/>
      <c r="IRL28" s="22"/>
      <c r="IRM28" s="22"/>
      <c r="IRN28" s="22"/>
      <c r="IRO28" s="22"/>
      <c r="IRP28" s="22"/>
      <c r="IRQ28" s="22"/>
      <c r="IRR28" s="22"/>
      <c r="IRS28" s="22"/>
      <c r="IRT28" s="22"/>
      <c r="IRU28" s="22"/>
      <c r="IRV28" s="22"/>
      <c r="IRW28" s="22"/>
      <c r="IRX28" s="22"/>
      <c r="IRY28" s="22"/>
      <c r="IRZ28" s="22"/>
      <c r="ISA28" s="22"/>
      <c r="ISB28" s="22"/>
      <c r="ISC28" s="22"/>
      <c r="ISD28" s="22"/>
      <c r="ISE28" s="22"/>
      <c r="ISF28" s="22"/>
      <c r="ISG28" s="22"/>
      <c r="ISH28" s="22"/>
      <c r="ISI28" s="22"/>
      <c r="ISJ28" s="22"/>
      <c r="ISK28" s="22"/>
      <c r="ISL28" s="22"/>
      <c r="ISM28" s="22"/>
      <c r="ISN28" s="22"/>
      <c r="ISO28" s="22"/>
      <c r="ISP28" s="22"/>
      <c r="ISQ28" s="22"/>
      <c r="ISR28" s="22"/>
      <c r="ISS28" s="22"/>
      <c r="IST28" s="22"/>
      <c r="ISU28" s="22"/>
      <c r="ISV28" s="22"/>
      <c r="ISW28" s="22"/>
      <c r="ISX28" s="22"/>
      <c r="ISY28" s="22"/>
      <c r="ISZ28" s="22"/>
      <c r="ITA28" s="22"/>
      <c r="ITB28" s="22"/>
      <c r="ITC28" s="22"/>
      <c r="ITD28" s="22"/>
      <c r="ITE28" s="22"/>
      <c r="ITF28" s="22"/>
      <c r="ITG28" s="22"/>
      <c r="ITH28" s="22"/>
      <c r="ITI28" s="22"/>
      <c r="ITJ28" s="22"/>
      <c r="ITK28" s="22"/>
      <c r="ITL28" s="22"/>
      <c r="ITM28" s="22"/>
      <c r="ITN28" s="22"/>
      <c r="ITO28" s="22"/>
      <c r="ITP28" s="22"/>
      <c r="ITQ28" s="22"/>
      <c r="ITR28" s="22"/>
      <c r="ITS28" s="22"/>
      <c r="ITT28" s="22"/>
      <c r="ITU28" s="22"/>
      <c r="ITV28" s="22"/>
      <c r="ITW28" s="22"/>
      <c r="ITX28" s="22"/>
      <c r="ITY28" s="22"/>
      <c r="ITZ28" s="22"/>
      <c r="IUA28" s="22"/>
      <c r="IUB28" s="22"/>
      <c r="IUC28" s="22"/>
      <c r="IUD28" s="22"/>
      <c r="IUE28" s="22"/>
      <c r="IUF28" s="22"/>
      <c r="IUG28" s="22"/>
      <c r="IUH28" s="22"/>
      <c r="IUI28" s="22"/>
      <c r="IUJ28" s="22"/>
      <c r="IUK28" s="22"/>
      <c r="IUL28" s="22"/>
      <c r="IUM28" s="22"/>
      <c r="IUN28" s="22"/>
      <c r="IUO28" s="22"/>
      <c r="IUP28" s="22"/>
      <c r="IUQ28" s="22"/>
      <c r="IUR28" s="22"/>
      <c r="IUS28" s="22"/>
      <c r="IUT28" s="22"/>
      <c r="IUU28" s="22"/>
      <c r="IUV28" s="22"/>
      <c r="IUW28" s="22"/>
      <c r="IUX28" s="22"/>
      <c r="IUY28" s="22"/>
      <c r="IUZ28" s="22"/>
      <c r="IVA28" s="22"/>
      <c r="IVB28" s="22"/>
      <c r="IVC28" s="22"/>
      <c r="IVD28" s="22"/>
      <c r="IVE28" s="22"/>
      <c r="IVF28" s="22"/>
      <c r="IVG28" s="22"/>
      <c r="IVH28" s="22"/>
      <c r="IVI28" s="22"/>
      <c r="IVJ28" s="22"/>
      <c r="IVK28" s="22"/>
      <c r="IVL28" s="22"/>
      <c r="IVM28" s="22"/>
      <c r="IVN28" s="22"/>
      <c r="IVO28" s="22"/>
      <c r="IVP28" s="22"/>
      <c r="IVQ28" s="22"/>
      <c r="IVR28" s="22"/>
      <c r="IVS28" s="22"/>
      <c r="IVT28" s="22"/>
      <c r="IVU28" s="22"/>
      <c r="IVV28" s="22"/>
      <c r="IVW28" s="22"/>
      <c r="IVX28" s="22"/>
      <c r="IVY28" s="22"/>
      <c r="IVZ28" s="22"/>
      <c r="IWA28" s="22"/>
      <c r="IWB28" s="22"/>
      <c r="IWC28" s="22"/>
      <c r="IWD28" s="22"/>
      <c r="IWE28" s="22"/>
      <c r="IWF28" s="22"/>
      <c r="IWG28" s="22"/>
      <c r="IWH28" s="22"/>
      <c r="IWI28" s="22"/>
      <c r="IWJ28" s="22"/>
      <c r="IWK28" s="22"/>
      <c r="IWL28" s="22"/>
      <c r="IWM28" s="22"/>
      <c r="IWN28" s="22"/>
      <c r="IWO28" s="22"/>
      <c r="IWP28" s="22"/>
      <c r="IWQ28" s="22"/>
      <c r="IWR28" s="22"/>
      <c r="IWS28" s="22"/>
      <c r="IWT28" s="22"/>
      <c r="IWU28" s="22"/>
      <c r="IWV28" s="22"/>
      <c r="IWW28" s="22"/>
      <c r="IWX28" s="22"/>
      <c r="IWY28" s="22"/>
      <c r="IWZ28" s="22"/>
      <c r="IXA28" s="22"/>
      <c r="IXB28" s="22"/>
      <c r="IXC28" s="22"/>
      <c r="IXD28" s="22"/>
      <c r="IXE28" s="22"/>
      <c r="IXF28" s="22"/>
      <c r="IXG28" s="22"/>
      <c r="IXH28" s="22"/>
      <c r="IXI28" s="22"/>
      <c r="IXJ28" s="22"/>
      <c r="IXK28" s="22"/>
      <c r="IXL28" s="22"/>
      <c r="IXM28" s="22"/>
      <c r="IXN28" s="22"/>
      <c r="IXO28" s="22"/>
      <c r="IXP28" s="22"/>
      <c r="IXQ28" s="22"/>
      <c r="IXR28" s="22"/>
      <c r="IXS28" s="22"/>
      <c r="IXT28" s="22"/>
      <c r="IXU28" s="22"/>
      <c r="IXV28" s="22"/>
      <c r="IXW28" s="22"/>
      <c r="IXX28" s="22"/>
      <c r="IXY28" s="22"/>
      <c r="IXZ28" s="22"/>
      <c r="IYA28" s="22"/>
      <c r="IYB28" s="22"/>
      <c r="IYC28" s="22"/>
      <c r="IYD28" s="22"/>
      <c r="IYE28" s="22"/>
      <c r="IYF28" s="22"/>
      <c r="IYG28" s="22"/>
      <c r="IYH28" s="22"/>
      <c r="IYI28" s="22"/>
      <c r="IYJ28" s="22"/>
      <c r="IYK28" s="22"/>
      <c r="IYL28" s="22"/>
      <c r="IYM28" s="22"/>
      <c r="IYN28" s="22"/>
      <c r="IYO28" s="22"/>
      <c r="IYP28" s="22"/>
      <c r="IYQ28" s="22"/>
      <c r="IYR28" s="22"/>
      <c r="IYS28" s="22"/>
      <c r="IYT28" s="22"/>
      <c r="IYU28" s="22"/>
      <c r="IYV28" s="22"/>
      <c r="IYW28" s="22"/>
      <c r="IYX28" s="22"/>
      <c r="IYY28" s="22"/>
      <c r="IYZ28" s="22"/>
      <c r="IZA28" s="22"/>
      <c r="IZB28" s="22"/>
      <c r="IZC28" s="22"/>
      <c r="IZD28" s="22"/>
      <c r="IZE28" s="22"/>
      <c r="IZF28" s="22"/>
      <c r="IZG28" s="22"/>
      <c r="IZH28" s="22"/>
      <c r="IZI28" s="22"/>
      <c r="IZJ28" s="22"/>
      <c r="IZK28" s="22"/>
      <c r="IZL28" s="22"/>
      <c r="IZM28" s="22"/>
      <c r="IZN28" s="22"/>
      <c r="IZO28" s="22"/>
      <c r="IZP28" s="22"/>
      <c r="IZQ28" s="22"/>
      <c r="IZR28" s="22"/>
      <c r="IZS28" s="22"/>
      <c r="IZT28" s="22"/>
      <c r="IZU28" s="22"/>
      <c r="IZV28" s="22"/>
      <c r="IZW28" s="22"/>
      <c r="IZX28" s="22"/>
      <c r="IZY28" s="22"/>
      <c r="IZZ28" s="22"/>
      <c r="JAA28" s="22"/>
      <c r="JAB28" s="22"/>
      <c r="JAC28" s="22"/>
      <c r="JAD28" s="22"/>
      <c r="JAE28" s="22"/>
      <c r="JAF28" s="22"/>
      <c r="JAG28" s="22"/>
      <c r="JAH28" s="22"/>
      <c r="JAI28" s="22"/>
      <c r="JAJ28" s="22"/>
      <c r="JAK28" s="22"/>
      <c r="JAL28" s="22"/>
      <c r="JAM28" s="22"/>
      <c r="JAN28" s="22"/>
      <c r="JAO28" s="22"/>
      <c r="JAP28" s="22"/>
      <c r="JAQ28" s="22"/>
      <c r="JAR28" s="22"/>
      <c r="JAS28" s="22"/>
      <c r="JAT28" s="22"/>
      <c r="JAU28" s="22"/>
      <c r="JAV28" s="22"/>
      <c r="JAW28" s="22"/>
      <c r="JAX28" s="22"/>
      <c r="JAY28" s="22"/>
      <c r="JAZ28" s="22"/>
      <c r="JBA28" s="22"/>
      <c r="JBB28" s="22"/>
      <c r="JBC28" s="22"/>
      <c r="JBD28" s="22"/>
      <c r="JBE28" s="22"/>
      <c r="JBF28" s="22"/>
      <c r="JBG28" s="22"/>
      <c r="JBH28" s="22"/>
      <c r="JBI28" s="22"/>
      <c r="JBJ28" s="22"/>
      <c r="JBK28" s="22"/>
      <c r="JBL28" s="22"/>
      <c r="JBM28" s="22"/>
      <c r="JBN28" s="22"/>
      <c r="JBO28" s="22"/>
      <c r="JBP28" s="22"/>
      <c r="JBQ28" s="22"/>
      <c r="JBR28" s="22"/>
      <c r="JBS28" s="22"/>
      <c r="JBT28" s="22"/>
      <c r="JBU28" s="22"/>
      <c r="JBV28" s="22"/>
      <c r="JBW28" s="22"/>
      <c r="JBX28" s="22"/>
      <c r="JBY28" s="22"/>
      <c r="JBZ28" s="22"/>
      <c r="JCA28" s="22"/>
      <c r="JCB28" s="22"/>
      <c r="JCC28" s="22"/>
      <c r="JCD28" s="22"/>
      <c r="JCE28" s="22"/>
      <c r="JCF28" s="22"/>
      <c r="JCG28" s="22"/>
      <c r="JCH28" s="22"/>
      <c r="JCI28" s="22"/>
      <c r="JCJ28" s="22"/>
      <c r="JCK28" s="22"/>
      <c r="JCL28" s="22"/>
      <c r="JCM28" s="22"/>
      <c r="JCN28" s="22"/>
      <c r="JCO28" s="22"/>
      <c r="JCP28" s="22"/>
      <c r="JCQ28" s="22"/>
      <c r="JCR28" s="22"/>
      <c r="JCS28" s="22"/>
      <c r="JCT28" s="22"/>
      <c r="JCU28" s="22"/>
      <c r="JCV28" s="22"/>
      <c r="JCW28" s="22"/>
      <c r="JCX28" s="22"/>
      <c r="JCY28" s="22"/>
      <c r="JCZ28" s="22"/>
      <c r="JDA28" s="22"/>
      <c r="JDB28" s="22"/>
      <c r="JDC28" s="22"/>
      <c r="JDD28" s="22"/>
      <c r="JDE28" s="22"/>
      <c r="JDF28" s="22"/>
      <c r="JDG28" s="22"/>
      <c r="JDH28" s="22"/>
      <c r="JDI28" s="22"/>
      <c r="JDJ28" s="22"/>
      <c r="JDK28" s="22"/>
      <c r="JDL28" s="22"/>
      <c r="JDM28" s="22"/>
      <c r="JDN28" s="22"/>
      <c r="JDO28" s="22"/>
      <c r="JDP28" s="22"/>
      <c r="JDQ28" s="22"/>
      <c r="JDR28" s="22"/>
      <c r="JDS28" s="22"/>
      <c r="JDT28" s="22"/>
      <c r="JDU28" s="22"/>
      <c r="JDV28" s="22"/>
      <c r="JDW28" s="22"/>
      <c r="JDX28" s="22"/>
      <c r="JDY28" s="22"/>
      <c r="JDZ28" s="22"/>
      <c r="JEA28" s="22"/>
      <c r="JEB28" s="22"/>
      <c r="JEC28" s="22"/>
      <c r="JED28" s="22"/>
      <c r="JEE28" s="22"/>
      <c r="JEF28" s="22"/>
      <c r="JEG28" s="22"/>
      <c r="JEH28" s="22"/>
      <c r="JEI28" s="22"/>
      <c r="JEJ28" s="22"/>
      <c r="JEK28" s="22"/>
      <c r="JEL28" s="22"/>
      <c r="JEM28" s="22"/>
      <c r="JEN28" s="22"/>
      <c r="JEO28" s="22"/>
      <c r="JEP28" s="22"/>
      <c r="JEQ28" s="22"/>
      <c r="JER28" s="22"/>
      <c r="JES28" s="22"/>
      <c r="JET28" s="22"/>
      <c r="JEU28" s="22"/>
      <c r="JEV28" s="22"/>
      <c r="JEW28" s="22"/>
      <c r="JEX28" s="22"/>
      <c r="JEY28" s="22"/>
      <c r="JEZ28" s="22"/>
      <c r="JFA28" s="22"/>
      <c r="JFB28" s="22"/>
      <c r="JFC28" s="22"/>
      <c r="JFD28" s="22"/>
      <c r="JFE28" s="22"/>
      <c r="JFF28" s="22"/>
      <c r="JFG28" s="22"/>
      <c r="JFH28" s="22"/>
      <c r="JFI28" s="22"/>
      <c r="JFJ28" s="22"/>
      <c r="JFK28" s="22"/>
      <c r="JFL28" s="22"/>
      <c r="JFM28" s="22"/>
      <c r="JFN28" s="22"/>
      <c r="JFO28" s="22"/>
      <c r="JFP28" s="22"/>
      <c r="JFQ28" s="22"/>
      <c r="JFR28" s="22"/>
      <c r="JFS28" s="22"/>
      <c r="JFT28" s="22"/>
      <c r="JFU28" s="22"/>
      <c r="JFV28" s="22"/>
      <c r="JFW28" s="22"/>
      <c r="JFX28" s="22"/>
      <c r="JFY28" s="22"/>
      <c r="JFZ28" s="22"/>
      <c r="JGA28" s="22"/>
      <c r="JGB28" s="22"/>
      <c r="JGC28" s="22"/>
      <c r="JGD28" s="22"/>
      <c r="JGE28" s="22"/>
      <c r="JGF28" s="22"/>
      <c r="JGG28" s="22"/>
      <c r="JGH28" s="22"/>
      <c r="JGI28" s="22"/>
      <c r="JGJ28" s="22"/>
      <c r="JGK28" s="22"/>
      <c r="JGL28" s="22"/>
      <c r="JGM28" s="22"/>
      <c r="JGN28" s="22"/>
      <c r="JGO28" s="22"/>
      <c r="JGP28" s="22"/>
      <c r="JGQ28" s="22"/>
      <c r="JGR28" s="22"/>
      <c r="JGS28" s="22"/>
      <c r="JGT28" s="22"/>
      <c r="JGU28" s="22"/>
      <c r="JGV28" s="22"/>
      <c r="JGW28" s="22"/>
      <c r="JGX28" s="22"/>
      <c r="JGY28" s="22"/>
      <c r="JGZ28" s="22"/>
      <c r="JHA28" s="22"/>
      <c r="JHB28" s="22"/>
      <c r="JHC28" s="22"/>
      <c r="JHD28" s="22"/>
      <c r="JHE28" s="22"/>
      <c r="JHF28" s="22"/>
      <c r="JHG28" s="22"/>
      <c r="JHH28" s="22"/>
      <c r="JHI28" s="22"/>
      <c r="JHJ28" s="22"/>
      <c r="JHK28" s="22"/>
      <c r="JHL28" s="22"/>
      <c r="JHM28" s="22"/>
      <c r="JHN28" s="22"/>
      <c r="JHO28" s="22"/>
      <c r="JHP28" s="22"/>
      <c r="JHQ28" s="22"/>
      <c r="JHR28" s="22"/>
      <c r="JHS28" s="22"/>
      <c r="JHT28" s="22"/>
      <c r="JHU28" s="22"/>
      <c r="JHV28" s="22"/>
      <c r="JHW28" s="22"/>
      <c r="JHX28" s="22"/>
      <c r="JHY28" s="22"/>
      <c r="JHZ28" s="22"/>
      <c r="JIA28" s="22"/>
      <c r="JIB28" s="22"/>
      <c r="JIC28" s="22"/>
      <c r="JID28" s="22"/>
      <c r="JIE28" s="22"/>
      <c r="JIF28" s="22"/>
      <c r="JIG28" s="22"/>
      <c r="JIH28" s="22"/>
      <c r="JII28" s="22"/>
      <c r="JIJ28" s="22"/>
      <c r="JIK28" s="22"/>
      <c r="JIL28" s="22"/>
      <c r="JIM28" s="22"/>
      <c r="JIN28" s="22"/>
      <c r="JIO28" s="22"/>
      <c r="JIP28" s="22"/>
      <c r="JIQ28" s="22"/>
      <c r="JIR28" s="22"/>
      <c r="JIS28" s="22"/>
      <c r="JIT28" s="22"/>
      <c r="JIU28" s="22"/>
      <c r="JIV28" s="22"/>
      <c r="JIW28" s="22"/>
      <c r="JIX28" s="22"/>
      <c r="JIY28" s="22"/>
      <c r="JIZ28" s="22"/>
      <c r="JJA28" s="22"/>
      <c r="JJB28" s="22"/>
      <c r="JJC28" s="22"/>
      <c r="JJD28" s="22"/>
      <c r="JJE28" s="22"/>
      <c r="JJF28" s="22"/>
      <c r="JJG28" s="22"/>
      <c r="JJH28" s="22"/>
      <c r="JJI28" s="22"/>
      <c r="JJJ28" s="22"/>
      <c r="JJK28" s="22"/>
      <c r="JJL28" s="22"/>
      <c r="JJM28" s="22"/>
      <c r="JJN28" s="22"/>
      <c r="JJO28" s="22"/>
      <c r="JJP28" s="22"/>
      <c r="JJQ28" s="22"/>
      <c r="JJR28" s="22"/>
      <c r="JJS28" s="22"/>
      <c r="JJT28" s="22"/>
      <c r="JJU28" s="22"/>
      <c r="JJV28" s="22"/>
      <c r="JJW28" s="22"/>
      <c r="JJX28" s="22"/>
      <c r="JJY28" s="22"/>
      <c r="JJZ28" s="22"/>
      <c r="JKA28" s="22"/>
      <c r="JKB28" s="22"/>
      <c r="JKC28" s="22"/>
      <c r="JKD28" s="22"/>
      <c r="JKE28" s="22"/>
      <c r="JKF28" s="22"/>
      <c r="JKG28" s="22"/>
      <c r="JKH28" s="22"/>
      <c r="JKI28" s="22"/>
      <c r="JKJ28" s="22"/>
      <c r="JKK28" s="22"/>
      <c r="JKL28" s="22"/>
      <c r="JKM28" s="22"/>
      <c r="JKN28" s="22"/>
      <c r="JKO28" s="22"/>
      <c r="JKP28" s="22"/>
      <c r="JKQ28" s="22"/>
      <c r="JKR28" s="22"/>
      <c r="JKS28" s="22"/>
      <c r="JKT28" s="22"/>
      <c r="JKU28" s="22"/>
      <c r="JKV28" s="22"/>
      <c r="JKW28" s="22"/>
      <c r="JKX28" s="22"/>
      <c r="JKY28" s="22"/>
      <c r="JKZ28" s="22"/>
      <c r="JLA28" s="22"/>
      <c r="JLB28" s="22"/>
      <c r="JLC28" s="22"/>
      <c r="JLD28" s="22"/>
      <c r="JLE28" s="22"/>
      <c r="JLF28" s="22"/>
      <c r="JLG28" s="22"/>
      <c r="JLH28" s="22"/>
      <c r="JLI28" s="22"/>
      <c r="JLJ28" s="22"/>
      <c r="JLK28" s="22"/>
      <c r="JLL28" s="22"/>
      <c r="JLM28" s="22"/>
      <c r="JLN28" s="22"/>
      <c r="JLO28" s="22"/>
      <c r="JLP28" s="22"/>
      <c r="JLQ28" s="22"/>
      <c r="JLR28" s="22"/>
      <c r="JLS28" s="22"/>
      <c r="JLT28" s="22"/>
      <c r="JLU28" s="22"/>
      <c r="JLV28" s="22"/>
      <c r="JLW28" s="22"/>
      <c r="JLX28" s="22"/>
      <c r="JLY28" s="22"/>
      <c r="JLZ28" s="22"/>
      <c r="JMA28" s="22"/>
      <c r="JMB28" s="22"/>
      <c r="JMC28" s="22"/>
      <c r="JMD28" s="22"/>
      <c r="JME28" s="22"/>
      <c r="JMF28" s="22"/>
      <c r="JMG28" s="22"/>
      <c r="JMH28" s="22"/>
      <c r="JMI28" s="22"/>
      <c r="JMJ28" s="22"/>
      <c r="JMK28" s="22"/>
      <c r="JML28" s="22"/>
      <c r="JMM28" s="22"/>
      <c r="JMN28" s="22"/>
      <c r="JMO28" s="22"/>
      <c r="JMP28" s="22"/>
      <c r="JMQ28" s="22"/>
      <c r="JMR28" s="22"/>
      <c r="JMS28" s="22"/>
      <c r="JMT28" s="22"/>
      <c r="JMU28" s="22"/>
      <c r="JMV28" s="22"/>
      <c r="JMW28" s="22"/>
      <c r="JMX28" s="22"/>
      <c r="JMY28" s="22"/>
      <c r="JMZ28" s="22"/>
      <c r="JNA28" s="22"/>
      <c r="JNB28" s="22"/>
      <c r="JNC28" s="22"/>
      <c r="JND28" s="22"/>
      <c r="JNE28" s="22"/>
      <c r="JNF28" s="22"/>
      <c r="JNG28" s="22"/>
      <c r="JNH28" s="22"/>
      <c r="JNI28" s="22"/>
      <c r="JNJ28" s="22"/>
      <c r="JNK28" s="22"/>
      <c r="JNL28" s="22"/>
      <c r="JNM28" s="22"/>
      <c r="JNN28" s="22"/>
      <c r="JNO28" s="22"/>
      <c r="JNP28" s="22"/>
      <c r="JNQ28" s="22"/>
      <c r="JNR28" s="22"/>
      <c r="JNS28" s="22"/>
      <c r="JNT28" s="22"/>
      <c r="JNU28" s="22"/>
      <c r="JNV28" s="22"/>
      <c r="JNW28" s="22"/>
      <c r="JNX28" s="22"/>
      <c r="JNY28" s="22"/>
      <c r="JNZ28" s="22"/>
      <c r="JOA28" s="22"/>
      <c r="JOB28" s="22"/>
      <c r="JOC28" s="22"/>
      <c r="JOD28" s="22"/>
      <c r="JOE28" s="22"/>
      <c r="JOF28" s="22"/>
      <c r="JOG28" s="22"/>
      <c r="JOH28" s="22"/>
      <c r="JOI28" s="22"/>
      <c r="JOJ28" s="22"/>
      <c r="JOK28" s="22"/>
      <c r="JOL28" s="22"/>
      <c r="JOM28" s="22"/>
      <c r="JON28" s="22"/>
      <c r="JOO28" s="22"/>
      <c r="JOP28" s="22"/>
      <c r="JOQ28" s="22"/>
      <c r="JOR28" s="22"/>
      <c r="JOS28" s="22"/>
      <c r="JOT28" s="22"/>
      <c r="JOU28" s="22"/>
      <c r="JOV28" s="22"/>
      <c r="JOW28" s="22"/>
      <c r="JOX28" s="22"/>
      <c r="JOY28" s="22"/>
      <c r="JOZ28" s="22"/>
      <c r="JPA28" s="22"/>
      <c r="JPB28" s="22"/>
      <c r="JPC28" s="22"/>
      <c r="JPD28" s="22"/>
      <c r="JPE28" s="22"/>
      <c r="JPF28" s="22"/>
      <c r="JPG28" s="22"/>
      <c r="JPH28" s="22"/>
      <c r="JPI28" s="22"/>
      <c r="JPJ28" s="22"/>
      <c r="JPK28" s="22"/>
      <c r="JPL28" s="22"/>
      <c r="JPM28" s="22"/>
      <c r="JPN28" s="22"/>
      <c r="JPO28" s="22"/>
      <c r="JPP28" s="22"/>
      <c r="JPQ28" s="22"/>
      <c r="JPR28" s="22"/>
      <c r="JPS28" s="22"/>
      <c r="JPT28" s="22"/>
      <c r="JPU28" s="22"/>
      <c r="JPV28" s="22"/>
      <c r="JPW28" s="22"/>
      <c r="JPX28" s="22"/>
      <c r="JPY28" s="22"/>
      <c r="JPZ28" s="22"/>
      <c r="JQA28" s="22"/>
      <c r="JQB28" s="22"/>
      <c r="JQC28" s="22"/>
      <c r="JQD28" s="22"/>
      <c r="JQE28" s="22"/>
      <c r="JQF28" s="22"/>
      <c r="JQG28" s="22"/>
      <c r="JQH28" s="22"/>
      <c r="JQI28" s="22"/>
      <c r="JQJ28" s="22"/>
      <c r="JQK28" s="22"/>
      <c r="JQL28" s="22"/>
      <c r="JQM28" s="22"/>
      <c r="JQN28" s="22"/>
      <c r="JQO28" s="22"/>
      <c r="JQP28" s="22"/>
      <c r="JQQ28" s="22"/>
      <c r="JQR28" s="22"/>
      <c r="JQS28" s="22"/>
      <c r="JQT28" s="22"/>
      <c r="JQU28" s="22"/>
      <c r="JQV28" s="22"/>
      <c r="JQW28" s="22"/>
      <c r="JQX28" s="22"/>
      <c r="JQY28" s="22"/>
      <c r="JQZ28" s="22"/>
      <c r="JRA28" s="22"/>
      <c r="JRB28" s="22"/>
      <c r="JRC28" s="22"/>
      <c r="JRD28" s="22"/>
      <c r="JRE28" s="22"/>
      <c r="JRF28" s="22"/>
      <c r="JRG28" s="22"/>
      <c r="JRH28" s="22"/>
      <c r="JRI28" s="22"/>
      <c r="JRJ28" s="22"/>
      <c r="JRK28" s="22"/>
      <c r="JRL28" s="22"/>
      <c r="JRM28" s="22"/>
      <c r="JRN28" s="22"/>
      <c r="JRO28" s="22"/>
      <c r="JRP28" s="22"/>
      <c r="JRQ28" s="22"/>
      <c r="JRR28" s="22"/>
      <c r="JRS28" s="22"/>
      <c r="JRT28" s="22"/>
      <c r="JRU28" s="22"/>
      <c r="JRV28" s="22"/>
      <c r="JRW28" s="22"/>
      <c r="JRX28" s="22"/>
      <c r="JRY28" s="22"/>
      <c r="JRZ28" s="22"/>
      <c r="JSA28" s="22"/>
      <c r="JSB28" s="22"/>
      <c r="JSC28" s="22"/>
      <c r="JSD28" s="22"/>
      <c r="JSE28" s="22"/>
      <c r="JSF28" s="22"/>
      <c r="JSG28" s="22"/>
      <c r="JSH28" s="22"/>
      <c r="JSI28" s="22"/>
      <c r="JSJ28" s="22"/>
      <c r="JSK28" s="22"/>
      <c r="JSL28" s="22"/>
      <c r="JSM28" s="22"/>
      <c r="JSN28" s="22"/>
      <c r="JSO28" s="22"/>
      <c r="JSP28" s="22"/>
      <c r="JSQ28" s="22"/>
      <c r="JSR28" s="22"/>
      <c r="JSS28" s="22"/>
      <c r="JST28" s="22"/>
      <c r="JSU28" s="22"/>
      <c r="JSV28" s="22"/>
      <c r="JSW28" s="22"/>
      <c r="JSX28" s="22"/>
      <c r="JSY28" s="22"/>
      <c r="JSZ28" s="22"/>
      <c r="JTA28" s="22"/>
      <c r="JTB28" s="22"/>
      <c r="JTC28" s="22"/>
      <c r="JTD28" s="22"/>
      <c r="JTE28" s="22"/>
      <c r="JTF28" s="22"/>
      <c r="JTG28" s="22"/>
      <c r="JTH28" s="22"/>
      <c r="JTI28" s="22"/>
      <c r="JTJ28" s="22"/>
      <c r="JTK28" s="22"/>
      <c r="JTL28" s="22"/>
      <c r="JTM28" s="22"/>
      <c r="JTN28" s="22"/>
      <c r="JTO28" s="22"/>
      <c r="JTP28" s="22"/>
      <c r="JTQ28" s="22"/>
      <c r="JTR28" s="22"/>
      <c r="JTS28" s="22"/>
      <c r="JTT28" s="22"/>
      <c r="JTU28" s="22"/>
      <c r="JTV28" s="22"/>
      <c r="JTW28" s="22"/>
      <c r="JTX28" s="22"/>
      <c r="JTY28" s="22"/>
      <c r="JTZ28" s="22"/>
      <c r="JUA28" s="22"/>
      <c r="JUB28" s="22"/>
      <c r="JUC28" s="22"/>
      <c r="JUD28" s="22"/>
      <c r="JUE28" s="22"/>
      <c r="JUF28" s="22"/>
      <c r="JUG28" s="22"/>
      <c r="JUH28" s="22"/>
      <c r="JUI28" s="22"/>
      <c r="JUJ28" s="22"/>
      <c r="JUK28" s="22"/>
      <c r="JUL28" s="22"/>
      <c r="JUM28" s="22"/>
      <c r="JUN28" s="22"/>
      <c r="JUO28" s="22"/>
      <c r="JUP28" s="22"/>
      <c r="JUQ28" s="22"/>
      <c r="JUR28" s="22"/>
      <c r="JUS28" s="22"/>
      <c r="JUT28" s="22"/>
      <c r="JUU28" s="22"/>
      <c r="JUV28" s="22"/>
      <c r="JUW28" s="22"/>
      <c r="JUX28" s="22"/>
      <c r="JUY28" s="22"/>
      <c r="JUZ28" s="22"/>
      <c r="JVA28" s="22"/>
      <c r="JVB28" s="22"/>
      <c r="JVC28" s="22"/>
      <c r="JVD28" s="22"/>
      <c r="JVE28" s="22"/>
      <c r="JVF28" s="22"/>
      <c r="JVG28" s="22"/>
      <c r="JVH28" s="22"/>
      <c r="JVI28" s="22"/>
      <c r="JVJ28" s="22"/>
      <c r="JVK28" s="22"/>
      <c r="JVL28" s="22"/>
      <c r="JVM28" s="22"/>
      <c r="JVN28" s="22"/>
      <c r="JVO28" s="22"/>
      <c r="JVP28" s="22"/>
      <c r="JVQ28" s="22"/>
      <c r="JVR28" s="22"/>
      <c r="JVS28" s="22"/>
      <c r="JVT28" s="22"/>
      <c r="JVU28" s="22"/>
      <c r="JVV28" s="22"/>
      <c r="JVW28" s="22"/>
      <c r="JVX28" s="22"/>
      <c r="JVY28" s="22"/>
      <c r="JVZ28" s="22"/>
      <c r="JWA28" s="22"/>
      <c r="JWB28" s="22"/>
      <c r="JWC28" s="22"/>
      <c r="JWD28" s="22"/>
      <c r="JWE28" s="22"/>
      <c r="JWF28" s="22"/>
      <c r="JWG28" s="22"/>
      <c r="JWH28" s="22"/>
      <c r="JWI28" s="22"/>
      <c r="JWJ28" s="22"/>
      <c r="JWK28" s="22"/>
      <c r="JWL28" s="22"/>
      <c r="JWM28" s="22"/>
      <c r="JWN28" s="22"/>
      <c r="JWO28" s="22"/>
      <c r="JWP28" s="22"/>
      <c r="JWQ28" s="22"/>
      <c r="JWR28" s="22"/>
      <c r="JWS28" s="22"/>
      <c r="JWT28" s="22"/>
      <c r="JWU28" s="22"/>
      <c r="JWV28" s="22"/>
      <c r="JWW28" s="22"/>
      <c r="JWX28" s="22"/>
      <c r="JWY28" s="22"/>
      <c r="JWZ28" s="22"/>
      <c r="JXA28" s="22"/>
      <c r="JXB28" s="22"/>
      <c r="JXC28" s="22"/>
      <c r="JXD28" s="22"/>
      <c r="JXE28" s="22"/>
      <c r="JXF28" s="22"/>
      <c r="JXG28" s="22"/>
      <c r="JXH28" s="22"/>
      <c r="JXI28" s="22"/>
      <c r="JXJ28" s="22"/>
      <c r="JXK28" s="22"/>
      <c r="JXL28" s="22"/>
      <c r="JXM28" s="22"/>
      <c r="JXN28" s="22"/>
      <c r="JXO28" s="22"/>
      <c r="JXP28" s="22"/>
      <c r="JXQ28" s="22"/>
      <c r="JXR28" s="22"/>
      <c r="JXS28" s="22"/>
      <c r="JXT28" s="22"/>
      <c r="JXU28" s="22"/>
      <c r="JXV28" s="22"/>
      <c r="JXW28" s="22"/>
      <c r="JXX28" s="22"/>
      <c r="JXY28" s="22"/>
      <c r="JXZ28" s="22"/>
      <c r="JYA28" s="22"/>
      <c r="JYB28" s="22"/>
      <c r="JYC28" s="22"/>
      <c r="JYD28" s="22"/>
      <c r="JYE28" s="22"/>
      <c r="JYF28" s="22"/>
      <c r="JYG28" s="22"/>
      <c r="JYH28" s="22"/>
      <c r="JYI28" s="22"/>
      <c r="JYJ28" s="22"/>
      <c r="JYK28" s="22"/>
      <c r="JYL28" s="22"/>
      <c r="JYM28" s="22"/>
      <c r="JYN28" s="22"/>
      <c r="JYO28" s="22"/>
      <c r="JYP28" s="22"/>
      <c r="JYQ28" s="22"/>
      <c r="JYR28" s="22"/>
      <c r="JYS28" s="22"/>
      <c r="JYT28" s="22"/>
      <c r="JYU28" s="22"/>
      <c r="JYV28" s="22"/>
      <c r="JYW28" s="22"/>
      <c r="JYX28" s="22"/>
      <c r="JYY28" s="22"/>
      <c r="JYZ28" s="22"/>
      <c r="JZA28" s="22"/>
      <c r="JZB28" s="22"/>
      <c r="JZC28" s="22"/>
      <c r="JZD28" s="22"/>
      <c r="JZE28" s="22"/>
      <c r="JZF28" s="22"/>
      <c r="JZG28" s="22"/>
      <c r="JZH28" s="22"/>
      <c r="JZI28" s="22"/>
      <c r="JZJ28" s="22"/>
      <c r="JZK28" s="22"/>
      <c r="JZL28" s="22"/>
      <c r="JZM28" s="22"/>
      <c r="JZN28" s="22"/>
      <c r="JZO28" s="22"/>
      <c r="JZP28" s="22"/>
      <c r="JZQ28" s="22"/>
      <c r="JZR28" s="22"/>
      <c r="JZS28" s="22"/>
      <c r="JZT28" s="22"/>
      <c r="JZU28" s="22"/>
      <c r="JZV28" s="22"/>
      <c r="JZW28" s="22"/>
      <c r="JZX28" s="22"/>
      <c r="JZY28" s="22"/>
      <c r="JZZ28" s="22"/>
      <c r="KAA28" s="22"/>
      <c r="KAB28" s="22"/>
      <c r="KAC28" s="22"/>
      <c r="KAD28" s="22"/>
      <c r="KAE28" s="22"/>
      <c r="KAF28" s="22"/>
      <c r="KAG28" s="22"/>
      <c r="KAH28" s="22"/>
      <c r="KAI28" s="22"/>
      <c r="KAJ28" s="22"/>
      <c r="KAK28" s="22"/>
      <c r="KAL28" s="22"/>
      <c r="KAM28" s="22"/>
      <c r="KAN28" s="22"/>
      <c r="KAO28" s="22"/>
      <c r="KAP28" s="22"/>
      <c r="KAQ28" s="22"/>
      <c r="KAR28" s="22"/>
      <c r="KAS28" s="22"/>
      <c r="KAT28" s="22"/>
      <c r="KAU28" s="22"/>
      <c r="KAV28" s="22"/>
      <c r="KAW28" s="22"/>
      <c r="KAX28" s="22"/>
      <c r="KAY28" s="22"/>
      <c r="KAZ28" s="22"/>
      <c r="KBA28" s="22"/>
      <c r="KBB28" s="22"/>
      <c r="KBC28" s="22"/>
      <c r="KBD28" s="22"/>
      <c r="KBE28" s="22"/>
      <c r="KBF28" s="22"/>
      <c r="KBG28" s="22"/>
      <c r="KBH28" s="22"/>
      <c r="KBI28" s="22"/>
      <c r="KBJ28" s="22"/>
      <c r="KBK28" s="22"/>
      <c r="KBL28" s="22"/>
      <c r="KBM28" s="22"/>
      <c r="KBN28" s="22"/>
      <c r="KBO28" s="22"/>
      <c r="KBP28" s="22"/>
      <c r="KBQ28" s="22"/>
      <c r="KBR28" s="22"/>
      <c r="KBS28" s="22"/>
      <c r="KBT28" s="22"/>
      <c r="KBU28" s="22"/>
      <c r="KBV28" s="22"/>
      <c r="KBW28" s="22"/>
      <c r="KBX28" s="22"/>
      <c r="KBY28" s="22"/>
      <c r="KBZ28" s="22"/>
      <c r="KCA28" s="22"/>
      <c r="KCB28" s="22"/>
      <c r="KCC28" s="22"/>
      <c r="KCD28" s="22"/>
      <c r="KCE28" s="22"/>
      <c r="KCF28" s="22"/>
      <c r="KCG28" s="22"/>
      <c r="KCH28" s="22"/>
      <c r="KCI28" s="22"/>
      <c r="KCJ28" s="22"/>
      <c r="KCK28" s="22"/>
      <c r="KCL28" s="22"/>
      <c r="KCM28" s="22"/>
      <c r="KCN28" s="22"/>
      <c r="KCO28" s="22"/>
      <c r="KCP28" s="22"/>
      <c r="KCQ28" s="22"/>
      <c r="KCR28" s="22"/>
      <c r="KCS28" s="22"/>
      <c r="KCT28" s="22"/>
      <c r="KCU28" s="22"/>
      <c r="KCV28" s="22"/>
      <c r="KCW28" s="22"/>
      <c r="KCX28" s="22"/>
      <c r="KCY28" s="22"/>
      <c r="KCZ28" s="22"/>
      <c r="KDA28" s="22"/>
      <c r="KDB28" s="22"/>
      <c r="KDC28" s="22"/>
      <c r="KDD28" s="22"/>
      <c r="KDE28" s="22"/>
      <c r="KDF28" s="22"/>
      <c r="KDG28" s="22"/>
      <c r="KDH28" s="22"/>
      <c r="KDI28" s="22"/>
      <c r="KDJ28" s="22"/>
      <c r="KDK28" s="22"/>
      <c r="KDL28" s="22"/>
      <c r="KDM28" s="22"/>
      <c r="KDN28" s="22"/>
      <c r="KDO28" s="22"/>
      <c r="KDP28" s="22"/>
      <c r="KDQ28" s="22"/>
      <c r="KDR28" s="22"/>
      <c r="KDS28" s="22"/>
      <c r="KDT28" s="22"/>
      <c r="KDU28" s="22"/>
      <c r="KDV28" s="22"/>
      <c r="KDW28" s="22"/>
      <c r="KDX28" s="22"/>
      <c r="KDY28" s="22"/>
      <c r="KDZ28" s="22"/>
      <c r="KEA28" s="22"/>
      <c r="KEB28" s="22"/>
      <c r="KEC28" s="22"/>
      <c r="KED28" s="22"/>
      <c r="KEE28" s="22"/>
      <c r="KEF28" s="22"/>
      <c r="KEG28" s="22"/>
      <c r="KEH28" s="22"/>
      <c r="KEI28" s="22"/>
      <c r="KEJ28" s="22"/>
      <c r="KEK28" s="22"/>
      <c r="KEL28" s="22"/>
      <c r="KEM28" s="22"/>
      <c r="KEN28" s="22"/>
      <c r="KEO28" s="22"/>
      <c r="KEP28" s="22"/>
      <c r="KEQ28" s="22"/>
      <c r="KER28" s="22"/>
      <c r="KES28" s="22"/>
      <c r="KET28" s="22"/>
      <c r="KEU28" s="22"/>
      <c r="KEV28" s="22"/>
      <c r="KEW28" s="22"/>
      <c r="KEX28" s="22"/>
      <c r="KEY28" s="22"/>
      <c r="KEZ28" s="22"/>
      <c r="KFA28" s="22"/>
      <c r="KFB28" s="22"/>
      <c r="KFC28" s="22"/>
      <c r="KFD28" s="22"/>
      <c r="KFE28" s="22"/>
      <c r="KFF28" s="22"/>
      <c r="KFG28" s="22"/>
      <c r="KFH28" s="22"/>
      <c r="KFI28" s="22"/>
      <c r="KFJ28" s="22"/>
      <c r="KFK28" s="22"/>
      <c r="KFL28" s="22"/>
      <c r="KFM28" s="22"/>
      <c r="KFN28" s="22"/>
      <c r="KFO28" s="22"/>
      <c r="KFP28" s="22"/>
      <c r="KFQ28" s="22"/>
      <c r="KFR28" s="22"/>
      <c r="KFS28" s="22"/>
      <c r="KFT28" s="22"/>
      <c r="KFU28" s="22"/>
      <c r="KFV28" s="22"/>
      <c r="KFW28" s="22"/>
      <c r="KFX28" s="22"/>
      <c r="KFY28" s="22"/>
      <c r="KFZ28" s="22"/>
      <c r="KGA28" s="22"/>
      <c r="KGB28" s="22"/>
      <c r="KGC28" s="22"/>
      <c r="KGD28" s="22"/>
      <c r="KGE28" s="22"/>
      <c r="KGF28" s="22"/>
      <c r="KGG28" s="22"/>
      <c r="KGH28" s="22"/>
      <c r="KGI28" s="22"/>
      <c r="KGJ28" s="22"/>
      <c r="KGK28" s="22"/>
      <c r="KGL28" s="22"/>
      <c r="KGM28" s="22"/>
      <c r="KGN28" s="22"/>
      <c r="KGO28" s="22"/>
      <c r="KGP28" s="22"/>
      <c r="KGQ28" s="22"/>
      <c r="KGR28" s="22"/>
      <c r="KGS28" s="22"/>
      <c r="KGT28" s="22"/>
      <c r="KGU28" s="22"/>
      <c r="KGV28" s="22"/>
      <c r="KGW28" s="22"/>
      <c r="KGX28" s="22"/>
      <c r="KGY28" s="22"/>
      <c r="KGZ28" s="22"/>
      <c r="KHA28" s="22"/>
      <c r="KHB28" s="22"/>
      <c r="KHC28" s="22"/>
      <c r="KHD28" s="22"/>
      <c r="KHE28" s="22"/>
      <c r="KHF28" s="22"/>
      <c r="KHG28" s="22"/>
      <c r="KHH28" s="22"/>
      <c r="KHI28" s="22"/>
      <c r="KHJ28" s="22"/>
      <c r="KHK28" s="22"/>
      <c r="KHL28" s="22"/>
      <c r="KHM28" s="22"/>
      <c r="KHN28" s="22"/>
      <c r="KHO28" s="22"/>
      <c r="KHP28" s="22"/>
      <c r="KHQ28" s="22"/>
      <c r="KHR28" s="22"/>
      <c r="KHS28" s="22"/>
      <c r="KHT28" s="22"/>
      <c r="KHU28" s="22"/>
      <c r="KHV28" s="22"/>
      <c r="KHW28" s="22"/>
      <c r="KHX28" s="22"/>
      <c r="KHY28" s="22"/>
      <c r="KHZ28" s="22"/>
      <c r="KIA28" s="22"/>
      <c r="KIB28" s="22"/>
      <c r="KIC28" s="22"/>
      <c r="KID28" s="22"/>
      <c r="KIE28" s="22"/>
      <c r="KIF28" s="22"/>
      <c r="KIG28" s="22"/>
      <c r="KIH28" s="22"/>
      <c r="KII28" s="22"/>
      <c r="KIJ28" s="22"/>
      <c r="KIK28" s="22"/>
      <c r="KIL28" s="22"/>
      <c r="KIM28" s="22"/>
      <c r="KIN28" s="22"/>
      <c r="KIO28" s="22"/>
      <c r="KIP28" s="22"/>
      <c r="KIQ28" s="22"/>
      <c r="KIR28" s="22"/>
      <c r="KIS28" s="22"/>
      <c r="KIT28" s="22"/>
      <c r="KIU28" s="22"/>
      <c r="KIV28" s="22"/>
      <c r="KIW28" s="22"/>
      <c r="KIX28" s="22"/>
      <c r="KIY28" s="22"/>
      <c r="KIZ28" s="22"/>
      <c r="KJA28" s="22"/>
      <c r="KJB28" s="22"/>
      <c r="KJC28" s="22"/>
      <c r="KJD28" s="22"/>
      <c r="KJE28" s="22"/>
      <c r="KJF28" s="22"/>
      <c r="KJG28" s="22"/>
      <c r="KJH28" s="22"/>
      <c r="KJI28" s="22"/>
      <c r="KJJ28" s="22"/>
      <c r="KJK28" s="22"/>
      <c r="KJL28" s="22"/>
      <c r="KJM28" s="22"/>
      <c r="KJN28" s="22"/>
      <c r="KJO28" s="22"/>
      <c r="KJP28" s="22"/>
      <c r="KJQ28" s="22"/>
      <c r="KJR28" s="22"/>
      <c r="KJS28" s="22"/>
      <c r="KJT28" s="22"/>
      <c r="KJU28" s="22"/>
      <c r="KJV28" s="22"/>
      <c r="KJW28" s="22"/>
      <c r="KJX28" s="22"/>
      <c r="KJY28" s="22"/>
      <c r="KJZ28" s="22"/>
      <c r="KKA28" s="22"/>
      <c r="KKB28" s="22"/>
      <c r="KKC28" s="22"/>
      <c r="KKD28" s="22"/>
      <c r="KKE28" s="22"/>
      <c r="KKF28" s="22"/>
      <c r="KKG28" s="22"/>
      <c r="KKH28" s="22"/>
      <c r="KKI28" s="22"/>
      <c r="KKJ28" s="22"/>
      <c r="KKK28" s="22"/>
      <c r="KKL28" s="22"/>
      <c r="KKM28" s="22"/>
      <c r="KKN28" s="22"/>
      <c r="KKO28" s="22"/>
      <c r="KKP28" s="22"/>
      <c r="KKQ28" s="22"/>
      <c r="KKR28" s="22"/>
      <c r="KKS28" s="22"/>
      <c r="KKT28" s="22"/>
      <c r="KKU28" s="22"/>
      <c r="KKV28" s="22"/>
      <c r="KKW28" s="22"/>
      <c r="KKX28" s="22"/>
      <c r="KKY28" s="22"/>
      <c r="KKZ28" s="22"/>
      <c r="KLA28" s="22"/>
      <c r="KLB28" s="22"/>
      <c r="KLC28" s="22"/>
      <c r="KLD28" s="22"/>
      <c r="KLE28" s="22"/>
      <c r="KLF28" s="22"/>
      <c r="KLG28" s="22"/>
      <c r="KLH28" s="22"/>
      <c r="KLI28" s="22"/>
      <c r="KLJ28" s="22"/>
      <c r="KLK28" s="22"/>
      <c r="KLL28" s="22"/>
      <c r="KLM28" s="22"/>
      <c r="KLN28" s="22"/>
      <c r="KLO28" s="22"/>
      <c r="KLP28" s="22"/>
      <c r="KLQ28" s="22"/>
      <c r="KLR28" s="22"/>
      <c r="KLS28" s="22"/>
      <c r="KLT28" s="22"/>
      <c r="KLU28" s="22"/>
      <c r="KLV28" s="22"/>
      <c r="KLW28" s="22"/>
      <c r="KLX28" s="22"/>
      <c r="KLY28" s="22"/>
      <c r="KLZ28" s="22"/>
      <c r="KMA28" s="22"/>
      <c r="KMB28" s="22"/>
      <c r="KMC28" s="22"/>
      <c r="KMD28" s="22"/>
      <c r="KME28" s="22"/>
      <c r="KMF28" s="22"/>
      <c r="KMG28" s="22"/>
      <c r="KMH28" s="22"/>
      <c r="KMI28" s="22"/>
      <c r="KMJ28" s="22"/>
      <c r="KMK28" s="22"/>
      <c r="KML28" s="22"/>
      <c r="KMM28" s="22"/>
      <c r="KMN28" s="22"/>
      <c r="KMO28" s="22"/>
      <c r="KMP28" s="22"/>
      <c r="KMQ28" s="22"/>
      <c r="KMR28" s="22"/>
      <c r="KMS28" s="22"/>
      <c r="KMT28" s="22"/>
      <c r="KMU28" s="22"/>
      <c r="KMV28" s="22"/>
      <c r="KMW28" s="22"/>
      <c r="KMX28" s="22"/>
      <c r="KMY28" s="22"/>
      <c r="KMZ28" s="22"/>
      <c r="KNA28" s="22"/>
      <c r="KNB28" s="22"/>
      <c r="KNC28" s="22"/>
      <c r="KND28" s="22"/>
      <c r="KNE28" s="22"/>
      <c r="KNF28" s="22"/>
      <c r="KNG28" s="22"/>
      <c r="KNH28" s="22"/>
      <c r="KNI28" s="22"/>
      <c r="KNJ28" s="22"/>
      <c r="KNK28" s="22"/>
      <c r="KNL28" s="22"/>
      <c r="KNM28" s="22"/>
      <c r="KNN28" s="22"/>
      <c r="KNO28" s="22"/>
      <c r="KNP28" s="22"/>
      <c r="KNQ28" s="22"/>
      <c r="KNR28" s="22"/>
      <c r="KNS28" s="22"/>
      <c r="KNT28" s="22"/>
      <c r="KNU28" s="22"/>
      <c r="KNV28" s="22"/>
      <c r="KNW28" s="22"/>
      <c r="KNX28" s="22"/>
      <c r="KNY28" s="22"/>
      <c r="KNZ28" s="22"/>
      <c r="KOA28" s="22"/>
      <c r="KOB28" s="22"/>
      <c r="KOC28" s="22"/>
      <c r="KOD28" s="22"/>
      <c r="KOE28" s="22"/>
      <c r="KOF28" s="22"/>
      <c r="KOG28" s="22"/>
      <c r="KOH28" s="22"/>
      <c r="KOI28" s="22"/>
      <c r="KOJ28" s="22"/>
      <c r="KOK28" s="22"/>
      <c r="KOL28" s="22"/>
      <c r="KOM28" s="22"/>
      <c r="KON28" s="22"/>
      <c r="KOO28" s="22"/>
      <c r="KOP28" s="22"/>
      <c r="KOQ28" s="22"/>
      <c r="KOR28" s="22"/>
      <c r="KOS28" s="22"/>
      <c r="KOT28" s="22"/>
      <c r="KOU28" s="22"/>
      <c r="KOV28" s="22"/>
      <c r="KOW28" s="22"/>
      <c r="KOX28" s="22"/>
      <c r="KOY28" s="22"/>
      <c r="KOZ28" s="22"/>
      <c r="KPA28" s="22"/>
      <c r="KPB28" s="22"/>
      <c r="KPC28" s="22"/>
      <c r="KPD28" s="22"/>
      <c r="KPE28" s="22"/>
      <c r="KPF28" s="22"/>
      <c r="KPG28" s="22"/>
      <c r="KPH28" s="22"/>
      <c r="KPI28" s="22"/>
      <c r="KPJ28" s="22"/>
      <c r="KPK28" s="22"/>
      <c r="KPL28" s="22"/>
      <c r="KPM28" s="22"/>
      <c r="KPN28" s="22"/>
      <c r="KPO28" s="22"/>
      <c r="KPP28" s="22"/>
      <c r="KPQ28" s="22"/>
      <c r="KPR28" s="22"/>
      <c r="KPS28" s="22"/>
      <c r="KPT28" s="22"/>
      <c r="KPU28" s="22"/>
      <c r="KPV28" s="22"/>
      <c r="KPW28" s="22"/>
      <c r="KPX28" s="22"/>
      <c r="KPY28" s="22"/>
      <c r="KPZ28" s="22"/>
      <c r="KQA28" s="22"/>
      <c r="KQB28" s="22"/>
      <c r="KQC28" s="22"/>
      <c r="KQD28" s="22"/>
      <c r="KQE28" s="22"/>
      <c r="KQF28" s="22"/>
      <c r="KQG28" s="22"/>
      <c r="KQH28" s="22"/>
      <c r="KQI28" s="22"/>
      <c r="KQJ28" s="22"/>
      <c r="KQK28" s="22"/>
      <c r="KQL28" s="22"/>
      <c r="KQM28" s="22"/>
      <c r="KQN28" s="22"/>
      <c r="KQO28" s="22"/>
      <c r="KQP28" s="22"/>
      <c r="KQQ28" s="22"/>
      <c r="KQR28" s="22"/>
      <c r="KQS28" s="22"/>
      <c r="KQT28" s="22"/>
      <c r="KQU28" s="22"/>
      <c r="KQV28" s="22"/>
      <c r="KQW28" s="22"/>
      <c r="KQX28" s="22"/>
      <c r="KQY28" s="22"/>
      <c r="KQZ28" s="22"/>
      <c r="KRA28" s="22"/>
      <c r="KRB28" s="22"/>
      <c r="KRC28" s="22"/>
      <c r="KRD28" s="22"/>
      <c r="KRE28" s="22"/>
      <c r="KRF28" s="22"/>
      <c r="KRG28" s="22"/>
      <c r="KRH28" s="22"/>
      <c r="KRI28" s="22"/>
      <c r="KRJ28" s="22"/>
      <c r="KRK28" s="22"/>
      <c r="KRL28" s="22"/>
      <c r="KRM28" s="22"/>
      <c r="KRN28" s="22"/>
      <c r="KRO28" s="22"/>
      <c r="KRP28" s="22"/>
      <c r="KRQ28" s="22"/>
      <c r="KRR28" s="22"/>
      <c r="KRS28" s="22"/>
      <c r="KRT28" s="22"/>
      <c r="KRU28" s="22"/>
      <c r="KRV28" s="22"/>
      <c r="KRW28" s="22"/>
      <c r="KRX28" s="22"/>
      <c r="KRY28" s="22"/>
      <c r="KRZ28" s="22"/>
      <c r="KSA28" s="22"/>
      <c r="KSB28" s="22"/>
      <c r="KSC28" s="22"/>
      <c r="KSD28" s="22"/>
      <c r="KSE28" s="22"/>
      <c r="KSF28" s="22"/>
      <c r="KSG28" s="22"/>
      <c r="KSH28" s="22"/>
      <c r="KSI28" s="22"/>
      <c r="KSJ28" s="22"/>
      <c r="KSK28" s="22"/>
      <c r="KSL28" s="22"/>
      <c r="KSM28" s="22"/>
      <c r="KSN28" s="22"/>
      <c r="KSO28" s="22"/>
      <c r="KSP28" s="22"/>
      <c r="KSQ28" s="22"/>
      <c r="KSR28" s="22"/>
      <c r="KSS28" s="22"/>
      <c r="KST28" s="22"/>
      <c r="KSU28" s="22"/>
      <c r="KSV28" s="22"/>
      <c r="KSW28" s="22"/>
      <c r="KSX28" s="22"/>
      <c r="KSY28" s="22"/>
      <c r="KSZ28" s="22"/>
      <c r="KTA28" s="22"/>
      <c r="KTB28" s="22"/>
      <c r="KTC28" s="22"/>
      <c r="KTD28" s="22"/>
      <c r="KTE28" s="22"/>
      <c r="KTF28" s="22"/>
      <c r="KTG28" s="22"/>
      <c r="KTH28" s="22"/>
      <c r="KTI28" s="22"/>
      <c r="KTJ28" s="22"/>
      <c r="KTK28" s="22"/>
      <c r="KTL28" s="22"/>
      <c r="KTM28" s="22"/>
      <c r="KTN28" s="22"/>
      <c r="KTO28" s="22"/>
      <c r="KTP28" s="22"/>
      <c r="KTQ28" s="22"/>
      <c r="KTR28" s="22"/>
      <c r="KTS28" s="22"/>
      <c r="KTT28" s="22"/>
      <c r="KTU28" s="22"/>
      <c r="KTV28" s="22"/>
      <c r="KTW28" s="22"/>
      <c r="KTX28" s="22"/>
      <c r="KTY28" s="22"/>
      <c r="KTZ28" s="22"/>
      <c r="KUA28" s="22"/>
      <c r="KUB28" s="22"/>
      <c r="KUC28" s="22"/>
      <c r="KUD28" s="22"/>
      <c r="KUE28" s="22"/>
      <c r="KUF28" s="22"/>
      <c r="KUG28" s="22"/>
      <c r="KUH28" s="22"/>
      <c r="KUI28" s="22"/>
      <c r="KUJ28" s="22"/>
      <c r="KUK28" s="22"/>
      <c r="KUL28" s="22"/>
      <c r="KUM28" s="22"/>
      <c r="KUN28" s="22"/>
      <c r="KUO28" s="22"/>
      <c r="KUP28" s="22"/>
      <c r="KUQ28" s="22"/>
      <c r="KUR28" s="22"/>
      <c r="KUS28" s="22"/>
      <c r="KUT28" s="22"/>
      <c r="KUU28" s="22"/>
      <c r="KUV28" s="22"/>
      <c r="KUW28" s="22"/>
      <c r="KUX28" s="22"/>
      <c r="KUY28" s="22"/>
      <c r="KUZ28" s="22"/>
      <c r="KVA28" s="22"/>
      <c r="KVB28" s="22"/>
      <c r="KVC28" s="22"/>
      <c r="KVD28" s="22"/>
      <c r="KVE28" s="22"/>
      <c r="KVF28" s="22"/>
      <c r="KVG28" s="22"/>
      <c r="KVH28" s="22"/>
      <c r="KVI28" s="22"/>
      <c r="KVJ28" s="22"/>
      <c r="KVK28" s="22"/>
      <c r="KVL28" s="22"/>
      <c r="KVM28" s="22"/>
      <c r="KVN28" s="22"/>
      <c r="KVO28" s="22"/>
      <c r="KVP28" s="22"/>
      <c r="KVQ28" s="22"/>
      <c r="KVR28" s="22"/>
      <c r="KVS28" s="22"/>
      <c r="KVT28" s="22"/>
      <c r="KVU28" s="22"/>
      <c r="KVV28" s="22"/>
      <c r="KVW28" s="22"/>
      <c r="KVX28" s="22"/>
      <c r="KVY28" s="22"/>
      <c r="KVZ28" s="22"/>
      <c r="KWA28" s="22"/>
      <c r="KWB28" s="22"/>
      <c r="KWC28" s="22"/>
      <c r="KWD28" s="22"/>
      <c r="KWE28" s="22"/>
      <c r="KWF28" s="22"/>
      <c r="KWG28" s="22"/>
      <c r="KWH28" s="22"/>
      <c r="KWI28" s="22"/>
      <c r="KWJ28" s="22"/>
      <c r="KWK28" s="22"/>
      <c r="KWL28" s="22"/>
      <c r="KWM28" s="22"/>
      <c r="KWN28" s="22"/>
      <c r="KWO28" s="22"/>
      <c r="KWP28" s="22"/>
      <c r="KWQ28" s="22"/>
      <c r="KWR28" s="22"/>
      <c r="KWS28" s="22"/>
      <c r="KWT28" s="22"/>
      <c r="KWU28" s="22"/>
      <c r="KWV28" s="22"/>
      <c r="KWW28" s="22"/>
      <c r="KWX28" s="22"/>
      <c r="KWY28" s="22"/>
      <c r="KWZ28" s="22"/>
      <c r="KXA28" s="22"/>
      <c r="KXB28" s="22"/>
      <c r="KXC28" s="22"/>
      <c r="KXD28" s="22"/>
      <c r="KXE28" s="22"/>
      <c r="KXF28" s="22"/>
      <c r="KXG28" s="22"/>
      <c r="KXH28" s="22"/>
      <c r="KXI28" s="22"/>
      <c r="KXJ28" s="22"/>
      <c r="KXK28" s="22"/>
      <c r="KXL28" s="22"/>
      <c r="KXM28" s="22"/>
      <c r="KXN28" s="22"/>
      <c r="KXO28" s="22"/>
      <c r="KXP28" s="22"/>
      <c r="KXQ28" s="22"/>
      <c r="KXR28" s="22"/>
      <c r="KXS28" s="22"/>
      <c r="KXT28" s="22"/>
      <c r="KXU28" s="22"/>
      <c r="KXV28" s="22"/>
      <c r="KXW28" s="22"/>
      <c r="KXX28" s="22"/>
      <c r="KXY28" s="22"/>
      <c r="KXZ28" s="22"/>
      <c r="KYA28" s="22"/>
      <c r="KYB28" s="22"/>
      <c r="KYC28" s="22"/>
      <c r="KYD28" s="22"/>
      <c r="KYE28" s="22"/>
      <c r="KYF28" s="22"/>
      <c r="KYG28" s="22"/>
      <c r="KYH28" s="22"/>
      <c r="KYI28" s="22"/>
      <c r="KYJ28" s="22"/>
      <c r="KYK28" s="22"/>
      <c r="KYL28" s="22"/>
      <c r="KYM28" s="22"/>
      <c r="KYN28" s="22"/>
      <c r="KYO28" s="22"/>
      <c r="KYP28" s="22"/>
      <c r="KYQ28" s="22"/>
      <c r="KYR28" s="22"/>
      <c r="KYS28" s="22"/>
      <c r="KYT28" s="22"/>
      <c r="KYU28" s="22"/>
      <c r="KYV28" s="22"/>
      <c r="KYW28" s="22"/>
      <c r="KYX28" s="22"/>
      <c r="KYY28" s="22"/>
      <c r="KYZ28" s="22"/>
      <c r="KZA28" s="22"/>
      <c r="KZB28" s="22"/>
      <c r="KZC28" s="22"/>
      <c r="KZD28" s="22"/>
      <c r="KZE28" s="22"/>
      <c r="KZF28" s="22"/>
      <c r="KZG28" s="22"/>
      <c r="KZH28" s="22"/>
      <c r="KZI28" s="22"/>
      <c r="KZJ28" s="22"/>
      <c r="KZK28" s="22"/>
      <c r="KZL28" s="22"/>
      <c r="KZM28" s="22"/>
      <c r="KZN28" s="22"/>
      <c r="KZO28" s="22"/>
      <c r="KZP28" s="22"/>
      <c r="KZQ28" s="22"/>
      <c r="KZR28" s="22"/>
      <c r="KZS28" s="22"/>
      <c r="KZT28" s="22"/>
      <c r="KZU28" s="22"/>
      <c r="KZV28" s="22"/>
      <c r="KZW28" s="22"/>
      <c r="KZX28" s="22"/>
      <c r="KZY28" s="22"/>
      <c r="KZZ28" s="22"/>
      <c r="LAA28" s="22"/>
      <c r="LAB28" s="22"/>
      <c r="LAC28" s="22"/>
      <c r="LAD28" s="22"/>
      <c r="LAE28" s="22"/>
      <c r="LAF28" s="22"/>
      <c r="LAG28" s="22"/>
      <c r="LAH28" s="22"/>
      <c r="LAI28" s="22"/>
      <c r="LAJ28" s="22"/>
      <c r="LAK28" s="22"/>
      <c r="LAL28" s="22"/>
      <c r="LAM28" s="22"/>
      <c r="LAN28" s="22"/>
      <c r="LAO28" s="22"/>
      <c r="LAP28" s="22"/>
      <c r="LAQ28" s="22"/>
      <c r="LAR28" s="22"/>
      <c r="LAS28" s="22"/>
      <c r="LAT28" s="22"/>
      <c r="LAU28" s="22"/>
      <c r="LAV28" s="22"/>
      <c r="LAW28" s="22"/>
      <c r="LAX28" s="22"/>
      <c r="LAY28" s="22"/>
      <c r="LAZ28" s="22"/>
      <c r="LBA28" s="22"/>
      <c r="LBB28" s="22"/>
      <c r="LBC28" s="22"/>
      <c r="LBD28" s="22"/>
      <c r="LBE28" s="22"/>
      <c r="LBF28" s="22"/>
      <c r="LBG28" s="22"/>
      <c r="LBH28" s="22"/>
      <c r="LBI28" s="22"/>
      <c r="LBJ28" s="22"/>
      <c r="LBK28" s="22"/>
      <c r="LBL28" s="22"/>
      <c r="LBM28" s="22"/>
      <c r="LBN28" s="22"/>
      <c r="LBO28" s="22"/>
      <c r="LBP28" s="22"/>
      <c r="LBQ28" s="22"/>
      <c r="LBR28" s="22"/>
      <c r="LBS28" s="22"/>
      <c r="LBT28" s="22"/>
      <c r="LBU28" s="22"/>
      <c r="LBV28" s="22"/>
      <c r="LBW28" s="22"/>
      <c r="LBX28" s="22"/>
      <c r="LBY28" s="22"/>
      <c r="LBZ28" s="22"/>
      <c r="LCA28" s="22"/>
      <c r="LCB28" s="22"/>
      <c r="LCC28" s="22"/>
      <c r="LCD28" s="22"/>
      <c r="LCE28" s="22"/>
      <c r="LCF28" s="22"/>
      <c r="LCG28" s="22"/>
      <c r="LCH28" s="22"/>
      <c r="LCI28" s="22"/>
      <c r="LCJ28" s="22"/>
      <c r="LCK28" s="22"/>
      <c r="LCL28" s="22"/>
      <c r="LCM28" s="22"/>
      <c r="LCN28" s="22"/>
      <c r="LCO28" s="22"/>
      <c r="LCP28" s="22"/>
      <c r="LCQ28" s="22"/>
      <c r="LCR28" s="22"/>
      <c r="LCS28" s="22"/>
      <c r="LCT28" s="22"/>
      <c r="LCU28" s="22"/>
      <c r="LCV28" s="22"/>
      <c r="LCW28" s="22"/>
      <c r="LCX28" s="22"/>
      <c r="LCY28" s="22"/>
      <c r="LCZ28" s="22"/>
      <c r="LDA28" s="22"/>
      <c r="LDB28" s="22"/>
      <c r="LDC28" s="22"/>
      <c r="LDD28" s="22"/>
      <c r="LDE28" s="22"/>
      <c r="LDF28" s="22"/>
      <c r="LDG28" s="22"/>
      <c r="LDH28" s="22"/>
      <c r="LDI28" s="22"/>
      <c r="LDJ28" s="22"/>
      <c r="LDK28" s="22"/>
      <c r="LDL28" s="22"/>
      <c r="LDM28" s="22"/>
      <c r="LDN28" s="22"/>
      <c r="LDO28" s="22"/>
      <c r="LDP28" s="22"/>
      <c r="LDQ28" s="22"/>
      <c r="LDR28" s="22"/>
      <c r="LDS28" s="22"/>
      <c r="LDT28" s="22"/>
      <c r="LDU28" s="22"/>
      <c r="LDV28" s="22"/>
      <c r="LDW28" s="22"/>
      <c r="LDX28" s="22"/>
      <c r="LDY28" s="22"/>
      <c r="LDZ28" s="22"/>
      <c r="LEA28" s="22"/>
      <c r="LEB28" s="22"/>
      <c r="LEC28" s="22"/>
      <c r="LED28" s="22"/>
      <c r="LEE28" s="22"/>
      <c r="LEF28" s="22"/>
      <c r="LEG28" s="22"/>
      <c r="LEH28" s="22"/>
      <c r="LEI28" s="22"/>
      <c r="LEJ28" s="22"/>
      <c r="LEK28" s="22"/>
      <c r="LEL28" s="22"/>
      <c r="LEM28" s="22"/>
      <c r="LEN28" s="22"/>
      <c r="LEO28" s="22"/>
      <c r="LEP28" s="22"/>
      <c r="LEQ28" s="22"/>
      <c r="LER28" s="22"/>
      <c r="LES28" s="22"/>
      <c r="LET28" s="22"/>
      <c r="LEU28" s="22"/>
      <c r="LEV28" s="22"/>
      <c r="LEW28" s="22"/>
      <c r="LEX28" s="22"/>
      <c r="LEY28" s="22"/>
      <c r="LEZ28" s="22"/>
      <c r="LFA28" s="22"/>
      <c r="LFB28" s="22"/>
      <c r="LFC28" s="22"/>
      <c r="LFD28" s="22"/>
      <c r="LFE28" s="22"/>
      <c r="LFF28" s="22"/>
      <c r="LFG28" s="22"/>
      <c r="LFH28" s="22"/>
      <c r="LFI28" s="22"/>
      <c r="LFJ28" s="22"/>
      <c r="LFK28" s="22"/>
      <c r="LFL28" s="22"/>
      <c r="LFM28" s="22"/>
      <c r="LFN28" s="22"/>
      <c r="LFO28" s="22"/>
      <c r="LFP28" s="22"/>
      <c r="LFQ28" s="22"/>
      <c r="LFR28" s="22"/>
      <c r="LFS28" s="22"/>
      <c r="LFT28" s="22"/>
      <c r="LFU28" s="22"/>
      <c r="LFV28" s="22"/>
      <c r="LFW28" s="22"/>
      <c r="LFX28" s="22"/>
      <c r="LFY28" s="22"/>
      <c r="LFZ28" s="22"/>
      <c r="LGA28" s="22"/>
      <c r="LGB28" s="22"/>
      <c r="LGC28" s="22"/>
      <c r="LGD28" s="22"/>
      <c r="LGE28" s="22"/>
      <c r="LGF28" s="22"/>
      <c r="LGG28" s="22"/>
      <c r="LGH28" s="22"/>
      <c r="LGI28" s="22"/>
      <c r="LGJ28" s="22"/>
      <c r="LGK28" s="22"/>
      <c r="LGL28" s="22"/>
      <c r="LGM28" s="22"/>
      <c r="LGN28" s="22"/>
      <c r="LGO28" s="22"/>
      <c r="LGP28" s="22"/>
      <c r="LGQ28" s="22"/>
      <c r="LGR28" s="22"/>
      <c r="LGS28" s="22"/>
      <c r="LGT28" s="22"/>
      <c r="LGU28" s="22"/>
      <c r="LGV28" s="22"/>
      <c r="LGW28" s="22"/>
      <c r="LGX28" s="22"/>
      <c r="LGY28" s="22"/>
      <c r="LGZ28" s="22"/>
      <c r="LHA28" s="22"/>
      <c r="LHB28" s="22"/>
      <c r="LHC28" s="22"/>
      <c r="LHD28" s="22"/>
      <c r="LHE28" s="22"/>
      <c r="LHF28" s="22"/>
      <c r="LHG28" s="22"/>
      <c r="LHH28" s="22"/>
      <c r="LHI28" s="22"/>
      <c r="LHJ28" s="22"/>
      <c r="LHK28" s="22"/>
      <c r="LHL28" s="22"/>
      <c r="LHM28" s="22"/>
      <c r="LHN28" s="22"/>
      <c r="LHO28" s="22"/>
      <c r="LHP28" s="22"/>
      <c r="LHQ28" s="22"/>
      <c r="LHR28" s="22"/>
      <c r="LHS28" s="22"/>
      <c r="LHT28" s="22"/>
      <c r="LHU28" s="22"/>
      <c r="LHV28" s="22"/>
      <c r="LHW28" s="22"/>
      <c r="LHX28" s="22"/>
      <c r="LHY28" s="22"/>
      <c r="LHZ28" s="22"/>
      <c r="LIA28" s="22"/>
      <c r="LIB28" s="22"/>
      <c r="LIC28" s="22"/>
      <c r="LID28" s="22"/>
      <c r="LIE28" s="22"/>
      <c r="LIF28" s="22"/>
      <c r="LIG28" s="22"/>
      <c r="LIH28" s="22"/>
      <c r="LII28" s="22"/>
      <c r="LIJ28" s="22"/>
      <c r="LIK28" s="22"/>
      <c r="LIL28" s="22"/>
      <c r="LIM28" s="22"/>
      <c r="LIN28" s="22"/>
      <c r="LIO28" s="22"/>
      <c r="LIP28" s="22"/>
      <c r="LIQ28" s="22"/>
      <c r="LIR28" s="22"/>
      <c r="LIS28" s="22"/>
      <c r="LIT28" s="22"/>
      <c r="LIU28" s="22"/>
      <c r="LIV28" s="22"/>
      <c r="LIW28" s="22"/>
      <c r="LIX28" s="22"/>
      <c r="LIY28" s="22"/>
      <c r="LIZ28" s="22"/>
      <c r="LJA28" s="22"/>
      <c r="LJB28" s="22"/>
      <c r="LJC28" s="22"/>
      <c r="LJD28" s="22"/>
      <c r="LJE28" s="22"/>
      <c r="LJF28" s="22"/>
      <c r="LJG28" s="22"/>
      <c r="LJH28" s="22"/>
      <c r="LJI28" s="22"/>
      <c r="LJJ28" s="22"/>
      <c r="LJK28" s="22"/>
      <c r="LJL28" s="22"/>
      <c r="LJM28" s="22"/>
      <c r="LJN28" s="22"/>
      <c r="LJO28" s="22"/>
      <c r="LJP28" s="22"/>
      <c r="LJQ28" s="22"/>
      <c r="LJR28" s="22"/>
      <c r="LJS28" s="22"/>
      <c r="LJT28" s="22"/>
      <c r="LJU28" s="22"/>
      <c r="LJV28" s="22"/>
      <c r="LJW28" s="22"/>
      <c r="LJX28" s="22"/>
      <c r="LJY28" s="22"/>
      <c r="LJZ28" s="22"/>
      <c r="LKA28" s="22"/>
      <c r="LKB28" s="22"/>
      <c r="LKC28" s="22"/>
      <c r="LKD28" s="22"/>
      <c r="LKE28" s="22"/>
      <c r="LKF28" s="22"/>
      <c r="LKG28" s="22"/>
      <c r="LKH28" s="22"/>
      <c r="LKI28" s="22"/>
      <c r="LKJ28" s="22"/>
      <c r="LKK28" s="22"/>
      <c r="LKL28" s="22"/>
      <c r="LKM28" s="22"/>
      <c r="LKN28" s="22"/>
      <c r="LKO28" s="22"/>
      <c r="LKP28" s="22"/>
      <c r="LKQ28" s="22"/>
      <c r="LKR28" s="22"/>
      <c r="LKS28" s="22"/>
      <c r="LKT28" s="22"/>
      <c r="LKU28" s="22"/>
      <c r="LKV28" s="22"/>
      <c r="LKW28" s="22"/>
      <c r="LKX28" s="22"/>
      <c r="LKY28" s="22"/>
      <c r="LKZ28" s="22"/>
      <c r="LLA28" s="22"/>
      <c r="LLB28" s="22"/>
      <c r="LLC28" s="22"/>
      <c r="LLD28" s="22"/>
      <c r="LLE28" s="22"/>
      <c r="LLF28" s="22"/>
      <c r="LLG28" s="22"/>
      <c r="LLH28" s="22"/>
      <c r="LLI28" s="22"/>
      <c r="LLJ28" s="22"/>
      <c r="LLK28" s="22"/>
      <c r="LLL28" s="22"/>
      <c r="LLM28" s="22"/>
      <c r="LLN28" s="22"/>
      <c r="LLO28" s="22"/>
      <c r="LLP28" s="22"/>
      <c r="LLQ28" s="22"/>
      <c r="LLR28" s="22"/>
      <c r="LLS28" s="22"/>
      <c r="LLT28" s="22"/>
      <c r="LLU28" s="22"/>
      <c r="LLV28" s="22"/>
      <c r="LLW28" s="22"/>
      <c r="LLX28" s="22"/>
      <c r="LLY28" s="22"/>
      <c r="LLZ28" s="22"/>
      <c r="LMA28" s="22"/>
      <c r="LMB28" s="22"/>
      <c r="LMC28" s="22"/>
      <c r="LMD28" s="22"/>
      <c r="LME28" s="22"/>
      <c r="LMF28" s="22"/>
      <c r="LMG28" s="22"/>
      <c r="LMH28" s="22"/>
      <c r="LMI28" s="22"/>
      <c r="LMJ28" s="22"/>
      <c r="LMK28" s="22"/>
      <c r="LML28" s="22"/>
      <c r="LMM28" s="22"/>
      <c r="LMN28" s="22"/>
      <c r="LMO28" s="22"/>
      <c r="LMP28" s="22"/>
      <c r="LMQ28" s="22"/>
      <c r="LMR28" s="22"/>
      <c r="LMS28" s="22"/>
      <c r="LMT28" s="22"/>
      <c r="LMU28" s="22"/>
      <c r="LMV28" s="22"/>
      <c r="LMW28" s="22"/>
      <c r="LMX28" s="22"/>
      <c r="LMY28" s="22"/>
      <c r="LMZ28" s="22"/>
      <c r="LNA28" s="22"/>
      <c r="LNB28" s="22"/>
      <c r="LNC28" s="22"/>
      <c r="LND28" s="22"/>
      <c r="LNE28" s="22"/>
      <c r="LNF28" s="22"/>
      <c r="LNG28" s="22"/>
      <c r="LNH28" s="22"/>
      <c r="LNI28" s="22"/>
      <c r="LNJ28" s="22"/>
      <c r="LNK28" s="22"/>
      <c r="LNL28" s="22"/>
      <c r="LNM28" s="22"/>
      <c r="LNN28" s="22"/>
      <c r="LNO28" s="22"/>
      <c r="LNP28" s="22"/>
      <c r="LNQ28" s="22"/>
      <c r="LNR28" s="22"/>
      <c r="LNS28" s="22"/>
      <c r="LNT28" s="22"/>
      <c r="LNU28" s="22"/>
      <c r="LNV28" s="22"/>
      <c r="LNW28" s="22"/>
      <c r="LNX28" s="22"/>
      <c r="LNY28" s="22"/>
      <c r="LNZ28" s="22"/>
      <c r="LOA28" s="22"/>
      <c r="LOB28" s="22"/>
      <c r="LOC28" s="22"/>
      <c r="LOD28" s="22"/>
      <c r="LOE28" s="22"/>
      <c r="LOF28" s="22"/>
      <c r="LOG28" s="22"/>
      <c r="LOH28" s="22"/>
      <c r="LOI28" s="22"/>
      <c r="LOJ28" s="22"/>
      <c r="LOK28" s="22"/>
      <c r="LOL28" s="22"/>
      <c r="LOM28" s="22"/>
      <c r="LON28" s="22"/>
      <c r="LOO28" s="22"/>
      <c r="LOP28" s="22"/>
      <c r="LOQ28" s="22"/>
      <c r="LOR28" s="22"/>
      <c r="LOS28" s="22"/>
      <c r="LOT28" s="22"/>
      <c r="LOU28" s="22"/>
      <c r="LOV28" s="22"/>
      <c r="LOW28" s="22"/>
      <c r="LOX28" s="22"/>
      <c r="LOY28" s="22"/>
      <c r="LOZ28" s="22"/>
      <c r="LPA28" s="22"/>
      <c r="LPB28" s="22"/>
      <c r="LPC28" s="22"/>
      <c r="LPD28" s="22"/>
      <c r="LPE28" s="22"/>
      <c r="LPF28" s="22"/>
      <c r="LPG28" s="22"/>
      <c r="LPH28" s="22"/>
      <c r="LPI28" s="22"/>
      <c r="LPJ28" s="22"/>
      <c r="LPK28" s="22"/>
      <c r="LPL28" s="22"/>
      <c r="LPM28" s="22"/>
      <c r="LPN28" s="22"/>
      <c r="LPO28" s="22"/>
      <c r="LPP28" s="22"/>
      <c r="LPQ28" s="22"/>
      <c r="LPR28" s="22"/>
      <c r="LPS28" s="22"/>
      <c r="LPT28" s="22"/>
      <c r="LPU28" s="22"/>
      <c r="LPV28" s="22"/>
      <c r="LPW28" s="22"/>
      <c r="LPX28" s="22"/>
      <c r="LPY28" s="22"/>
      <c r="LPZ28" s="22"/>
      <c r="LQA28" s="22"/>
      <c r="LQB28" s="22"/>
      <c r="LQC28" s="22"/>
      <c r="LQD28" s="22"/>
      <c r="LQE28" s="22"/>
      <c r="LQF28" s="22"/>
      <c r="LQG28" s="22"/>
      <c r="LQH28" s="22"/>
      <c r="LQI28" s="22"/>
      <c r="LQJ28" s="22"/>
      <c r="LQK28" s="22"/>
      <c r="LQL28" s="22"/>
      <c r="LQM28" s="22"/>
      <c r="LQN28" s="22"/>
      <c r="LQO28" s="22"/>
      <c r="LQP28" s="22"/>
      <c r="LQQ28" s="22"/>
      <c r="LQR28" s="22"/>
      <c r="LQS28" s="22"/>
      <c r="LQT28" s="22"/>
      <c r="LQU28" s="22"/>
      <c r="LQV28" s="22"/>
      <c r="LQW28" s="22"/>
      <c r="LQX28" s="22"/>
      <c r="LQY28" s="22"/>
      <c r="LQZ28" s="22"/>
      <c r="LRA28" s="22"/>
      <c r="LRB28" s="22"/>
      <c r="LRC28" s="22"/>
      <c r="LRD28" s="22"/>
      <c r="LRE28" s="22"/>
      <c r="LRF28" s="22"/>
      <c r="LRG28" s="22"/>
      <c r="LRH28" s="22"/>
      <c r="LRI28" s="22"/>
      <c r="LRJ28" s="22"/>
      <c r="LRK28" s="22"/>
      <c r="LRL28" s="22"/>
      <c r="LRM28" s="22"/>
      <c r="LRN28" s="22"/>
      <c r="LRO28" s="22"/>
      <c r="LRP28" s="22"/>
      <c r="LRQ28" s="22"/>
      <c r="LRR28" s="22"/>
      <c r="LRS28" s="22"/>
      <c r="LRT28" s="22"/>
      <c r="LRU28" s="22"/>
      <c r="LRV28" s="22"/>
      <c r="LRW28" s="22"/>
      <c r="LRX28" s="22"/>
      <c r="LRY28" s="22"/>
      <c r="LRZ28" s="22"/>
      <c r="LSA28" s="22"/>
      <c r="LSB28" s="22"/>
      <c r="LSC28" s="22"/>
      <c r="LSD28" s="22"/>
      <c r="LSE28" s="22"/>
      <c r="LSF28" s="22"/>
      <c r="LSG28" s="22"/>
      <c r="LSH28" s="22"/>
      <c r="LSI28" s="22"/>
      <c r="LSJ28" s="22"/>
      <c r="LSK28" s="22"/>
      <c r="LSL28" s="22"/>
      <c r="LSM28" s="22"/>
      <c r="LSN28" s="22"/>
      <c r="LSO28" s="22"/>
      <c r="LSP28" s="22"/>
      <c r="LSQ28" s="22"/>
      <c r="LSR28" s="22"/>
      <c r="LSS28" s="22"/>
      <c r="LST28" s="22"/>
      <c r="LSU28" s="22"/>
      <c r="LSV28" s="22"/>
      <c r="LSW28" s="22"/>
      <c r="LSX28" s="22"/>
      <c r="LSY28" s="22"/>
      <c r="LSZ28" s="22"/>
      <c r="LTA28" s="22"/>
      <c r="LTB28" s="22"/>
      <c r="LTC28" s="22"/>
      <c r="LTD28" s="22"/>
      <c r="LTE28" s="22"/>
      <c r="LTF28" s="22"/>
      <c r="LTG28" s="22"/>
      <c r="LTH28" s="22"/>
      <c r="LTI28" s="22"/>
      <c r="LTJ28" s="22"/>
      <c r="LTK28" s="22"/>
      <c r="LTL28" s="22"/>
      <c r="LTM28" s="22"/>
      <c r="LTN28" s="22"/>
      <c r="LTO28" s="22"/>
      <c r="LTP28" s="22"/>
      <c r="LTQ28" s="22"/>
      <c r="LTR28" s="22"/>
      <c r="LTS28" s="22"/>
      <c r="LTT28" s="22"/>
      <c r="LTU28" s="22"/>
      <c r="LTV28" s="22"/>
      <c r="LTW28" s="22"/>
      <c r="LTX28" s="22"/>
      <c r="LTY28" s="22"/>
      <c r="LTZ28" s="22"/>
      <c r="LUA28" s="22"/>
      <c r="LUB28" s="22"/>
      <c r="LUC28" s="22"/>
      <c r="LUD28" s="22"/>
      <c r="LUE28" s="22"/>
      <c r="LUF28" s="22"/>
      <c r="LUG28" s="22"/>
      <c r="LUH28" s="22"/>
      <c r="LUI28" s="22"/>
      <c r="LUJ28" s="22"/>
      <c r="LUK28" s="22"/>
      <c r="LUL28" s="22"/>
      <c r="LUM28" s="22"/>
      <c r="LUN28" s="22"/>
      <c r="LUO28" s="22"/>
      <c r="LUP28" s="22"/>
      <c r="LUQ28" s="22"/>
      <c r="LUR28" s="22"/>
      <c r="LUS28" s="22"/>
      <c r="LUT28" s="22"/>
      <c r="LUU28" s="22"/>
      <c r="LUV28" s="22"/>
      <c r="LUW28" s="22"/>
      <c r="LUX28" s="22"/>
      <c r="LUY28" s="22"/>
      <c r="LUZ28" s="22"/>
      <c r="LVA28" s="22"/>
      <c r="LVB28" s="22"/>
      <c r="LVC28" s="22"/>
      <c r="LVD28" s="22"/>
      <c r="LVE28" s="22"/>
      <c r="LVF28" s="22"/>
      <c r="LVG28" s="22"/>
      <c r="LVH28" s="22"/>
      <c r="LVI28" s="22"/>
      <c r="LVJ28" s="22"/>
      <c r="LVK28" s="22"/>
      <c r="LVL28" s="22"/>
      <c r="LVM28" s="22"/>
      <c r="LVN28" s="22"/>
      <c r="LVO28" s="22"/>
      <c r="LVP28" s="22"/>
      <c r="LVQ28" s="22"/>
      <c r="LVR28" s="22"/>
      <c r="LVS28" s="22"/>
      <c r="LVT28" s="22"/>
      <c r="LVU28" s="22"/>
      <c r="LVV28" s="22"/>
      <c r="LVW28" s="22"/>
      <c r="LVX28" s="22"/>
      <c r="LVY28" s="22"/>
      <c r="LVZ28" s="22"/>
      <c r="LWA28" s="22"/>
      <c r="LWB28" s="22"/>
      <c r="LWC28" s="22"/>
      <c r="LWD28" s="22"/>
      <c r="LWE28" s="22"/>
      <c r="LWF28" s="22"/>
      <c r="LWG28" s="22"/>
      <c r="LWH28" s="22"/>
      <c r="LWI28" s="22"/>
      <c r="LWJ28" s="22"/>
      <c r="LWK28" s="22"/>
      <c r="LWL28" s="22"/>
      <c r="LWM28" s="22"/>
      <c r="LWN28" s="22"/>
      <c r="LWO28" s="22"/>
      <c r="LWP28" s="22"/>
      <c r="LWQ28" s="22"/>
      <c r="LWR28" s="22"/>
      <c r="LWS28" s="22"/>
      <c r="LWT28" s="22"/>
      <c r="LWU28" s="22"/>
      <c r="LWV28" s="22"/>
      <c r="LWW28" s="22"/>
      <c r="LWX28" s="22"/>
      <c r="LWY28" s="22"/>
      <c r="LWZ28" s="22"/>
      <c r="LXA28" s="22"/>
      <c r="LXB28" s="22"/>
      <c r="LXC28" s="22"/>
      <c r="LXD28" s="22"/>
      <c r="LXE28" s="22"/>
      <c r="LXF28" s="22"/>
      <c r="LXG28" s="22"/>
      <c r="LXH28" s="22"/>
      <c r="LXI28" s="22"/>
      <c r="LXJ28" s="22"/>
      <c r="LXK28" s="22"/>
      <c r="LXL28" s="22"/>
      <c r="LXM28" s="22"/>
      <c r="LXN28" s="22"/>
      <c r="LXO28" s="22"/>
      <c r="LXP28" s="22"/>
      <c r="LXQ28" s="22"/>
      <c r="LXR28" s="22"/>
      <c r="LXS28" s="22"/>
      <c r="LXT28" s="22"/>
      <c r="LXU28" s="22"/>
      <c r="LXV28" s="22"/>
      <c r="LXW28" s="22"/>
      <c r="LXX28" s="22"/>
      <c r="LXY28" s="22"/>
      <c r="LXZ28" s="22"/>
      <c r="LYA28" s="22"/>
      <c r="LYB28" s="22"/>
      <c r="LYC28" s="22"/>
      <c r="LYD28" s="22"/>
      <c r="LYE28" s="22"/>
      <c r="LYF28" s="22"/>
      <c r="LYG28" s="22"/>
      <c r="LYH28" s="22"/>
      <c r="LYI28" s="22"/>
      <c r="LYJ28" s="22"/>
      <c r="LYK28" s="22"/>
      <c r="LYL28" s="22"/>
      <c r="LYM28" s="22"/>
      <c r="LYN28" s="22"/>
      <c r="LYO28" s="22"/>
      <c r="LYP28" s="22"/>
      <c r="LYQ28" s="22"/>
      <c r="LYR28" s="22"/>
      <c r="LYS28" s="22"/>
      <c r="LYT28" s="22"/>
      <c r="LYU28" s="22"/>
      <c r="LYV28" s="22"/>
      <c r="LYW28" s="22"/>
      <c r="LYX28" s="22"/>
      <c r="LYY28" s="22"/>
      <c r="LYZ28" s="22"/>
      <c r="LZA28" s="22"/>
      <c r="LZB28" s="22"/>
      <c r="LZC28" s="22"/>
      <c r="LZD28" s="22"/>
      <c r="LZE28" s="22"/>
      <c r="LZF28" s="22"/>
      <c r="LZG28" s="22"/>
      <c r="LZH28" s="22"/>
      <c r="LZI28" s="22"/>
      <c r="LZJ28" s="22"/>
      <c r="LZK28" s="22"/>
      <c r="LZL28" s="22"/>
      <c r="LZM28" s="22"/>
      <c r="LZN28" s="22"/>
      <c r="LZO28" s="22"/>
      <c r="LZP28" s="22"/>
      <c r="LZQ28" s="22"/>
      <c r="LZR28" s="22"/>
      <c r="LZS28" s="22"/>
      <c r="LZT28" s="22"/>
      <c r="LZU28" s="22"/>
      <c r="LZV28" s="22"/>
      <c r="LZW28" s="22"/>
      <c r="LZX28" s="22"/>
      <c r="LZY28" s="22"/>
      <c r="LZZ28" s="22"/>
      <c r="MAA28" s="22"/>
      <c r="MAB28" s="22"/>
      <c r="MAC28" s="22"/>
      <c r="MAD28" s="22"/>
      <c r="MAE28" s="22"/>
      <c r="MAF28" s="22"/>
      <c r="MAG28" s="22"/>
      <c r="MAH28" s="22"/>
      <c r="MAI28" s="22"/>
      <c r="MAJ28" s="22"/>
      <c r="MAK28" s="22"/>
      <c r="MAL28" s="22"/>
      <c r="MAM28" s="22"/>
      <c r="MAN28" s="22"/>
      <c r="MAO28" s="22"/>
      <c r="MAP28" s="22"/>
      <c r="MAQ28" s="22"/>
      <c r="MAR28" s="22"/>
      <c r="MAS28" s="22"/>
      <c r="MAT28" s="22"/>
      <c r="MAU28" s="22"/>
      <c r="MAV28" s="22"/>
      <c r="MAW28" s="22"/>
      <c r="MAX28" s="22"/>
      <c r="MAY28" s="22"/>
      <c r="MAZ28" s="22"/>
      <c r="MBA28" s="22"/>
      <c r="MBB28" s="22"/>
      <c r="MBC28" s="22"/>
      <c r="MBD28" s="22"/>
      <c r="MBE28" s="22"/>
      <c r="MBF28" s="22"/>
      <c r="MBG28" s="22"/>
      <c r="MBH28" s="22"/>
      <c r="MBI28" s="22"/>
      <c r="MBJ28" s="22"/>
      <c r="MBK28" s="22"/>
      <c r="MBL28" s="22"/>
      <c r="MBM28" s="22"/>
      <c r="MBN28" s="22"/>
      <c r="MBO28" s="22"/>
      <c r="MBP28" s="22"/>
      <c r="MBQ28" s="22"/>
      <c r="MBR28" s="22"/>
      <c r="MBS28" s="22"/>
      <c r="MBT28" s="22"/>
      <c r="MBU28" s="22"/>
      <c r="MBV28" s="22"/>
      <c r="MBW28" s="22"/>
      <c r="MBX28" s="22"/>
      <c r="MBY28" s="22"/>
      <c r="MBZ28" s="22"/>
      <c r="MCA28" s="22"/>
      <c r="MCB28" s="22"/>
      <c r="MCC28" s="22"/>
      <c r="MCD28" s="22"/>
      <c r="MCE28" s="22"/>
      <c r="MCF28" s="22"/>
      <c r="MCG28" s="22"/>
      <c r="MCH28" s="22"/>
      <c r="MCI28" s="22"/>
      <c r="MCJ28" s="22"/>
      <c r="MCK28" s="22"/>
      <c r="MCL28" s="22"/>
      <c r="MCM28" s="22"/>
      <c r="MCN28" s="22"/>
      <c r="MCO28" s="22"/>
      <c r="MCP28" s="22"/>
      <c r="MCQ28" s="22"/>
      <c r="MCR28" s="22"/>
      <c r="MCS28" s="22"/>
      <c r="MCT28" s="22"/>
      <c r="MCU28" s="22"/>
      <c r="MCV28" s="22"/>
      <c r="MCW28" s="22"/>
      <c r="MCX28" s="22"/>
      <c r="MCY28" s="22"/>
      <c r="MCZ28" s="22"/>
      <c r="MDA28" s="22"/>
      <c r="MDB28" s="22"/>
      <c r="MDC28" s="22"/>
      <c r="MDD28" s="22"/>
      <c r="MDE28" s="22"/>
      <c r="MDF28" s="22"/>
      <c r="MDG28" s="22"/>
      <c r="MDH28" s="22"/>
      <c r="MDI28" s="22"/>
      <c r="MDJ28" s="22"/>
      <c r="MDK28" s="22"/>
      <c r="MDL28" s="22"/>
      <c r="MDM28" s="22"/>
      <c r="MDN28" s="22"/>
      <c r="MDO28" s="22"/>
      <c r="MDP28" s="22"/>
      <c r="MDQ28" s="22"/>
      <c r="MDR28" s="22"/>
      <c r="MDS28" s="22"/>
      <c r="MDT28" s="22"/>
      <c r="MDU28" s="22"/>
      <c r="MDV28" s="22"/>
      <c r="MDW28" s="22"/>
      <c r="MDX28" s="22"/>
      <c r="MDY28" s="22"/>
      <c r="MDZ28" s="22"/>
      <c r="MEA28" s="22"/>
      <c r="MEB28" s="22"/>
      <c r="MEC28" s="22"/>
      <c r="MED28" s="22"/>
      <c r="MEE28" s="22"/>
      <c r="MEF28" s="22"/>
      <c r="MEG28" s="22"/>
      <c r="MEH28" s="22"/>
      <c r="MEI28" s="22"/>
      <c r="MEJ28" s="22"/>
      <c r="MEK28" s="22"/>
      <c r="MEL28" s="22"/>
      <c r="MEM28" s="22"/>
      <c r="MEN28" s="22"/>
      <c r="MEO28" s="22"/>
      <c r="MEP28" s="22"/>
      <c r="MEQ28" s="22"/>
      <c r="MER28" s="22"/>
      <c r="MES28" s="22"/>
      <c r="MET28" s="22"/>
      <c r="MEU28" s="22"/>
      <c r="MEV28" s="22"/>
      <c r="MEW28" s="22"/>
      <c r="MEX28" s="22"/>
      <c r="MEY28" s="22"/>
      <c r="MEZ28" s="22"/>
      <c r="MFA28" s="22"/>
      <c r="MFB28" s="22"/>
      <c r="MFC28" s="22"/>
      <c r="MFD28" s="22"/>
      <c r="MFE28" s="22"/>
      <c r="MFF28" s="22"/>
      <c r="MFG28" s="22"/>
      <c r="MFH28" s="22"/>
      <c r="MFI28" s="22"/>
      <c r="MFJ28" s="22"/>
      <c r="MFK28" s="22"/>
      <c r="MFL28" s="22"/>
      <c r="MFM28" s="22"/>
      <c r="MFN28" s="22"/>
      <c r="MFO28" s="22"/>
      <c r="MFP28" s="22"/>
      <c r="MFQ28" s="22"/>
      <c r="MFR28" s="22"/>
      <c r="MFS28" s="22"/>
      <c r="MFT28" s="22"/>
      <c r="MFU28" s="22"/>
      <c r="MFV28" s="22"/>
      <c r="MFW28" s="22"/>
      <c r="MFX28" s="22"/>
      <c r="MFY28" s="22"/>
      <c r="MFZ28" s="22"/>
      <c r="MGA28" s="22"/>
      <c r="MGB28" s="22"/>
      <c r="MGC28" s="22"/>
      <c r="MGD28" s="22"/>
      <c r="MGE28" s="22"/>
      <c r="MGF28" s="22"/>
      <c r="MGG28" s="22"/>
      <c r="MGH28" s="22"/>
      <c r="MGI28" s="22"/>
      <c r="MGJ28" s="22"/>
      <c r="MGK28" s="22"/>
      <c r="MGL28" s="22"/>
      <c r="MGM28" s="22"/>
      <c r="MGN28" s="22"/>
      <c r="MGO28" s="22"/>
      <c r="MGP28" s="22"/>
      <c r="MGQ28" s="22"/>
      <c r="MGR28" s="22"/>
      <c r="MGS28" s="22"/>
      <c r="MGT28" s="22"/>
      <c r="MGU28" s="22"/>
      <c r="MGV28" s="22"/>
      <c r="MGW28" s="22"/>
      <c r="MGX28" s="22"/>
      <c r="MGY28" s="22"/>
      <c r="MGZ28" s="22"/>
      <c r="MHA28" s="22"/>
      <c r="MHB28" s="22"/>
      <c r="MHC28" s="22"/>
      <c r="MHD28" s="22"/>
      <c r="MHE28" s="22"/>
      <c r="MHF28" s="22"/>
      <c r="MHG28" s="22"/>
      <c r="MHH28" s="22"/>
      <c r="MHI28" s="22"/>
      <c r="MHJ28" s="22"/>
      <c r="MHK28" s="22"/>
      <c r="MHL28" s="22"/>
      <c r="MHM28" s="22"/>
      <c r="MHN28" s="22"/>
      <c r="MHO28" s="22"/>
      <c r="MHP28" s="22"/>
      <c r="MHQ28" s="22"/>
      <c r="MHR28" s="22"/>
      <c r="MHS28" s="22"/>
      <c r="MHT28" s="22"/>
      <c r="MHU28" s="22"/>
      <c r="MHV28" s="22"/>
      <c r="MHW28" s="22"/>
      <c r="MHX28" s="22"/>
      <c r="MHY28" s="22"/>
      <c r="MHZ28" s="22"/>
      <c r="MIA28" s="22"/>
      <c r="MIB28" s="22"/>
      <c r="MIC28" s="22"/>
      <c r="MID28" s="22"/>
      <c r="MIE28" s="22"/>
      <c r="MIF28" s="22"/>
      <c r="MIG28" s="22"/>
      <c r="MIH28" s="22"/>
      <c r="MII28" s="22"/>
      <c r="MIJ28" s="22"/>
      <c r="MIK28" s="22"/>
      <c r="MIL28" s="22"/>
      <c r="MIM28" s="22"/>
      <c r="MIN28" s="22"/>
      <c r="MIO28" s="22"/>
      <c r="MIP28" s="22"/>
      <c r="MIQ28" s="22"/>
      <c r="MIR28" s="22"/>
      <c r="MIS28" s="22"/>
      <c r="MIT28" s="22"/>
      <c r="MIU28" s="22"/>
      <c r="MIV28" s="22"/>
      <c r="MIW28" s="22"/>
      <c r="MIX28" s="22"/>
      <c r="MIY28" s="22"/>
      <c r="MIZ28" s="22"/>
      <c r="MJA28" s="22"/>
      <c r="MJB28" s="22"/>
      <c r="MJC28" s="22"/>
      <c r="MJD28" s="22"/>
      <c r="MJE28" s="22"/>
      <c r="MJF28" s="22"/>
      <c r="MJG28" s="22"/>
      <c r="MJH28" s="22"/>
      <c r="MJI28" s="22"/>
      <c r="MJJ28" s="22"/>
      <c r="MJK28" s="22"/>
      <c r="MJL28" s="22"/>
      <c r="MJM28" s="22"/>
      <c r="MJN28" s="22"/>
      <c r="MJO28" s="22"/>
      <c r="MJP28" s="22"/>
      <c r="MJQ28" s="22"/>
      <c r="MJR28" s="22"/>
      <c r="MJS28" s="22"/>
      <c r="MJT28" s="22"/>
      <c r="MJU28" s="22"/>
      <c r="MJV28" s="22"/>
      <c r="MJW28" s="22"/>
      <c r="MJX28" s="22"/>
      <c r="MJY28" s="22"/>
      <c r="MJZ28" s="22"/>
      <c r="MKA28" s="22"/>
      <c r="MKB28" s="22"/>
      <c r="MKC28" s="22"/>
      <c r="MKD28" s="22"/>
      <c r="MKE28" s="22"/>
      <c r="MKF28" s="22"/>
      <c r="MKG28" s="22"/>
      <c r="MKH28" s="22"/>
      <c r="MKI28" s="22"/>
      <c r="MKJ28" s="22"/>
      <c r="MKK28" s="22"/>
      <c r="MKL28" s="22"/>
      <c r="MKM28" s="22"/>
      <c r="MKN28" s="22"/>
      <c r="MKO28" s="22"/>
      <c r="MKP28" s="22"/>
      <c r="MKQ28" s="22"/>
      <c r="MKR28" s="22"/>
      <c r="MKS28" s="22"/>
      <c r="MKT28" s="22"/>
      <c r="MKU28" s="22"/>
      <c r="MKV28" s="22"/>
      <c r="MKW28" s="22"/>
      <c r="MKX28" s="22"/>
      <c r="MKY28" s="22"/>
      <c r="MKZ28" s="22"/>
      <c r="MLA28" s="22"/>
      <c r="MLB28" s="22"/>
      <c r="MLC28" s="22"/>
      <c r="MLD28" s="22"/>
      <c r="MLE28" s="22"/>
      <c r="MLF28" s="22"/>
      <c r="MLG28" s="22"/>
      <c r="MLH28" s="22"/>
      <c r="MLI28" s="22"/>
      <c r="MLJ28" s="22"/>
      <c r="MLK28" s="22"/>
      <c r="MLL28" s="22"/>
      <c r="MLM28" s="22"/>
      <c r="MLN28" s="22"/>
      <c r="MLO28" s="22"/>
      <c r="MLP28" s="22"/>
      <c r="MLQ28" s="22"/>
      <c r="MLR28" s="22"/>
      <c r="MLS28" s="22"/>
      <c r="MLT28" s="22"/>
      <c r="MLU28" s="22"/>
      <c r="MLV28" s="22"/>
      <c r="MLW28" s="22"/>
      <c r="MLX28" s="22"/>
      <c r="MLY28" s="22"/>
      <c r="MLZ28" s="22"/>
      <c r="MMA28" s="22"/>
      <c r="MMB28" s="22"/>
      <c r="MMC28" s="22"/>
      <c r="MMD28" s="22"/>
      <c r="MME28" s="22"/>
      <c r="MMF28" s="22"/>
      <c r="MMG28" s="22"/>
      <c r="MMH28" s="22"/>
      <c r="MMI28" s="22"/>
      <c r="MMJ28" s="22"/>
      <c r="MMK28" s="22"/>
      <c r="MML28" s="22"/>
      <c r="MMM28" s="22"/>
      <c r="MMN28" s="22"/>
      <c r="MMO28" s="22"/>
      <c r="MMP28" s="22"/>
      <c r="MMQ28" s="22"/>
      <c r="MMR28" s="22"/>
      <c r="MMS28" s="22"/>
      <c r="MMT28" s="22"/>
      <c r="MMU28" s="22"/>
      <c r="MMV28" s="22"/>
      <c r="MMW28" s="22"/>
      <c r="MMX28" s="22"/>
      <c r="MMY28" s="22"/>
      <c r="MMZ28" s="22"/>
      <c r="MNA28" s="22"/>
      <c r="MNB28" s="22"/>
      <c r="MNC28" s="22"/>
      <c r="MND28" s="22"/>
      <c r="MNE28" s="22"/>
      <c r="MNF28" s="22"/>
      <c r="MNG28" s="22"/>
      <c r="MNH28" s="22"/>
      <c r="MNI28" s="22"/>
      <c r="MNJ28" s="22"/>
      <c r="MNK28" s="22"/>
      <c r="MNL28" s="22"/>
      <c r="MNM28" s="22"/>
      <c r="MNN28" s="22"/>
      <c r="MNO28" s="22"/>
      <c r="MNP28" s="22"/>
      <c r="MNQ28" s="22"/>
      <c r="MNR28" s="22"/>
      <c r="MNS28" s="22"/>
      <c r="MNT28" s="22"/>
      <c r="MNU28" s="22"/>
      <c r="MNV28" s="22"/>
      <c r="MNW28" s="22"/>
      <c r="MNX28" s="22"/>
      <c r="MNY28" s="22"/>
      <c r="MNZ28" s="22"/>
      <c r="MOA28" s="22"/>
      <c r="MOB28" s="22"/>
      <c r="MOC28" s="22"/>
      <c r="MOD28" s="22"/>
      <c r="MOE28" s="22"/>
      <c r="MOF28" s="22"/>
      <c r="MOG28" s="22"/>
      <c r="MOH28" s="22"/>
      <c r="MOI28" s="22"/>
      <c r="MOJ28" s="22"/>
      <c r="MOK28" s="22"/>
      <c r="MOL28" s="22"/>
      <c r="MOM28" s="22"/>
      <c r="MON28" s="22"/>
      <c r="MOO28" s="22"/>
      <c r="MOP28" s="22"/>
      <c r="MOQ28" s="22"/>
      <c r="MOR28" s="22"/>
      <c r="MOS28" s="22"/>
      <c r="MOT28" s="22"/>
      <c r="MOU28" s="22"/>
      <c r="MOV28" s="22"/>
      <c r="MOW28" s="22"/>
      <c r="MOX28" s="22"/>
      <c r="MOY28" s="22"/>
      <c r="MOZ28" s="22"/>
      <c r="MPA28" s="22"/>
      <c r="MPB28" s="22"/>
      <c r="MPC28" s="22"/>
      <c r="MPD28" s="22"/>
      <c r="MPE28" s="22"/>
      <c r="MPF28" s="22"/>
      <c r="MPG28" s="22"/>
      <c r="MPH28" s="22"/>
      <c r="MPI28" s="22"/>
      <c r="MPJ28" s="22"/>
      <c r="MPK28" s="22"/>
      <c r="MPL28" s="22"/>
      <c r="MPM28" s="22"/>
      <c r="MPN28" s="22"/>
      <c r="MPO28" s="22"/>
      <c r="MPP28" s="22"/>
      <c r="MPQ28" s="22"/>
      <c r="MPR28" s="22"/>
      <c r="MPS28" s="22"/>
      <c r="MPT28" s="22"/>
      <c r="MPU28" s="22"/>
      <c r="MPV28" s="22"/>
      <c r="MPW28" s="22"/>
      <c r="MPX28" s="22"/>
      <c r="MPY28" s="22"/>
      <c r="MPZ28" s="22"/>
      <c r="MQA28" s="22"/>
      <c r="MQB28" s="22"/>
      <c r="MQC28" s="22"/>
      <c r="MQD28" s="22"/>
      <c r="MQE28" s="22"/>
      <c r="MQF28" s="22"/>
      <c r="MQG28" s="22"/>
      <c r="MQH28" s="22"/>
      <c r="MQI28" s="22"/>
      <c r="MQJ28" s="22"/>
      <c r="MQK28" s="22"/>
      <c r="MQL28" s="22"/>
      <c r="MQM28" s="22"/>
      <c r="MQN28" s="22"/>
      <c r="MQO28" s="22"/>
      <c r="MQP28" s="22"/>
      <c r="MQQ28" s="22"/>
      <c r="MQR28" s="22"/>
      <c r="MQS28" s="22"/>
      <c r="MQT28" s="22"/>
      <c r="MQU28" s="22"/>
      <c r="MQV28" s="22"/>
      <c r="MQW28" s="22"/>
      <c r="MQX28" s="22"/>
      <c r="MQY28" s="22"/>
      <c r="MQZ28" s="22"/>
      <c r="MRA28" s="22"/>
      <c r="MRB28" s="22"/>
      <c r="MRC28" s="22"/>
      <c r="MRD28" s="22"/>
      <c r="MRE28" s="22"/>
      <c r="MRF28" s="22"/>
      <c r="MRG28" s="22"/>
      <c r="MRH28" s="22"/>
      <c r="MRI28" s="22"/>
      <c r="MRJ28" s="22"/>
      <c r="MRK28" s="22"/>
      <c r="MRL28" s="22"/>
      <c r="MRM28" s="22"/>
      <c r="MRN28" s="22"/>
      <c r="MRO28" s="22"/>
      <c r="MRP28" s="22"/>
      <c r="MRQ28" s="22"/>
      <c r="MRR28" s="22"/>
      <c r="MRS28" s="22"/>
      <c r="MRT28" s="22"/>
      <c r="MRU28" s="22"/>
      <c r="MRV28" s="22"/>
      <c r="MRW28" s="22"/>
      <c r="MRX28" s="22"/>
      <c r="MRY28" s="22"/>
      <c r="MRZ28" s="22"/>
      <c r="MSA28" s="22"/>
      <c r="MSB28" s="22"/>
      <c r="MSC28" s="22"/>
      <c r="MSD28" s="22"/>
      <c r="MSE28" s="22"/>
      <c r="MSF28" s="22"/>
      <c r="MSG28" s="22"/>
      <c r="MSH28" s="22"/>
      <c r="MSI28" s="22"/>
      <c r="MSJ28" s="22"/>
      <c r="MSK28" s="22"/>
      <c r="MSL28" s="22"/>
      <c r="MSM28" s="22"/>
      <c r="MSN28" s="22"/>
      <c r="MSO28" s="22"/>
      <c r="MSP28" s="22"/>
      <c r="MSQ28" s="22"/>
      <c r="MSR28" s="22"/>
      <c r="MSS28" s="22"/>
      <c r="MST28" s="22"/>
      <c r="MSU28" s="22"/>
      <c r="MSV28" s="22"/>
      <c r="MSW28" s="22"/>
      <c r="MSX28" s="22"/>
      <c r="MSY28" s="22"/>
      <c r="MSZ28" s="22"/>
      <c r="MTA28" s="22"/>
      <c r="MTB28" s="22"/>
      <c r="MTC28" s="22"/>
      <c r="MTD28" s="22"/>
      <c r="MTE28" s="22"/>
      <c r="MTF28" s="22"/>
      <c r="MTG28" s="22"/>
      <c r="MTH28" s="22"/>
      <c r="MTI28" s="22"/>
      <c r="MTJ28" s="22"/>
      <c r="MTK28" s="22"/>
      <c r="MTL28" s="22"/>
      <c r="MTM28" s="22"/>
      <c r="MTN28" s="22"/>
      <c r="MTO28" s="22"/>
      <c r="MTP28" s="22"/>
      <c r="MTQ28" s="22"/>
      <c r="MTR28" s="22"/>
      <c r="MTS28" s="22"/>
      <c r="MTT28" s="22"/>
      <c r="MTU28" s="22"/>
      <c r="MTV28" s="22"/>
      <c r="MTW28" s="22"/>
      <c r="MTX28" s="22"/>
      <c r="MTY28" s="22"/>
      <c r="MTZ28" s="22"/>
      <c r="MUA28" s="22"/>
      <c r="MUB28" s="22"/>
      <c r="MUC28" s="22"/>
      <c r="MUD28" s="22"/>
      <c r="MUE28" s="22"/>
      <c r="MUF28" s="22"/>
      <c r="MUG28" s="22"/>
      <c r="MUH28" s="22"/>
      <c r="MUI28" s="22"/>
      <c r="MUJ28" s="22"/>
      <c r="MUK28" s="22"/>
      <c r="MUL28" s="22"/>
      <c r="MUM28" s="22"/>
      <c r="MUN28" s="22"/>
      <c r="MUO28" s="22"/>
      <c r="MUP28" s="22"/>
      <c r="MUQ28" s="22"/>
      <c r="MUR28" s="22"/>
      <c r="MUS28" s="22"/>
      <c r="MUT28" s="22"/>
      <c r="MUU28" s="22"/>
      <c r="MUV28" s="22"/>
      <c r="MUW28" s="22"/>
      <c r="MUX28" s="22"/>
      <c r="MUY28" s="22"/>
      <c r="MUZ28" s="22"/>
      <c r="MVA28" s="22"/>
      <c r="MVB28" s="22"/>
      <c r="MVC28" s="22"/>
      <c r="MVD28" s="22"/>
      <c r="MVE28" s="22"/>
      <c r="MVF28" s="22"/>
      <c r="MVG28" s="22"/>
      <c r="MVH28" s="22"/>
      <c r="MVI28" s="22"/>
      <c r="MVJ28" s="22"/>
      <c r="MVK28" s="22"/>
      <c r="MVL28" s="22"/>
      <c r="MVM28" s="22"/>
      <c r="MVN28" s="22"/>
      <c r="MVO28" s="22"/>
      <c r="MVP28" s="22"/>
      <c r="MVQ28" s="22"/>
      <c r="MVR28" s="22"/>
      <c r="MVS28" s="22"/>
      <c r="MVT28" s="22"/>
      <c r="MVU28" s="22"/>
      <c r="MVV28" s="22"/>
      <c r="MVW28" s="22"/>
      <c r="MVX28" s="22"/>
      <c r="MVY28" s="22"/>
      <c r="MVZ28" s="22"/>
      <c r="MWA28" s="22"/>
      <c r="MWB28" s="22"/>
      <c r="MWC28" s="22"/>
      <c r="MWD28" s="22"/>
      <c r="MWE28" s="22"/>
      <c r="MWF28" s="22"/>
      <c r="MWG28" s="22"/>
      <c r="MWH28" s="22"/>
      <c r="MWI28" s="22"/>
      <c r="MWJ28" s="22"/>
      <c r="MWK28" s="22"/>
      <c r="MWL28" s="22"/>
      <c r="MWM28" s="22"/>
      <c r="MWN28" s="22"/>
      <c r="MWO28" s="22"/>
      <c r="MWP28" s="22"/>
      <c r="MWQ28" s="22"/>
      <c r="MWR28" s="22"/>
      <c r="MWS28" s="22"/>
      <c r="MWT28" s="22"/>
      <c r="MWU28" s="22"/>
      <c r="MWV28" s="22"/>
      <c r="MWW28" s="22"/>
      <c r="MWX28" s="22"/>
      <c r="MWY28" s="22"/>
      <c r="MWZ28" s="22"/>
      <c r="MXA28" s="22"/>
      <c r="MXB28" s="22"/>
      <c r="MXC28" s="22"/>
      <c r="MXD28" s="22"/>
      <c r="MXE28" s="22"/>
      <c r="MXF28" s="22"/>
      <c r="MXG28" s="22"/>
      <c r="MXH28" s="22"/>
      <c r="MXI28" s="22"/>
      <c r="MXJ28" s="22"/>
      <c r="MXK28" s="22"/>
      <c r="MXL28" s="22"/>
      <c r="MXM28" s="22"/>
      <c r="MXN28" s="22"/>
      <c r="MXO28" s="22"/>
      <c r="MXP28" s="22"/>
      <c r="MXQ28" s="22"/>
      <c r="MXR28" s="22"/>
      <c r="MXS28" s="22"/>
      <c r="MXT28" s="22"/>
      <c r="MXU28" s="22"/>
      <c r="MXV28" s="22"/>
      <c r="MXW28" s="22"/>
      <c r="MXX28" s="22"/>
      <c r="MXY28" s="22"/>
      <c r="MXZ28" s="22"/>
      <c r="MYA28" s="22"/>
      <c r="MYB28" s="22"/>
      <c r="MYC28" s="22"/>
      <c r="MYD28" s="22"/>
      <c r="MYE28" s="22"/>
      <c r="MYF28" s="22"/>
      <c r="MYG28" s="22"/>
      <c r="MYH28" s="22"/>
      <c r="MYI28" s="22"/>
      <c r="MYJ28" s="22"/>
      <c r="MYK28" s="22"/>
      <c r="MYL28" s="22"/>
      <c r="MYM28" s="22"/>
      <c r="MYN28" s="22"/>
      <c r="MYO28" s="22"/>
      <c r="MYP28" s="22"/>
      <c r="MYQ28" s="22"/>
      <c r="MYR28" s="22"/>
      <c r="MYS28" s="22"/>
      <c r="MYT28" s="22"/>
      <c r="MYU28" s="22"/>
      <c r="MYV28" s="22"/>
      <c r="MYW28" s="22"/>
      <c r="MYX28" s="22"/>
      <c r="MYY28" s="22"/>
      <c r="MYZ28" s="22"/>
      <c r="MZA28" s="22"/>
      <c r="MZB28" s="22"/>
      <c r="MZC28" s="22"/>
      <c r="MZD28" s="22"/>
      <c r="MZE28" s="22"/>
      <c r="MZF28" s="22"/>
      <c r="MZG28" s="22"/>
      <c r="MZH28" s="22"/>
      <c r="MZI28" s="22"/>
      <c r="MZJ28" s="22"/>
      <c r="MZK28" s="22"/>
      <c r="MZL28" s="22"/>
      <c r="MZM28" s="22"/>
      <c r="MZN28" s="22"/>
      <c r="MZO28" s="22"/>
      <c r="MZP28" s="22"/>
      <c r="MZQ28" s="22"/>
      <c r="MZR28" s="22"/>
      <c r="MZS28" s="22"/>
      <c r="MZT28" s="22"/>
      <c r="MZU28" s="22"/>
      <c r="MZV28" s="22"/>
      <c r="MZW28" s="22"/>
      <c r="MZX28" s="22"/>
      <c r="MZY28" s="22"/>
      <c r="MZZ28" s="22"/>
      <c r="NAA28" s="22"/>
      <c r="NAB28" s="22"/>
      <c r="NAC28" s="22"/>
      <c r="NAD28" s="22"/>
      <c r="NAE28" s="22"/>
      <c r="NAF28" s="22"/>
      <c r="NAG28" s="22"/>
      <c r="NAH28" s="22"/>
      <c r="NAI28" s="22"/>
      <c r="NAJ28" s="22"/>
      <c r="NAK28" s="22"/>
      <c r="NAL28" s="22"/>
      <c r="NAM28" s="22"/>
      <c r="NAN28" s="22"/>
      <c r="NAO28" s="22"/>
      <c r="NAP28" s="22"/>
      <c r="NAQ28" s="22"/>
      <c r="NAR28" s="22"/>
      <c r="NAS28" s="22"/>
      <c r="NAT28" s="22"/>
      <c r="NAU28" s="22"/>
      <c r="NAV28" s="22"/>
      <c r="NAW28" s="22"/>
      <c r="NAX28" s="22"/>
      <c r="NAY28" s="22"/>
      <c r="NAZ28" s="22"/>
      <c r="NBA28" s="22"/>
      <c r="NBB28" s="22"/>
      <c r="NBC28" s="22"/>
      <c r="NBD28" s="22"/>
      <c r="NBE28" s="22"/>
      <c r="NBF28" s="22"/>
      <c r="NBG28" s="22"/>
      <c r="NBH28" s="22"/>
      <c r="NBI28" s="22"/>
      <c r="NBJ28" s="22"/>
      <c r="NBK28" s="22"/>
      <c r="NBL28" s="22"/>
      <c r="NBM28" s="22"/>
      <c r="NBN28" s="22"/>
      <c r="NBO28" s="22"/>
      <c r="NBP28" s="22"/>
      <c r="NBQ28" s="22"/>
      <c r="NBR28" s="22"/>
      <c r="NBS28" s="22"/>
      <c r="NBT28" s="22"/>
      <c r="NBU28" s="22"/>
      <c r="NBV28" s="22"/>
      <c r="NBW28" s="22"/>
      <c r="NBX28" s="22"/>
      <c r="NBY28" s="22"/>
      <c r="NBZ28" s="22"/>
      <c r="NCA28" s="22"/>
      <c r="NCB28" s="22"/>
      <c r="NCC28" s="22"/>
      <c r="NCD28" s="22"/>
      <c r="NCE28" s="22"/>
      <c r="NCF28" s="22"/>
      <c r="NCG28" s="22"/>
      <c r="NCH28" s="22"/>
      <c r="NCI28" s="22"/>
      <c r="NCJ28" s="22"/>
      <c r="NCK28" s="22"/>
      <c r="NCL28" s="22"/>
      <c r="NCM28" s="22"/>
      <c r="NCN28" s="22"/>
      <c r="NCO28" s="22"/>
      <c r="NCP28" s="22"/>
      <c r="NCQ28" s="22"/>
      <c r="NCR28" s="22"/>
      <c r="NCS28" s="22"/>
      <c r="NCT28" s="22"/>
      <c r="NCU28" s="22"/>
      <c r="NCV28" s="22"/>
      <c r="NCW28" s="22"/>
      <c r="NCX28" s="22"/>
      <c r="NCY28" s="22"/>
      <c r="NCZ28" s="22"/>
      <c r="NDA28" s="22"/>
      <c r="NDB28" s="22"/>
      <c r="NDC28" s="22"/>
      <c r="NDD28" s="22"/>
      <c r="NDE28" s="22"/>
      <c r="NDF28" s="22"/>
      <c r="NDG28" s="22"/>
      <c r="NDH28" s="22"/>
      <c r="NDI28" s="22"/>
      <c r="NDJ28" s="22"/>
      <c r="NDK28" s="22"/>
      <c r="NDL28" s="22"/>
      <c r="NDM28" s="22"/>
      <c r="NDN28" s="22"/>
      <c r="NDO28" s="22"/>
      <c r="NDP28" s="22"/>
      <c r="NDQ28" s="22"/>
      <c r="NDR28" s="22"/>
      <c r="NDS28" s="22"/>
      <c r="NDT28" s="22"/>
      <c r="NDU28" s="22"/>
      <c r="NDV28" s="22"/>
      <c r="NDW28" s="22"/>
      <c r="NDX28" s="22"/>
      <c r="NDY28" s="22"/>
      <c r="NDZ28" s="22"/>
      <c r="NEA28" s="22"/>
      <c r="NEB28" s="22"/>
      <c r="NEC28" s="22"/>
      <c r="NED28" s="22"/>
      <c r="NEE28" s="22"/>
      <c r="NEF28" s="22"/>
      <c r="NEG28" s="22"/>
      <c r="NEH28" s="22"/>
      <c r="NEI28" s="22"/>
      <c r="NEJ28" s="22"/>
      <c r="NEK28" s="22"/>
      <c r="NEL28" s="22"/>
      <c r="NEM28" s="22"/>
      <c r="NEN28" s="22"/>
      <c r="NEO28" s="22"/>
      <c r="NEP28" s="22"/>
      <c r="NEQ28" s="22"/>
      <c r="NER28" s="22"/>
      <c r="NES28" s="22"/>
      <c r="NET28" s="22"/>
      <c r="NEU28" s="22"/>
      <c r="NEV28" s="22"/>
      <c r="NEW28" s="22"/>
      <c r="NEX28" s="22"/>
      <c r="NEY28" s="22"/>
      <c r="NEZ28" s="22"/>
      <c r="NFA28" s="22"/>
      <c r="NFB28" s="22"/>
      <c r="NFC28" s="22"/>
      <c r="NFD28" s="22"/>
      <c r="NFE28" s="22"/>
      <c r="NFF28" s="22"/>
      <c r="NFG28" s="22"/>
      <c r="NFH28" s="22"/>
      <c r="NFI28" s="22"/>
      <c r="NFJ28" s="22"/>
      <c r="NFK28" s="22"/>
      <c r="NFL28" s="22"/>
      <c r="NFM28" s="22"/>
      <c r="NFN28" s="22"/>
      <c r="NFO28" s="22"/>
      <c r="NFP28" s="22"/>
      <c r="NFQ28" s="22"/>
      <c r="NFR28" s="22"/>
      <c r="NFS28" s="22"/>
      <c r="NFT28" s="22"/>
      <c r="NFU28" s="22"/>
      <c r="NFV28" s="22"/>
      <c r="NFW28" s="22"/>
      <c r="NFX28" s="22"/>
      <c r="NFY28" s="22"/>
      <c r="NFZ28" s="22"/>
      <c r="NGA28" s="22"/>
      <c r="NGB28" s="22"/>
      <c r="NGC28" s="22"/>
      <c r="NGD28" s="22"/>
      <c r="NGE28" s="22"/>
      <c r="NGF28" s="22"/>
      <c r="NGG28" s="22"/>
      <c r="NGH28" s="22"/>
      <c r="NGI28" s="22"/>
      <c r="NGJ28" s="22"/>
      <c r="NGK28" s="22"/>
      <c r="NGL28" s="22"/>
      <c r="NGM28" s="22"/>
      <c r="NGN28" s="22"/>
      <c r="NGO28" s="22"/>
      <c r="NGP28" s="22"/>
      <c r="NGQ28" s="22"/>
      <c r="NGR28" s="22"/>
      <c r="NGS28" s="22"/>
      <c r="NGT28" s="22"/>
      <c r="NGU28" s="22"/>
      <c r="NGV28" s="22"/>
      <c r="NGW28" s="22"/>
      <c r="NGX28" s="22"/>
      <c r="NGY28" s="22"/>
      <c r="NGZ28" s="22"/>
      <c r="NHA28" s="22"/>
      <c r="NHB28" s="22"/>
      <c r="NHC28" s="22"/>
      <c r="NHD28" s="22"/>
      <c r="NHE28" s="22"/>
      <c r="NHF28" s="22"/>
      <c r="NHG28" s="22"/>
      <c r="NHH28" s="22"/>
      <c r="NHI28" s="22"/>
      <c r="NHJ28" s="22"/>
      <c r="NHK28" s="22"/>
      <c r="NHL28" s="22"/>
      <c r="NHM28" s="22"/>
      <c r="NHN28" s="22"/>
      <c r="NHO28" s="22"/>
      <c r="NHP28" s="22"/>
      <c r="NHQ28" s="22"/>
      <c r="NHR28" s="22"/>
      <c r="NHS28" s="22"/>
      <c r="NHT28" s="22"/>
      <c r="NHU28" s="22"/>
      <c r="NHV28" s="22"/>
      <c r="NHW28" s="22"/>
      <c r="NHX28" s="22"/>
      <c r="NHY28" s="22"/>
      <c r="NHZ28" s="22"/>
      <c r="NIA28" s="22"/>
      <c r="NIB28" s="22"/>
      <c r="NIC28" s="22"/>
      <c r="NID28" s="22"/>
      <c r="NIE28" s="22"/>
      <c r="NIF28" s="22"/>
      <c r="NIG28" s="22"/>
      <c r="NIH28" s="22"/>
      <c r="NII28" s="22"/>
      <c r="NIJ28" s="22"/>
      <c r="NIK28" s="22"/>
      <c r="NIL28" s="22"/>
      <c r="NIM28" s="22"/>
      <c r="NIN28" s="22"/>
      <c r="NIO28" s="22"/>
      <c r="NIP28" s="22"/>
      <c r="NIQ28" s="22"/>
      <c r="NIR28" s="22"/>
      <c r="NIS28" s="22"/>
      <c r="NIT28" s="22"/>
      <c r="NIU28" s="22"/>
      <c r="NIV28" s="22"/>
      <c r="NIW28" s="22"/>
      <c r="NIX28" s="22"/>
      <c r="NIY28" s="22"/>
      <c r="NIZ28" s="22"/>
      <c r="NJA28" s="22"/>
      <c r="NJB28" s="22"/>
      <c r="NJC28" s="22"/>
      <c r="NJD28" s="22"/>
      <c r="NJE28" s="22"/>
      <c r="NJF28" s="22"/>
      <c r="NJG28" s="22"/>
      <c r="NJH28" s="22"/>
      <c r="NJI28" s="22"/>
      <c r="NJJ28" s="22"/>
      <c r="NJK28" s="22"/>
      <c r="NJL28" s="22"/>
      <c r="NJM28" s="22"/>
      <c r="NJN28" s="22"/>
      <c r="NJO28" s="22"/>
      <c r="NJP28" s="22"/>
      <c r="NJQ28" s="22"/>
      <c r="NJR28" s="22"/>
      <c r="NJS28" s="22"/>
      <c r="NJT28" s="22"/>
      <c r="NJU28" s="22"/>
      <c r="NJV28" s="22"/>
      <c r="NJW28" s="22"/>
      <c r="NJX28" s="22"/>
      <c r="NJY28" s="22"/>
      <c r="NJZ28" s="22"/>
      <c r="NKA28" s="22"/>
      <c r="NKB28" s="22"/>
      <c r="NKC28" s="22"/>
      <c r="NKD28" s="22"/>
      <c r="NKE28" s="22"/>
      <c r="NKF28" s="22"/>
      <c r="NKG28" s="22"/>
      <c r="NKH28" s="22"/>
      <c r="NKI28" s="22"/>
      <c r="NKJ28" s="22"/>
      <c r="NKK28" s="22"/>
      <c r="NKL28" s="22"/>
      <c r="NKM28" s="22"/>
      <c r="NKN28" s="22"/>
      <c r="NKO28" s="22"/>
      <c r="NKP28" s="22"/>
      <c r="NKQ28" s="22"/>
      <c r="NKR28" s="22"/>
      <c r="NKS28" s="22"/>
      <c r="NKT28" s="22"/>
      <c r="NKU28" s="22"/>
      <c r="NKV28" s="22"/>
      <c r="NKW28" s="22"/>
      <c r="NKX28" s="22"/>
      <c r="NKY28" s="22"/>
      <c r="NKZ28" s="22"/>
      <c r="NLA28" s="22"/>
      <c r="NLB28" s="22"/>
      <c r="NLC28" s="22"/>
      <c r="NLD28" s="22"/>
      <c r="NLE28" s="22"/>
      <c r="NLF28" s="22"/>
      <c r="NLG28" s="22"/>
      <c r="NLH28" s="22"/>
      <c r="NLI28" s="22"/>
      <c r="NLJ28" s="22"/>
      <c r="NLK28" s="22"/>
      <c r="NLL28" s="22"/>
      <c r="NLM28" s="22"/>
      <c r="NLN28" s="22"/>
      <c r="NLO28" s="22"/>
      <c r="NLP28" s="22"/>
      <c r="NLQ28" s="22"/>
      <c r="NLR28" s="22"/>
      <c r="NLS28" s="22"/>
      <c r="NLT28" s="22"/>
      <c r="NLU28" s="22"/>
      <c r="NLV28" s="22"/>
      <c r="NLW28" s="22"/>
      <c r="NLX28" s="22"/>
      <c r="NLY28" s="22"/>
      <c r="NLZ28" s="22"/>
      <c r="NMA28" s="22"/>
      <c r="NMB28" s="22"/>
      <c r="NMC28" s="22"/>
      <c r="NMD28" s="22"/>
      <c r="NME28" s="22"/>
      <c r="NMF28" s="22"/>
      <c r="NMG28" s="22"/>
      <c r="NMH28" s="22"/>
      <c r="NMI28" s="22"/>
      <c r="NMJ28" s="22"/>
      <c r="NMK28" s="22"/>
      <c r="NML28" s="22"/>
      <c r="NMM28" s="22"/>
      <c r="NMN28" s="22"/>
      <c r="NMO28" s="22"/>
      <c r="NMP28" s="22"/>
      <c r="NMQ28" s="22"/>
      <c r="NMR28" s="22"/>
      <c r="NMS28" s="22"/>
      <c r="NMT28" s="22"/>
      <c r="NMU28" s="22"/>
      <c r="NMV28" s="22"/>
      <c r="NMW28" s="22"/>
      <c r="NMX28" s="22"/>
      <c r="NMY28" s="22"/>
      <c r="NMZ28" s="22"/>
      <c r="NNA28" s="22"/>
      <c r="NNB28" s="22"/>
      <c r="NNC28" s="22"/>
      <c r="NND28" s="22"/>
      <c r="NNE28" s="22"/>
      <c r="NNF28" s="22"/>
      <c r="NNG28" s="22"/>
      <c r="NNH28" s="22"/>
      <c r="NNI28" s="22"/>
      <c r="NNJ28" s="22"/>
      <c r="NNK28" s="22"/>
      <c r="NNL28" s="22"/>
      <c r="NNM28" s="22"/>
      <c r="NNN28" s="22"/>
      <c r="NNO28" s="22"/>
      <c r="NNP28" s="22"/>
      <c r="NNQ28" s="22"/>
      <c r="NNR28" s="22"/>
      <c r="NNS28" s="22"/>
      <c r="NNT28" s="22"/>
      <c r="NNU28" s="22"/>
      <c r="NNV28" s="22"/>
      <c r="NNW28" s="22"/>
      <c r="NNX28" s="22"/>
      <c r="NNY28" s="22"/>
      <c r="NNZ28" s="22"/>
      <c r="NOA28" s="22"/>
      <c r="NOB28" s="22"/>
      <c r="NOC28" s="22"/>
      <c r="NOD28" s="22"/>
      <c r="NOE28" s="22"/>
      <c r="NOF28" s="22"/>
      <c r="NOG28" s="22"/>
      <c r="NOH28" s="22"/>
      <c r="NOI28" s="22"/>
      <c r="NOJ28" s="22"/>
      <c r="NOK28" s="22"/>
      <c r="NOL28" s="22"/>
      <c r="NOM28" s="22"/>
      <c r="NON28" s="22"/>
      <c r="NOO28" s="22"/>
      <c r="NOP28" s="22"/>
      <c r="NOQ28" s="22"/>
      <c r="NOR28" s="22"/>
      <c r="NOS28" s="22"/>
      <c r="NOT28" s="22"/>
      <c r="NOU28" s="22"/>
      <c r="NOV28" s="22"/>
      <c r="NOW28" s="22"/>
      <c r="NOX28" s="22"/>
      <c r="NOY28" s="22"/>
      <c r="NOZ28" s="22"/>
      <c r="NPA28" s="22"/>
      <c r="NPB28" s="22"/>
      <c r="NPC28" s="22"/>
      <c r="NPD28" s="22"/>
      <c r="NPE28" s="22"/>
      <c r="NPF28" s="22"/>
      <c r="NPG28" s="22"/>
      <c r="NPH28" s="22"/>
      <c r="NPI28" s="22"/>
      <c r="NPJ28" s="22"/>
      <c r="NPK28" s="22"/>
      <c r="NPL28" s="22"/>
      <c r="NPM28" s="22"/>
      <c r="NPN28" s="22"/>
      <c r="NPO28" s="22"/>
      <c r="NPP28" s="22"/>
      <c r="NPQ28" s="22"/>
      <c r="NPR28" s="22"/>
      <c r="NPS28" s="22"/>
      <c r="NPT28" s="22"/>
      <c r="NPU28" s="22"/>
      <c r="NPV28" s="22"/>
      <c r="NPW28" s="22"/>
      <c r="NPX28" s="22"/>
      <c r="NPY28" s="22"/>
      <c r="NPZ28" s="22"/>
      <c r="NQA28" s="22"/>
      <c r="NQB28" s="22"/>
      <c r="NQC28" s="22"/>
      <c r="NQD28" s="22"/>
      <c r="NQE28" s="22"/>
      <c r="NQF28" s="22"/>
      <c r="NQG28" s="22"/>
      <c r="NQH28" s="22"/>
      <c r="NQI28" s="22"/>
      <c r="NQJ28" s="22"/>
      <c r="NQK28" s="22"/>
      <c r="NQL28" s="22"/>
      <c r="NQM28" s="22"/>
      <c r="NQN28" s="22"/>
      <c r="NQO28" s="22"/>
      <c r="NQP28" s="22"/>
      <c r="NQQ28" s="22"/>
      <c r="NQR28" s="22"/>
      <c r="NQS28" s="22"/>
      <c r="NQT28" s="22"/>
      <c r="NQU28" s="22"/>
      <c r="NQV28" s="22"/>
      <c r="NQW28" s="22"/>
      <c r="NQX28" s="22"/>
      <c r="NQY28" s="22"/>
      <c r="NQZ28" s="22"/>
      <c r="NRA28" s="22"/>
      <c r="NRB28" s="22"/>
      <c r="NRC28" s="22"/>
      <c r="NRD28" s="22"/>
      <c r="NRE28" s="22"/>
      <c r="NRF28" s="22"/>
      <c r="NRG28" s="22"/>
      <c r="NRH28" s="22"/>
      <c r="NRI28" s="22"/>
      <c r="NRJ28" s="22"/>
      <c r="NRK28" s="22"/>
      <c r="NRL28" s="22"/>
      <c r="NRM28" s="22"/>
      <c r="NRN28" s="22"/>
      <c r="NRO28" s="22"/>
      <c r="NRP28" s="22"/>
      <c r="NRQ28" s="22"/>
      <c r="NRR28" s="22"/>
      <c r="NRS28" s="22"/>
      <c r="NRT28" s="22"/>
      <c r="NRU28" s="22"/>
      <c r="NRV28" s="22"/>
      <c r="NRW28" s="22"/>
      <c r="NRX28" s="22"/>
      <c r="NRY28" s="22"/>
      <c r="NRZ28" s="22"/>
      <c r="NSA28" s="22"/>
      <c r="NSB28" s="22"/>
      <c r="NSC28" s="22"/>
      <c r="NSD28" s="22"/>
      <c r="NSE28" s="22"/>
      <c r="NSF28" s="22"/>
      <c r="NSG28" s="22"/>
      <c r="NSH28" s="22"/>
      <c r="NSI28" s="22"/>
      <c r="NSJ28" s="22"/>
      <c r="NSK28" s="22"/>
      <c r="NSL28" s="22"/>
      <c r="NSM28" s="22"/>
      <c r="NSN28" s="22"/>
      <c r="NSO28" s="22"/>
      <c r="NSP28" s="22"/>
      <c r="NSQ28" s="22"/>
      <c r="NSR28" s="22"/>
      <c r="NSS28" s="22"/>
      <c r="NST28" s="22"/>
      <c r="NSU28" s="22"/>
      <c r="NSV28" s="22"/>
      <c r="NSW28" s="22"/>
      <c r="NSX28" s="22"/>
      <c r="NSY28" s="22"/>
      <c r="NSZ28" s="22"/>
      <c r="NTA28" s="22"/>
      <c r="NTB28" s="22"/>
      <c r="NTC28" s="22"/>
      <c r="NTD28" s="22"/>
      <c r="NTE28" s="22"/>
      <c r="NTF28" s="22"/>
      <c r="NTG28" s="22"/>
      <c r="NTH28" s="22"/>
      <c r="NTI28" s="22"/>
      <c r="NTJ28" s="22"/>
      <c r="NTK28" s="22"/>
      <c r="NTL28" s="22"/>
      <c r="NTM28" s="22"/>
      <c r="NTN28" s="22"/>
      <c r="NTO28" s="22"/>
      <c r="NTP28" s="22"/>
      <c r="NTQ28" s="22"/>
      <c r="NTR28" s="22"/>
      <c r="NTS28" s="22"/>
      <c r="NTT28" s="22"/>
      <c r="NTU28" s="22"/>
      <c r="NTV28" s="22"/>
      <c r="NTW28" s="22"/>
      <c r="NTX28" s="22"/>
      <c r="NTY28" s="22"/>
      <c r="NTZ28" s="22"/>
      <c r="NUA28" s="22"/>
      <c r="NUB28" s="22"/>
      <c r="NUC28" s="22"/>
      <c r="NUD28" s="22"/>
      <c r="NUE28" s="22"/>
      <c r="NUF28" s="22"/>
      <c r="NUG28" s="22"/>
      <c r="NUH28" s="22"/>
      <c r="NUI28" s="22"/>
      <c r="NUJ28" s="22"/>
      <c r="NUK28" s="22"/>
      <c r="NUL28" s="22"/>
      <c r="NUM28" s="22"/>
      <c r="NUN28" s="22"/>
      <c r="NUO28" s="22"/>
      <c r="NUP28" s="22"/>
      <c r="NUQ28" s="22"/>
      <c r="NUR28" s="22"/>
      <c r="NUS28" s="22"/>
      <c r="NUT28" s="22"/>
      <c r="NUU28" s="22"/>
      <c r="NUV28" s="22"/>
      <c r="NUW28" s="22"/>
      <c r="NUX28" s="22"/>
      <c r="NUY28" s="22"/>
      <c r="NUZ28" s="22"/>
      <c r="NVA28" s="22"/>
      <c r="NVB28" s="22"/>
      <c r="NVC28" s="22"/>
      <c r="NVD28" s="22"/>
      <c r="NVE28" s="22"/>
      <c r="NVF28" s="22"/>
      <c r="NVG28" s="22"/>
      <c r="NVH28" s="22"/>
      <c r="NVI28" s="22"/>
      <c r="NVJ28" s="22"/>
      <c r="NVK28" s="22"/>
      <c r="NVL28" s="22"/>
      <c r="NVM28" s="22"/>
      <c r="NVN28" s="22"/>
      <c r="NVO28" s="22"/>
      <c r="NVP28" s="22"/>
      <c r="NVQ28" s="22"/>
      <c r="NVR28" s="22"/>
      <c r="NVS28" s="22"/>
      <c r="NVT28" s="22"/>
      <c r="NVU28" s="22"/>
      <c r="NVV28" s="22"/>
      <c r="NVW28" s="22"/>
      <c r="NVX28" s="22"/>
      <c r="NVY28" s="22"/>
      <c r="NVZ28" s="22"/>
      <c r="NWA28" s="22"/>
      <c r="NWB28" s="22"/>
      <c r="NWC28" s="22"/>
      <c r="NWD28" s="22"/>
      <c r="NWE28" s="22"/>
      <c r="NWF28" s="22"/>
      <c r="NWG28" s="22"/>
      <c r="NWH28" s="22"/>
      <c r="NWI28" s="22"/>
      <c r="NWJ28" s="22"/>
      <c r="NWK28" s="22"/>
      <c r="NWL28" s="22"/>
      <c r="NWM28" s="22"/>
      <c r="NWN28" s="22"/>
      <c r="NWO28" s="22"/>
      <c r="NWP28" s="22"/>
      <c r="NWQ28" s="22"/>
      <c r="NWR28" s="22"/>
      <c r="NWS28" s="22"/>
      <c r="NWT28" s="22"/>
      <c r="NWU28" s="22"/>
      <c r="NWV28" s="22"/>
      <c r="NWW28" s="22"/>
      <c r="NWX28" s="22"/>
      <c r="NWY28" s="22"/>
      <c r="NWZ28" s="22"/>
      <c r="NXA28" s="22"/>
      <c r="NXB28" s="22"/>
      <c r="NXC28" s="22"/>
      <c r="NXD28" s="22"/>
      <c r="NXE28" s="22"/>
      <c r="NXF28" s="22"/>
      <c r="NXG28" s="22"/>
      <c r="NXH28" s="22"/>
      <c r="NXI28" s="22"/>
      <c r="NXJ28" s="22"/>
      <c r="NXK28" s="22"/>
      <c r="NXL28" s="22"/>
      <c r="NXM28" s="22"/>
      <c r="NXN28" s="22"/>
      <c r="NXO28" s="22"/>
      <c r="NXP28" s="22"/>
      <c r="NXQ28" s="22"/>
      <c r="NXR28" s="22"/>
      <c r="NXS28" s="22"/>
      <c r="NXT28" s="22"/>
      <c r="NXU28" s="22"/>
      <c r="NXV28" s="22"/>
      <c r="NXW28" s="22"/>
      <c r="NXX28" s="22"/>
      <c r="NXY28" s="22"/>
      <c r="NXZ28" s="22"/>
      <c r="NYA28" s="22"/>
      <c r="NYB28" s="22"/>
      <c r="NYC28" s="22"/>
      <c r="NYD28" s="22"/>
      <c r="NYE28" s="22"/>
      <c r="NYF28" s="22"/>
      <c r="NYG28" s="22"/>
      <c r="NYH28" s="22"/>
      <c r="NYI28" s="22"/>
      <c r="NYJ28" s="22"/>
      <c r="NYK28" s="22"/>
      <c r="NYL28" s="22"/>
      <c r="NYM28" s="22"/>
      <c r="NYN28" s="22"/>
      <c r="NYO28" s="22"/>
      <c r="NYP28" s="22"/>
      <c r="NYQ28" s="22"/>
      <c r="NYR28" s="22"/>
      <c r="NYS28" s="22"/>
      <c r="NYT28" s="22"/>
      <c r="NYU28" s="22"/>
      <c r="NYV28" s="22"/>
      <c r="NYW28" s="22"/>
      <c r="NYX28" s="22"/>
      <c r="NYY28" s="22"/>
      <c r="NYZ28" s="22"/>
      <c r="NZA28" s="22"/>
      <c r="NZB28" s="22"/>
      <c r="NZC28" s="22"/>
      <c r="NZD28" s="22"/>
      <c r="NZE28" s="22"/>
      <c r="NZF28" s="22"/>
      <c r="NZG28" s="22"/>
      <c r="NZH28" s="22"/>
      <c r="NZI28" s="22"/>
      <c r="NZJ28" s="22"/>
      <c r="NZK28" s="22"/>
      <c r="NZL28" s="22"/>
      <c r="NZM28" s="22"/>
      <c r="NZN28" s="22"/>
      <c r="NZO28" s="22"/>
      <c r="NZP28" s="22"/>
      <c r="NZQ28" s="22"/>
      <c r="NZR28" s="22"/>
      <c r="NZS28" s="22"/>
      <c r="NZT28" s="22"/>
      <c r="NZU28" s="22"/>
      <c r="NZV28" s="22"/>
      <c r="NZW28" s="22"/>
      <c r="NZX28" s="22"/>
      <c r="NZY28" s="22"/>
      <c r="NZZ28" s="22"/>
      <c r="OAA28" s="22"/>
      <c r="OAB28" s="22"/>
      <c r="OAC28" s="22"/>
      <c r="OAD28" s="22"/>
      <c r="OAE28" s="22"/>
      <c r="OAF28" s="22"/>
      <c r="OAG28" s="22"/>
      <c r="OAH28" s="22"/>
      <c r="OAI28" s="22"/>
      <c r="OAJ28" s="22"/>
      <c r="OAK28" s="22"/>
      <c r="OAL28" s="22"/>
      <c r="OAM28" s="22"/>
      <c r="OAN28" s="22"/>
      <c r="OAO28" s="22"/>
      <c r="OAP28" s="22"/>
      <c r="OAQ28" s="22"/>
      <c r="OAR28" s="22"/>
      <c r="OAS28" s="22"/>
      <c r="OAT28" s="22"/>
      <c r="OAU28" s="22"/>
      <c r="OAV28" s="22"/>
      <c r="OAW28" s="22"/>
      <c r="OAX28" s="22"/>
      <c r="OAY28" s="22"/>
      <c r="OAZ28" s="22"/>
      <c r="OBA28" s="22"/>
      <c r="OBB28" s="22"/>
      <c r="OBC28" s="22"/>
      <c r="OBD28" s="22"/>
      <c r="OBE28" s="22"/>
      <c r="OBF28" s="22"/>
      <c r="OBG28" s="22"/>
      <c r="OBH28" s="22"/>
      <c r="OBI28" s="22"/>
      <c r="OBJ28" s="22"/>
      <c r="OBK28" s="22"/>
      <c r="OBL28" s="22"/>
      <c r="OBM28" s="22"/>
      <c r="OBN28" s="22"/>
      <c r="OBO28" s="22"/>
      <c r="OBP28" s="22"/>
      <c r="OBQ28" s="22"/>
      <c r="OBR28" s="22"/>
      <c r="OBS28" s="22"/>
      <c r="OBT28" s="22"/>
      <c r="OBU28" s="22"/>
      <c r="OBV28" s="22"/>
      <c r="OBW28" s="22"/>
      <c r="OBX28" s="22"/>
      <c r="OBY28" s="22"/>
      <c r="OBZ28" s="22"/>
      <c r="OCA28" s="22"/>
      <c r="OCB28" s="22"/>
      <c r="OCC28" s="22"/>
      <c r="OCD28" s="22"/>
      <c r="OCE28" s="22"/>
      <c r="OCF28" s="22"/>
      <c r="OCG28" s="22"/>
      <c r="OCH28" s="22"/>
      <c r="OCI28" s="22"/>
      <c r="OCJ28" s="22"/>
      <c r="OCK28" s="22"/>
      <c r="OCL28" s="22"/>
      <c r="OCM28" s="22"/>
      <c r="OCN28" s="22"/>
      <c r="OCO28" s="22"/>
      <c r="OCP28" s="22"/>
      <c r="OCQ28" s="22"/>
      <c r="OCR28" s="22"/>
      <c r="OCS28" s="22"/>
      <c r="OCT28" s="22"/>
      <c r="OCU28" s="22"/>
      <c r="OCV28" s="22"/>
      <c r="OCW28" s="22"/>
      <c r="OCX28" s="22"/>
      <c r="OCY28" s="22"/>
      <c r="OCZ28" s="22"/>
      <c r="ODA28" s="22"/>
      <c r="ODB28" s="22"/>
      <c r="ODC28" s="22"/>
      <c r="ODD28" s="22"/>
      <c r="ODE28" s="22"/>
      <c r="ODF28" s="22"/>
      <c r="ODG28" s="22"/>
      <c r="ODH28" s="22"/>
      <c r="ODI28" s="22"/>
      <c r="ODJ28" s="22"/>
      <c r="ODK28" s="22"/>
      <c r="ODL28" s="22"/>
      <c r="ODM28" s="22"/>
      <c r="ODN28" s="22"/>
      <c r="ODO28" s="22"/>
      <c r="ODP28" s="22"/>
      <c r="ODQ28" s="22"/>
      <c r="ODR28" s="22"/>
      <c r="ODS28" s="22"/>
      <c r="ODT28" s="22"/>
      <c r="ODU28" s="22"/>
      <c r="ODV28" s="22"/>
      <c r="ODW28" s="22"/>
      <c r="ODX28" s="22"/>
      <c r="ODY28" s="22"/>
      <c r="ODZ28" s="22"/>
      <c r="OEA28" s="22"/>
      <c r="OEB28" s="22"/>
      <c r="OEC28" s="22"/>
      <c r="OED28" s="22"/>
      <c r="OEE28" s="22"/>
      <c r="OEF28" s="22"/>
      <c r="OEG28" s="22"/>
      <c r="OEH28" s="22"/>
      <c r="OEI28" s="22"/>
      <c r="OEJ28" s="22"/>
      <c r="OEK28" s="22"/>
      <c r="OEL28" s="22"/>
      <c r="OEM28" s="22"/>
      <c r="OEN28" s="22"/>
      <c r="OEO28" s="22"/>
      <c r="OEP28" s="22"/>
      <c r="OEQ28" s="22"/>
      <c r="OER28" s="22"/>
      <c r="OES28" s="22"/>
      <c r="OET28" s="22"/>
      <c r="OEU28" s="22"/>
      <c r="OEV28" s="22"/>
      <c r="OEW28" s="22"/>
      <c r="OEX28" s="22"/>
      <c r="OEY28" s="22"/>
      <c r="OEZ28" s="22"/>
      <c r="OFA28" s="22"/>
      <c r="OFB28" s="22"/>
      <c r="OFC28" s="22"/>
      <c r="OFD28" s="22"/>
      <c r="OFE28" s="22"/>
      <c r="OFF28" s="22"/>
      <c r="OFG28" s="22"/>
      <c r="OFH28" s="22"/>
      <c r="OFI28" s="22"/>
      <c r="OFJ28" s="22"/>
      <c r="OFK28" s="22"/>
      <c r="OFL28" s="22"/>
      <c r="OFM28" s="22"/>
      <c r="OFN28" s="22"/>
      <c r="OFO28" s="22"/>
      <c r="OFP28" s="22"/>
      <c r="OFQ28" s="22"/>
      <c r="OFR28" s="22"/>
      <c r="OFS28" s="22"/>
      <c r="OFT28" s="22"/>
      <c r="OFU28" s="22"/>
      <c r="OFV28" s="22"/>
      <c r="OFW28" s="22"/>
      <c r="OFX28" s="22"/>
      <c r="OFY28" s="22"/>
      <c r="OFZ28" s="22"/>
      <c r="OGA28" s="22"/>
      <c r="OGB28" s="22"/>
      <c r="OGC28" s="22"/>
      <c r="OGD28" s="22"/>
      <c r="OGE28" s="22"/>
      <c r="OGF28" s="22"/>
      <c r="OGG28" s="22"/>
      <c r="OGH28" s="22"/>
      <c r="OGI28" s="22"/>
      <c r="OGJ28" s="22"/>
      <c r="OGK28" s="22"/>
      <c r="OGL28" s="22"/>
      <c r="OGM28" s="22"/>
      <c r="OGN28" s="22"/>
      <c r="OGO28" s="22"/>
      <c r="OGP28" s="22"/>
      <c r="OGQ28" s="22"/>
      <c r="OGR28" s="22"/>
      <c r="OGS28" s="22"/>
      <c r="OGT28" s="22"/>
      <c r="OGU28" s="22"/>
      <c r="OGV28" s="22"/>
      <c r="OGW28" s="22"/>
      <c r="OGX28" s="22"/>
      <c r="OGY28" s="22"/>
      <c r="OGZ28" s="22"/>
      <c r="OHA28" s="22"/>
      <c r="OHB28" s="22"/>
      <c r="OHC28" s="22"/>
      <c r="OHD28" s="22"/>
      <c r="OHE28" s="22"/>
      <c r="OHF28" s="22"/>
      <c r="OHG28" s="22"/>
      <c r="OHH28" s="22"/>
      <c r="OHI28" s="22"/>
      <c r="OHJ28" s="22"/>
      <c r="OHK28" s="22"/>
      <c r="OHL28" s="22"/>
      <c r="OHM28" s="22"/>
      <c r="OHN28" s="22"/>
      <c r="OHO28" s="22"/>
      <c r="OHP28" s="22"/>
      <c r="OHQ28" s="22"/>
      <c r="OHR28" s="22"/>
      <c r="OHS28" s="22"/>
      <c r="OHT28" s="22"/>
      <c r="OHU28" s="22"/>
      <c r="OHV28" s="22"/>
      <c r="OHW28" s="22"/>
      <c r="OHX28" s="22"/>
      <c r="OHY28" s="22"/>
      <c r="OHZ28" s="22"/>
      <c r="OIA28" s="22"/>
      <c r="OIB28" s="22"/>
      <c r="OIC28" s="22"/>
      <c r="OID28" s="22"/>
      <c r="OIE28" s="22"/>
      <c r="OIF28" s="22"/>
      <c r="OIG28" s="22"/>
      <c r="OIH28" s="22"/>
      <c r="OII28" s="22"/>
      <c r="OIJ28" s="22"/>
      <c r="OIK28" s="22"/>
      <c r="OIL28" s="22"/>
      <c r="OIM28" s="22"/>
      <c r="OIN28" s="22"/>
      <c r="OIO28" s="22"/>
      <c r="OIP28" s="22"/>
      <c r="OIQ28" s="22"/>
      <c r="OIR28" s="22"/>
      <c r="OIS28" s="22"/>
      <c r="OIT28" s="22"/>
      <c r="OIU28" s="22"/>
      <c r="OIV28" s="22"/>
      <c r="OIW28" s="22"/>
      <c r="OIX28" s="22"/>
      <c r="OIY28" s="22"/>
      <c r="OIZ28" s="22"/>
      <c r="OJA28" s="22"/>
      <c r="OJB28" s="22"/>
      <c r="OJC28" s="22"/>
      <c r="OJD28" s="22"/>
      <c r="OJE28" s="22"/>
      <c r="OJF28" s="22"/>
      <c r="OJG28" s="22"/>
      <c r="OJH28" s="22"/>
      <c r="OJI28" s="22"/>
      <c r="OJJ28" s="22"/>
      <c r="OJK28" s="22"/>
      <c r="OJL28" s="22"/>
      <c r="OJM28" s="22"/>
      <c r="OJN28" s="22"/>
      <c r="OJO28" s="22"/>
      <c r="OJP28" s="22"/>
      <c r="OJQ28" s="22"/>
      <c r="OJR28" s="22"/>
      <c r="OJS28" s="22"/>
      <c r="OJT28" s="22"/>
      <c r="OJU28" s="22"/>
      <c r="OJV28" s="22"/>
      <c r="OJW28" s="22"/>
      <c r="OJX28" s="22"/>
      <c r="OJY28" s="22"/>
      <c r="OJZ28" s="22"/>
      <c r="OKA28" s="22"/>
      <c r="OKB28" s="22"/>
      <c r="OKC28" s="22"/>
      <c r="OKD28" s="22"/>
      <c r="OKE28" s="22"/>
      <c r="OKF28" s="22"/>
      <c r="OKG28" s="22"/>
      <c r="OKH28" s="22"/>
      <c r="OKI28" s="22"/>
      <c r="OKJ28" s="22"/>
      <c r="OKK28" s="22"/>
      <c r="OKL28" s="22"/>
      <c r="OKM28" s="22"/>
      <c r="OKN28" s="22"/>
      <c r="OKO28" s="22"/>
      <c r="OKP28" s="22"/>
      <c r="OKQ28" s="22"/>
      <c r="OKR28" s="22"/>
      <c r="OKS28" s="22"/>
      <c r="OKT28" s="22"/>
      <c r="OKU28" s="22"/>
      <c r="OKV28" s="22"/>
      <c r="OKW28" s="22"/>
      <c r="OKX28" s="22"/>
      <c r="OKY28" s="22"/>
      <c r="OKZ28" s="22"/>
      <c r="OLA28" s="22"/>
      <c r="OLB28" s="22"/>
      <c r="OLC28" s="22"/>
      <c r="OLD28" s="22"/>
      <c r="OLE28" s="22"/>
      <c r="OLF28" s="22"/>
      <c r="OLG28" s="22"/>
      <c r="OLH28" s="22"/>
      <c r="OLI28" s="22"/>
      <c r="OLJ28" s="22"/>
      <c r="OLK28" s="22"/>
      <c r="OLL28" s="22"/>
      <c r="OLM28" s="22"/>
      <c r="OLN28" s="22"/>
      <c r="OLO28" s="22"/>
      <c r="OLP28" s="22"/>
      <c r="OLQ28" s="22"/>
      <c r="OLR28" s="22"/>
      <c r="OLS28" s="22"/>
      <c r="OLT28" s="22"/>
      <c r="OLU28" s="22"/>
      <c r="OLV28" s="22"/>
      <c r="OLW28" s="22"/>
      <c r="OLX28" s="22"/>
      <c r="OLY28" s="22"/>
      <c r="OLZ28" s="22"/>
      <c r="OMA28" s="22"/>
      <c r="OMB28" s="22"/>
      <c r="OMC28" s="22"/>
      <c r="OMD28" s="22"/>
      <c r="OME28" s="22"/>
      <c r="OMF28" s="22"/>
      <c r="OMG28" s="22"/>
      <c r="OMH28" s="22"/>
      <c r="OMI28" s="22"/>
      <c r="OMJ28" s="22"/>
      <c r="OMK28" s="22"/>
      <c r="OML28" s="22"/>
      <c r="OMM28" s="22"/>
      <c r="OMN28" s="22"/>
      <c r="OMO28" s="22"/>
      <c r="OMP28" s="22"/>
      <c r="OMQ28" s="22"/>
      <c r="OMR28" s="22"/>
      <c r="OMS28" s="22"/>
      <c r="OMT28" s="22"/>
      <c r="OMU28" s="22"/>
      <c r="OMV28" s="22"/>
      <c r="OMW28" s="22"/>
      <c r="OMX28" s="22"/>
      <c r="OMY28" s="22"/>
      <c r="OMZ28" s="22"/>
      <c r="ONA28" s="22"/>
      <c r="ONB28" s="22"/>
      <c r="ONC28" s="22"/>
      <c r="OND28" s="22"/>
      <c r="ONE28" s="22"/>
      <c r="ONF28" s="22"/>
      <c r="ONG28" s="22"/>
      <c r="ONH28" s="22"/>
      <c r="ONI28" s="22"/>
      <c r="ONJ28" s="22"/>
      <c r="ONK28" s="22"/>
      <c r="ONL28" s="22"/>
      <c r="ONM28" s="22"/>
      <c r="ONN28" s="22"/>
      <c r="ONO28" s="22"/>
      <c r="ONP28" s="22"/>
      <c r="ONQ28" s="22"/>
      <c r="ONR28" s="22"/>
      <c r="ONS28" s="22"/>
      <c r="ONT28" s="22"/>
      <c r="ONU28" s="22"/>
      <c r="ONV28" s="22"/>
      <c r="ONW28" s="22"/>
      <c r="ONX28" s="22"/>
      <c r="ONY28" s="22"/>
      <c r="ONZ28" s="22"/>
      <c r="OOA28" s="22"/>
      <c r="OOB28" s="22"/>
      <c r="OOC28" s="22"/>
      <c r="OOD28" s="22"/>
      <c r="OOE28" s="22"/>
      <c r="OOF28" s="22"/>
      <c r="OOG28" s="22"/>
      <c r="OOH28" s="22"/>
      <c r="OOI28" s="22"/>
      <c r="OOJ28" s="22"/>
      <c r="OOK28" s="22"/>
      <c r="OOL28" s="22"/>
      <c r="OOM28" s="22"/>
      <c r="OON28" s="22"/>
      <c r="OOO28" s="22"/>
      <c r="OOP28" s="22"/>
      <c r="OOQ28" s="22"/>
      <c r="OOR28" s="22"/>
      <c r="OOS28" s="22"/>
      <c r="OOT28" s="22"/>
      <c r="OOU28" s="22"/>
      <c r="OOV28" s="22"/>
      <c r="OOW28" s="22"/>
      <c r="OOX28" s="22"/>
      <c r="OOY28" s="22"/>
      <c r="OOZ28" s="22"/>
      <c r="OPA28" s="22"/>
      <c r="OPB28" s="22"/>
      <c r="OPC28" s="22"/>
      <c r="OPD28" s="22"/>
      <c r="OPE28" s="22"/>
      <c r="OPF28" s="22"/>
      <c r="OPG28" s="22"/>
      <c r="OPH28" s="22"/>
      <c r="OPI28" s="22"/>
      <c r="OPJ28" s="22"/>
      <c r="OPK28" s="22"/>
      <c r="OPL28" s="22"/>
      <c r="OPM28" s="22"/>
      <c r="OPN28" s="22"/>
      <c r="OPO28" s="22"/>
      <c r="OPP28" s="22"/>
      <c r="OPQ28" s="22"/>
      <c r="OPR28" s="22"/>
      <c r="OPS28" s="22"/>
      <c r="OPT28" s="22"/>
      <c r="OPU28" s="22"/>
      <c r="OPV28" s="22"/>
      <c r="OPW28" s="22"/>
      <c r="OPX28" s="22"/>
      <c r="OPY28" s="22"/>
      <c r="OPZ28" s="22"/>
      <c r="OQA28" s="22"/>
      <c r="OQB28" s="22"/>
      <c r="OQC28" s="22"/>
      <c r="OQD28" s="22"/>
      <c r="OQE28" s="22"/>
      <c r="OQF28" s="22"/>
      <c r="OQG28" s="22"/>
      <c r="OQH28" s="22"/>
      <c r="OQI28" s="22"/>
      <c r="OQJ28" s="22"/>
      <c r="OQK28" s="22"/>
      <c r="OQL28" s="22"/>
      <c r="OQM28" s="22"/>
      <c r="OQN28" s="22"/>
      <c r="OQO28" s="22"/>
      <c r="OQP28" s="22"/>
      <c r="OQQ28" s="22"/>
      <c r="OQR28" s="22"/>
      <c r="OQS28" s="22"/>
      <c r="OQT28" s="22"/>
      <c r="OQU28" s="22"/>
      <c r="OQV28" s="22"/>
      <c r="OQW28" s="22"/>
      <c r="OQX28" s="22"/>
      <c r="OQY28" s="22"/>
      <c r="OQZ28" s="22"/>
      <c r="ORA28" s="22"/>
      <c r="ORB28" s="22"/>
      <c r="ORC28" s="22"/>
      <c r="ORD28" s="22"/>
      <c r="ORE28" s="22"/>
      <c r="ORF28" s="22"/>
      <c r="ORG28" s="22"/>
      <c r="ORH28" s="22"/>
      <c r="ORI28" s="22"/>
      <c r="ORJ28" s="22"/>
      <c r="ORK28" s="22"/>
      <c r="ORL28" s="22"/>
      <c r="ORM28" s="22"/>
      <c r="ORN28" s="22"/>
      <c r="ORO28" s="22"/>
      <c r="ORP28" s="22"/>
      <c r="ORQ28" s="22"/>
      <c r="ORR28" s="22"/>
      <c r="ORS28" s="22"/>
      <c r="ORT28" s="22"/>
      <c r="ORU28" s="22"/>
      <c r="ORV28" s="22"/>
      <c r="ORW28" s="22"/>
      <c r="ORX28" s="22"/>
      <c r="ORY28" s="22"/>
      <c r="ORZ28" s="22"/>
      <c r="OSA28" s="22"/>
      <c r="OSB28" s="22"/>
      <c r="OSC28" s="22"/>
      <c r="OSD28" s="22"/>
      <c r="OSE28" s="22"/>
      <c r="OSF28" s="22"/>
      <c r="OSG28" s="22"/>
      <c r="OSH28" s="22"/>
      <c r="OSI28" s="22"/>
      <c r="OSJ28" s="22"/>
      <c r="OSK28" s="22"/>
      <c r="OSL28" s="22"/>
      <c r="OSM28" s="22"/>
      <c r="OSN28" s="22"/>
      <c r="OSO28" s="22"/>
      <c r="OSP28" s="22"/>
      <c r="OSQ28" s="22"/>
      <c r="OSR28" s="22"/>
      <c r="OSS28" s="22"/>
      <c r="OST28" s="22"/>
      <c r="OSU28" s="22"/>
      <c r="OSV28" s="22"/>
      <c r="OSW28" s="22"/>
      <c r="OSX28" s="22"/>
      <c r="OSY28" s="22"/>
      <c r="OSZ28" s="22"/>
      <c r="OTA28" s="22"/>
      <c r="OTB28" s="22"/>
      <c r="OTC28" s="22"/>
      <c r="OTD28" s="22"/>
      <c r="OTE28" s="22"/>
      <c r="OTF28" s="22"/>
      <c r="OTG28" s="22"/>
      <c r="OTH28" s="22"/>
      <c r="OTI28" s="22"/>
      <c r="OTJ28" s="22"/>
      <c r="OTK28" s="22"/>
      <c r="OTL28" s="22"/>
      <c r="OTM28" s="22"/>
      <c r="OTN28" s="22"/>
      <c r="OTO28" s="22"/>
      <c r="OTP28" s="22"/>
      <c r="OTQ28" s="22"/>
      <c r="OTR28" s="22"/>
      <c r="OTS28" s="22"/>
      <c r="OTT28" s="22"/>
      <c r="OTU28" s="22"/>
      <c r="OTV28" s="22"/>
      <c r="OTW28" s="22"/>
      <c r="OTX28" s="22"/>
      <c r="OTY28" s="22"/>
      <c r="OTZ28" s="22"/>
      <c r="OUA28" s="22"/>
      <c r="OUB28" s="22"/>
      <c r="OUC28" s="22"/>
      <c r="OUD28" s="22"/>
      <c r="OUE28" s="22"/>
      <c r="OUF28" s="22"/>
      <c r="OUG28" s="22"/>
      <c r="OUH28" s="22"/>
      <c r="OUI28" s="22"/>
      <c r="OUJ28" s="22"/>
      <c r="OUK28" s="22"/>
      <c r="OUL28" s="22"/>
      <c r="OUM28" s="22"/>
      <c r="OUN28" s="22"/>
      <c r="OUO28" s="22"/>
      <c r="OUP28" s="22"/>
      <c r="OUQ28" s="22"/>
      <c r="OUR28" s="22"/>
      <c r="OUS28" s="22"/>
      <c r="OUT28" s="22"/>
      <c r="OUU28" s="22"/>
      <c r="OUV28" s="22"/>
      <c r="OUW28" s="22"/>
      <c r="OUX28" s="22"/>
      <c r="OUY28" s="22"/>
      <c r="OUZ28" s="22"/>
      <c r="OVA28" s="22"/>
      <c r="OVB28" s="22"/>
      <c r="OVC28" s="22"/>
      <c r="OVD28" s="22"/>
      <c r="OVE28" s="22"/>
      <c r="OVF28" s="22"/>
      <c r="OVG28" s="22"/>
      <c r="OVH28" s="22"/>
      <c r="OVI28" s="22"/>
      <c r="OVJ28" s="22"/>
      <c r="OVK28" s="22"/>
      <c r="OVL28" s="22"/>
      <c r="OVM28" s="22"/>
      <c r="OVN28" s="22"/>
      <c r="OVO28" s="22"/>
      <c r="OVP28" s="22"/>
      <c r="OVQ28" s="22"/>
      <c r="OVR28" s="22"/>
      <c r="OVS28" s="22"/>
      <c r="OVT28" s="22"/>
      <c r="OVU28" s="22"/>
      <c r="OVV28" s="22"/>
      <c r="OVW28" s="22"/>
      <c r="OVX28" s="22"/>
      <c r="OVY28" s="22"/>
      <c r="OVZ28" s="22"/>
      <c r="OWA28" s="22"/>
      <c r="OWB28" s="22"/>
      <c r="OWC28" s="22"/>
      <c r="OWD28" s="22"/>
      <c r="OWE28" s="22"/>
      <c r="OWF28" s="22"/>
      <c r="OWG28" s="22"/>
      <c r="OWH28" s="22"/>
      <c r="OWI28" s="22"/>
      <c r="OWJ28" s="22"/>
      <c r="OWK28" s="22"/>
      <c r="OWL28" s="22"/>
      <c r="OWM28" s="22"/>
      <c r="OWN28" s="22"/>
      <c r="OWO28" s="22"/>
      <c r="OWP28" s="22"/>
      <c r="OWQ28" s="22"/>
      <c r="OWR28" s="22"/>
      <c r="OWS28" s="22"/>
      <c r="OWT28" s="22"/>
      <c r="OWU28" s="22"/>
      <c r="OWV28" s="22"/>
      <c r="OWW28" s="22"/>
      <c r="OWX28" s="22"/>
      <c r="OWY28" s="22"/>
      <c r="OWZ28" s="22"/>
      <c r="OXA28" s="22"/>
      <c r="OXB28" s="22"/>
      <c r="OXC28" s="22"/>
      <c r="OXD28" s="22"/>
      <c r="OXE28" s="22"/>
      <c r="OXF28" s="22"/>
      <c r="OXG28" s="22"/>
      <c r="OXH28" s="22"/>
      <c r="OXI28" s="22"/>
      <c r="OXJ28" s="22"/>
      <c r="OXK28" s="22"/>
      <c r="OXL28" s="22"/>
      <c r="OXM28" s="22"/>
      <c r="OXN28" s="22"/>
      <c r="OXO28" s="22"/>
      <c r="OXP28" s="22"/>
      <c r="OXQ28" s="22"/>
      <c r="OXR28" s="22"/>
      <c r="OXS28" s="22"/>
      <c r="OXT28" s="22"/>
      <c r="OXU28" s="22"/>
      <c r="OXV28" s="22"/>
      <c r="OXW28" s="22"/>
      <c r="OXX28" s="22"/>
      <c r="OXY28" s="22"/>
      <c r="OXZ28" s="22"/>
      <c r="OYA28" s="22"/>
      <c r="OYB28" s="22"/>
      <c r="OYC28" s="22"/>
      <c r="OYD28" s="22"/>
      <c r="OYE28" s="22"/>
      <c r="OYF28" s="22"/>
      <c r="OYG28" s="22"/>
      <c r="OYH28" s="22"/>
      <c r="OYI28" s="22"/>
      <c r="OYJ28" s="22"/>
      <c r="OYK28" s="22"/>
      <c r="OYL28" s="22"/>
      <c r="OYM28" s="22"/>
      <c r="OYN28" s="22"/>
      <c r="OYO28" s="22"/>
      <c r="OYP28" s="22"/>
      <c r="OYQ28" s="22"/>
      <c r="OYR28" s="22"/>
      <c r="OYS28" s="22"/>
      <c r="OYT28" s="22"/>
      <c r="OYU28" s="22"/>
      <c r="OYV28" s="22"/>
      <c r="OYW28" s="22"/>
      <c r="OYX28" s="22"/>
      <c r="OYY28" s="22"/>
      <c r="OYZ28" s="22"/>
      <c r="OZA28" s="22"/>
      <c r="OZB28" s="22"/>
      <c r="OZC28" s="22"/>
      <c r="OZD28" s="22"/>
      <c r="OZE28" s="22"/>
      <c r="OZF28" s="22"/>
      <c r="OZG28" s="22"/>
      <c r="OZH28" s="22"/>
      <c r="OZI28" s="22"/>
      <c r="OZJ28" s="22"/>
      <c r="OZK28" s="22"/>
      <c r="OZL28" s="22"/>
      <c r="OZM28" s="22"/>
      <c r="OZN28" s="22"/>
      <c r="OZO28" s="22"/>
      <c r="OZP28" s="22"/>
      <c r="OZQ28" s="22"/>
      <c r="OZR28" s="22"/>
      <c r="OZS28" s="22"/>
      <c r="OZT28" s="22"/>
      <c r="OZU28" s="22"/>
      <c r="OZV28" s="22"/>
      <c r="OZW28" s="22"/>
      <c r="OZX28" s="22"/>
      <c r="OZY28" s="22"/>
      <c r="OZZ28" s="22"/>
      <c r="PAA28" s="22"/>
      <c r="PAB28" s="22"/>
      <c r="PAC28" s="22"/>
      <c r="PAD28" s="22"/>
      <c r="PAE28" s="22"/>
      <c r="PAF28" s="22"/>
      <c r="PAG28" s="22"/>
      <c r="PAH28" s="22"/>
      <c r="PAI28" s="22"/>
      <c r="PAJ28" s="22"/>
      <c r="PAK28" s="22"/>
      <c r="PAL28" s="22"/>
      <c r="PAM28" s="22"/>
      <c r="PAN28" s="22"/>
      <c r="PAO28" s="22"/>
      <c r="PAP28" s="22"/>
      <c r="PAQ28" s="22"/>
      <c r="PAR28" s="22"/>
      <c r="PAS28" s="22"/>
      <c r="PAT28" s="22"/>
      <c r="PAU28" s="22"/>
      <c r="PAV28" s="22"/>
      <c r="PAW28" s="22"/>
      <c r="PAX28" s="22"/>
      <c r="PAY28" s="22"/>
      <c r="PAZ28" s="22"/>
      <c r="PBA28" s="22"/>
      <c r="PBB28" s="22"/>
      <c r="PBC28" s="22"/>
      <c r="PBD28" s="22"/>
      <c r="PBE28" s="22"/>
      <c r="PBF28" s="22"/>
      <c r="PBG28" s="22"/>
      <c r="PBH28" s="22"/>
      <c r="PBI28" s="22"/>
      <c r="PBJ28" s="22"/>
      <c r="PBK28" s="22"/>
      <c r="PBL28" s="22"/>
      <c r="PBM28" s="22"/>
      <c r="PBN28" s="22"/>
      <c r="PBO28" s="22"/>
      <c r="PBP28" s="22"/>
      <c r="PBQ28" s="22"/>
      <c r="PBR28" s="22"/>
      <c r="PBS28" s="22"/>
      <c r="PBT28" s="22"/>
      <c r="PBU28" s="22"/>
      <c r="PBV28" s="22"/>
      <c r="PBW28" s="22"/>
      <c r="PBX28" s="22"/>
      <c r="PBY28" s="22"/>
      <c r="PBZ28" s="22"/>
      <c r="PCA28" s="22"/>
      <c r="PCB28" s="22"/>
      <c r="PCC28" s="22"/>
      <c r="PCD28" s="22"/>
      <c r="PCE28" s="22"/>
      <c r="PCF28" s="22"/>
      <c r="PCG28" s="22"/>
      <c r="PCH28" s="22"/>
      <c r="PCI28" s="22"/>
      <c r="PCJ28" s="22"/>
      <c r="PCK28" s="22"/>
      <c r="PCL28" s="22"/>
      <c r="PCM28" s="22"/>
      <c r="PCN28" s="22"/>
      <c r="PCO28" s="22"/>
      <c r="PCP28" s="22"/>
      <c r="PCQ28" s="22"/>
      <c r="PCR28" s="22"/>
      <c r="PCS28" s="22"/>
      <c r="PCT28" s="22"/>
      <c r="PCU28" s="22"/>
      <c r="PCV28" s="22"/>
      <c r="PCW28" s="22"/>
      <c r="PCX28" s="22"/>
      <c r="PCY28" s="22"/>
      <c r="PCZ28" s="22"/>
      <c r="PDA28" s="22"/>
      <c r="PDB28" s="22"/>
      <c r="PDC28" s="22"/>
      <c r="PDD28" s="22"/>
      <c r="PDE28" s="22"/>
      <c r="PDF28" s="22"/>
      <c r="PDG28" s="22"/>
      <c r="PDH28" s="22"/>
      <c r="PDI28" s="22"/>
      <c r="PDJ28" s="22"/>
      <c r="PDK28" s="22"/>
      <c r="PDL28" s="22"/>
      <c r="PDM28" s="22"/>
      <c r="PDN28" s="22"/>
      <c r="PDO28" s="22"/>
      <c r="PDP28" s="22"/>
      <c r="PDQ28" s="22"/>
      <c r="PDR28" s="22"/>
      <c r="PDS28" s="22"/>
      <c r="PDT28" s="22"/>
      <c r="PDU28" s="22"/>
      <c r="PDV28" s="22"/>
      <c r="PDW28" s="22"/>
      <c r="PDX28" s="22"/>
      <c r="PDY28" s="22"/>
      <c r="PDZ28" s="22"/>
      <c r="PEA28" s="22"/>
      <c r="PEB28" s="22"/>
      <c r="PEC28" s="22"/>
      <c r="PED28" s="22"/>
      <c r="PEE28" s="22"/>
      <c r="PEF28" s="22"/>
      <c r="PEG28" s="22"/>
      <c r="PEH28" s="22"/>
      <c r="PEI28" s="22"/>
      <c r="PEJ28" s="22"/>
      <c r="PEK28" s="22"/>
      <c r="PEL28" s="22"/>
      <c r="PEM28" s="22"/>
      <c r="PEN28" s="22"/>
      <c r="PEO28" s="22"/>
      <c r="PEP28" s="22"/>
      <c r="PEQ28" s="22"/>
      <c r="PER28" s="22"/>
      <c r="PES28" s="22"/>
      <c r="PET28" s="22"/>
      <c r="PEU28" s="22"/>
      <c r="PEV28" s="22"/>
      <c r="PEW28" s="22"/>
      <c r="PEX28" s="22"/>
      <c r="PEY28" s="22"/>
      <c r="PEZ28" s="22"/>
      <c r="PFA28" s="22"/>
      <c r="PFB28" s="22"/>
      <c r="PFC28" s="22"/>
      <c r="PFD28" s="22"/>
      <c r="PFE28" s="22"/>
      <c r="PFF28" s="22"/>
      <c r="PFG28" s="22"/>
      <c r="PFH28" s="22"/>
      <c r="PFI28" s="22"/>
      <c r="PFJ28" s="22"/>
      <c r="PFK28" s="22"/>
      <c r="PFL28" s="22"/>
      <c r="PFM28" s="22"/>
      <c r="PFN28" s="22"/>
      <c r="PFO28" s="22"/>
      <c r="PFP28" s="22"/>
      <c r="PFQ28" s="22"/>
      <c r="PFR28" s="22"/>
      <c r="PFS28" s="22"/>
      <c r="PFT28" s="22"/>
      <c r="PFU28" s="22"/>
      <c r="PFV28" s="22"/>
      <c r="PFW28" s="22"/>
      <c r="PFX28" s="22"/>
      <c r="PFY28" s="22"/>
      <c r="PFZ28" s="22"/>
      <c r="PGA28" s="22"/>
      <c r="PGB28" s="22"/>
      <c r="PGC28" s="22"/>
      <c r="PGD28" s="22"/>
      <c r="PGE28" s="22"/>
      <c r="PGF28" s="22"/>
      <c r="PGG28" s="22"/>
      <c r="PGH28" s="22"/>
      <c r="PGI28" s="22"/>
      <c r="PGJ28" s="22"/>
      <c r="PGK28" s="22"/>
      <c r="PGL28" s="22"/>
      <c r="PGM28" s="22"/>
      <c r="PGN28" s="22"/>
      <c r="PGO28" s="22"/>
      <c r="PGP28" s="22"/>
      <c r="PGQ28" s="22"/>
      <c r="PGR28" s="22"/>
      <c r="PGS28" s="22"/>
      <c r="PGT28" s="22"/>
      <c r="PGU28" s="22"/>
      <c r="PGV28" s="22"/>
      <c r="PGW28" s="22"/>
      <c r="PGX28" s="22"/>
      <c r="PGY28" s="22"/>
      <c r="PGZ28" s="22"/>
      <c r="PHA28" s="22"/>
      <c r="PHB28" s="22"/>
      <c r="PHC28" s="22"/>
      <c r="PHD28" s="22"/>
      <c r="PHE28" s="22"/>
      <c r="PHF28" s="22"/>
      <c r="PHG28" s="22"/>
      <c r="PHH28" s="22"/>
      <c r="PHI28" s="22"/>
      <c r="PHJ28" s="22"/>
      <c r="PHK28" s="22"/>
      <c r="PHL28" s="22"/>
      <c r="PHM28" s="22"/>
      <c r="PHN28" s="22"/>
      <c r="PHO28" s="22"/>
      <c r="PHP28" s="22"/>
      <c r="PHQ28" s="22"/>
      <c r="PHR28" s="22"/>
      <c r="PHS28" s="22"/>
      <c r="PHT28" s="22"/>
      <c r="PHU28" s="22"/>
      <c r="PHV28" s="22"/>
      <c r="PHW28" s="22"/>
      <c r="PHX28" s="22"/>
      <c r="PHY28" s="22"/>
      <c r="PHZ28" s="22"/>
      <c r="PIA28" s="22"/>
      <c r="PIB28" s="22"/>
      <c r="PIC28" s="22"/>
      <c r="PID28" s="22"/>
      <c r="PIE28" s="22"/>
      <c r="PIF28" s="22"/>
      <c r="PIG28" s="22"/>
      <c r="PIH28" s="22"/>
      <c r="PII28" s="22"/>
      <c r="PIJ28" s="22"/>
      <c r="PIK28" s="22"/>
      <c r="PIL28" s="22"/>
      <c r="PIM28" s="22"/>
      <c r="PIN28" s="22"/>
      <c r="PIO28" s="22"/>
      <c r="PIP28" s="22"/>
      <c r="PIQ28" s="22"/>
      <c r="PIR28" s="22"/>
      <c r="PIS28" s="22"/>
      <c r="PIT28" s="22"/>
      <c r="PIU28" s="22"/>
      <c r="PIV28" s="22"/>
      <c r="PIW28" s="22"/>
      <c r="PIX28" s="22"/>
      <c r="PIY28" s="22"/>
      <c r="PIZ28" s="22"/>
      <c r="PJA28" s="22"/>
      <c r="PJB28" s="22"/>
      <c r="PJC28" s="22"/>
      <c r="PJD28" s="22"/>
      <c r="PJE28" s="22"/>
      <c r="PJF28" s="22"/>
      <c r="PJG28" s="22"/>
      <c r="PJH28" s="22"/>
      <c r="PJI28" s="22"/>
      <c r="PJJ28" s="22"/>
      <c r="PJK28" s="22"/>
      <c r="PJL28" s="22"/>
      <c r="PJM28" s="22"/>
      <c r="PJN28" s="22"/>
      <c r="PJO28" s="22"/>
      <c r="PJP28" s="22"/>
      <c r="PJQ28" s="22"/>
      <c r="PJR28" s="22"/>
      <c r="PJS28" s="22"/>
      <c r="PJT28" s="22"/>
      <c r="PJU28" s="22"/>
      <c r="PJV28" s="22"/>
      <c r="PJW28" s="22"/>
      <c r="PJX28" s="22"/>
      <c r="PJY28" s="22"/>
      <c r="PJZ28" s="22"/>
      <c r="PKA28" s="22"/>
      <c r="PKB28" s="22"/>
      <c r="PKC28" s="22"/>
      <c r="PKD28" s="22"/>
      <c r="PKE28" s="22"/>
      <c r="PKF28" s="22"/>
      <c r="PKG28" s="22"/>
      <c r="PKH28" s="22"/>
      <c r="PKI28" s="22"/>
      <c r="PKJ28" s="22"/>
      <c r="PKK28" s="22"/>
      <c r="PKL28" s="22"/>
      <c r="PKM28" s="22"/>
      <c r="PKN28" s="22"/>
      <c r="PKO28" s="22"/>
      <c r="PKP28" s="22"/>
      <c r="PKQ28" s="22"/>
      <c r="PKR28" s="22"/>
      <c r="PKS28" s="22"/>
      <c r="PKT28" s="22"/>
      <c r="PKU28" s="22"/>
      <c r="PKV28" s="22"/>
      <c r="PKW28" s="22"/>
      <c r="PKX28" s="22"/>
      <c r="PKY28" s="22"/>
      <c r="PKZ28" s="22"/>
      <c r="PLA28" s="22"/>
      <c r="PLB28" s="22"/>
      <c r="PLC28" s="22"/>
      <c r="PLD28" s="22"/>
      <c r="PLE28" s="22"/>
      <c r="PLF28" s="22"/>
      <c r="PLG28" s="22"/>
      <c r="PLH28" s="22"/>
      <c r="PLI28" s="22"/>
      <c r="PLJ28" s="22"/>
      <c r="PLK28" s="22"/>
      <c r="PLL28" s="22"/>
      <c r="PLM28" s="22"/>
      <c r="PLN28" s="22"/>
      <c r="PLO28" s="22"/>
      <c r="PLP28" s="22"/>
      <c r="PLQ28" s="22"/>
      <c r="PLR28" s="22"/>
      <c r="PLS28" s="22"/>
      <c r="PLT28" s="22"/>
      <c r="PLU28" s="22"/>
      <c r="PLV28" s="22"/>
      <c r="PLW28" s="22"/>
      <c r="PLX28" s="22"/>
      <c r="PLY28" s="22"/>
      <c r="PLZ28" s="22"/>
      <c r="PMA28" s="22"/>
      <c r="PMB28" s="22"/>
      <c r="PMC28" s="22"/>
      <c r="PMD28" s="22"/>
      <c r="PME28" s="22"/>
      <c r="PMF28" s="22"/>
      <c r="PMG28" s="22"/>
      <c r="PMH28" s="22"/>
      <c r="PMI28" s="22"/>
      <c r="PMJ28" s="22"/>
      <c r="PMK28" s="22"/>
      <c r="PML28" s="22"/>
      <c r="PMM28" s="22"/>
      <c r="PMN28" s="22"/>
      <c r="PMO28" s="22"/>
      <c r="PMP28" s="22"/>
      <c r="PMQ28" s="22"/>
      <c r="PMR28" s="22"/>
      <c r="PMS28" s="22"/>
      <c r="PMT28" s="22"/>
      <c r="PMU28" s="22"/>
      <c r="PMV28" s="22"/>
      <c r="PMW28" s="22"/>
      <c r="PMX28" s="22"/>
      <c r="PMY28" s="22"/>
      <c r="PMZ28" s="22"/>
      <c r="PNA28" s="22"/>
      <c r="PNB28" s="22"/>
      <c r="PNC28" s="22"/>
      <c r="PND28" s="22"/>
      <c r="PNE28" s="22"/>
      <c r="PNF28" s="22"/>
      <c r="PNG28" s="22"/>
      <c r="PNH28" s="22"/>
      <c r="PNI28" s="22"/>
      <c r="PNJ28" s="22"/>
      <c r="PNK28" s="22"/>
      <c r="PNL28" s="22"/>
      <c r="PNM28" s="22"/>
      <c r="PNN28" s="22"/>
      <c r="PNO28" s="22"/>
      <c r="PNP28" s="22"/>
      <c r="PNQ28" s="22"/>
      <c r="PNR28" s="22"/>
      <c r="PNS28" s="22"/>
      <c r="PNT28" s="22"/>
      <c r="PNU28" s="22"/>
      <c r="PNV28" s="22"/>
      <c r="PNW28" s="22"/>
      <c r="PNX28" s="22"/>
      <c r="PNY28" s="22"/>
      <c r="PNZ28" s="22"/>
      <c r="POA28" s="22"/>
      <c r="POB28" s="22"/>
      <c r="POC28" s="22"/>
      <c r="POD28" s="22"/>
      <c r="POE28" s="22"/>
      <c r="POF28" s="22"/>
      <c r="POG28" s="22"/>
      <c r="POH28" s="22"/>
      <c r="POI28" s="22"/>
      <c r="POJ28" s="22"/>
      <c r="POK28" s="22"/>
      <c r="POL28" s="22"/>
      <c r="POM28" s="22"/>
      <c r="PON28" s="22"/>
      <c r="POO28" s="22"/>
      <c r="POP28" s="22"/>
      <c r="POQ28" s="22"/>
      <c r="POR28" s="22"/>
      <c r="POS28" s="22"/>
      <c r="POT28" s="22"/>
      <c r="POU28" s="22"/>
      <c r="POV28" s="22"/>
      <c r="POW28" s="22"/>
      <c r="POX28" s="22"/>
      <c r="POY28" s="22"/>
      <c r="POZ28" s="22"/>
      <c r="PPA28" s="22"/>
      <c r="PPB28" s="22"/>
      <c r="PPC28" s="22"/>
      <c r="PPD28" s="22"/>
      <c r="PPE28" s="22"/>
      <c r="PPF28" s="22"/>
      <c r="PPG28" s="22"/>
      <c r="PPH28" s="22"/>
      <c r="PPI28" s="22"/>
      <c r="PPJ28" s="22"/>
      <c r="PPK28" s="22"/>
      <c r="PPL28" s="22"/>
      <c r="PPM28" s="22"/>
      <c r="PPN28" s="22"/>
      <c r="PPO28" s="22"/>
      <c r="PPP28" s="22"/>
      <c r="PPQ28" s="22"/>
      <c r="PPR28" s="22"/>
      <c r="PPS28" s="22"/>
      <c r="PPT28" s="22"/>
      <c r="PPU28" s="22"/>
      <c r="PPV28" s="22"/>
      <c r="PPW28" s="22"/>
      <c r="PPX28" s="22"/>
      <c r="PPY28" s="22"/>
      <c r="PPZ28" s="22"/>
      <c r="PQA28" s="22"/>
      <c r="PQB28" s="22"/>
      <c r="PQC28" s="22"/>
      <c r="PQD28" s="22"/>
      <c r="PQE28" s="22"/>
      <c r="PQF28" s="22"/>
      <c r="PQG28" s="22"/>
      <c r="PQH28" s="22"/>
      <c r="PQI28" s="22"/>
      <c r="PQJ28" s="22"/>
      <c r="PQK28" s="22"/>
      <c r="PQL28" s="22"/>
      <c r="PQM28" s="22"/>
      <c r="PQN28" s="22"/>
      <c r="PQO28" s="22"/>
      <c r="PQP28" s="22"/>
      <c r="PQQ28" s="22"/>
      <c r="PQR28" s="22"/>
      <c r="PQS28" s="22"/>
      <c r="PQT28" s="22"/>
      <c r="PQU28" s="22"/>
      <c r="PQV28" s="22"/>
      <c r="PQW28" s="22"/>
      <c r="PQX28" s="22"/>
      <c r="PQY28" s="22"/>
      <c r="PQZ28" s="22"/>
      <c r="PRA28" s="22"/>
      <c r="PRB28" s="22"/>
      <c r="PRC28" s="22"/>
      <c r="PRD28" s="22"/>
      <c r="PRE28" s="22"/>
      <c r="PRF28" s="22"/>
      <c r="PRG28" s="22"/>
      <c r="PRH28" s="22"/>
      <c r="PRI28" s="22"/>
      <c r="PRJ28" s="22"/>
      <c r="PRK28" s="22"/>
      <c r="PRL28" s="22"/>
      <c r="PRM28" s="22"/>
      <c r="PRN28" s="22"/>
      <c r="PRO28" s="22"/>
      <c r="PRP28" s="22"/>
      <c r="PRQ28" s="22"/>
      <c r="PRR28" s="22"/>
      <c r="PRS28" s="22"/>
      <c r="PRT28" s="22"/>
      <c r="PRU28" s="22"/>
      <c r="PRV28" s="22"/>
      <c r="PRW28" s="22"/>
      <c r="PRX28" s="22"/>
      <c r="PRY28" s="22"/>
      <c r="PRZ28" s="22"/>
      <c r="PSA28" s="22"/>
      <c r="PSB28" s="22"/>
      <c r="PSC28" s="22"/>
      <c r="PSD28" s="22"/>
      <c r="PSE28" s="22"/>
      <c r="PSF28" s="22"/>
      <c r="PSG28" s="22"/>
      <c r="PSH28" s="22"/>
      <c r="PSI28" s="22"/>
      <c r="PSJ28" s="22"/>
      <c r="PSK28" s="22"/>
      <c r="PSL28" s="22"/>
      <c r="PSM28" s="22"/>
      <c r="PSN28" s="22"/>
      <c r="PSO28" s="22"/>
      <c r="PSP28" s="22"/>
      <c r="PSQ28" s="22"/>
      <c r="PSR28" s="22"/>
      <c r="PSS28" s="22"/>
      <c r="PST28" s="22"/>
      <c r="PSU28" s="22"/>
      <c r="PSV28" s="22"/>
      <c r="PSW28" s="22"/>
      <c r="PSX28" s="22"/>
      <c r="PSY28" s="22"/>
      <c r="PSZ28" s="22"/>
      <c r="PTA28" s="22"/>
      <c r="PTB28" s="22"/>
      <c r="PTC28" s="22"/>
      <c r="PTD28" s="22"/>
      <c r="PTE28" s="22"/>
      <c r="PTF28" s="22"/>
      <c r="PTG28" s="22"/>
      <c r="PTH28" s="22"/>
      <c r="PTI28" s="22"/>
      <c r="PTJ28" s="22"/>
      <c r="PTK28" s="22"/>
      <c r="PTL28" s="22"/>
      <c r="PTM28" s="22"/>
      <c r="PTN28" s="22"/>
      <c r="PTO28" s="22"/>
      <c r="PTP28" s="22"/>
      <c r="PTQ28" s="22"/>
      <c r="PTR28" s="22"/>
      <c r="PTS28" s="22"/>
      <c r="PTT28" s="22"/>
      <c r="PTU28" s="22"/>
      <c r="PTV28" s="22"/>
      <c r="PTW28" s="22"/>
      <c r="PTX28" s="22"/>
      <c r="PTY28" s="22"/>
      <c r="PTZ28" s="22"/>
      <c r="PUA28" s="22"/>
      <c r="PUB28" s="22"/>
      <c r="PUC28" s="22"/>
      <c r="PUD28" s="22"/>
      <c r="PUE28" s="22"/>
      <c r="PUF28" s="22"/>
      <c r="PUG28" s="22"/>
      <c r="PUH28" s="22"/>
      <c r="PUI28" s="22"/>
      <c r="PUJ28" s="22"/>
      <c r="PUK28" s="22"/>
      <c r="PUL28" s="22"/>
      <c r="PUM28" s="22"/>
      <c r="PUN28" s="22"/>
      <c r="PUO28" s="22"/>
      <c r="PUP28" s="22"/>
      <c r="PUQ28" s="22"/>
      <c r="PUR28" s="22"/>
      <c r="PUS28" s="22"/>
      <c r="PUT28" s="22"/>
      <c r="PUU28" s="22"/>
      <c r="PUV28" s="22"/>
      <c r="PUW28" s="22"/>
      <c r="PUX28" s="22"/>
      <c r="PUY28" s="22"/>
      <c r="PUZ28" s="22"/>
      <c r="PVA28" s="22"/>
      <c r="PVB28" s="22"/>
      <c r="PVC28" s="22"/>
      <c r="PVD28" s="22"/>
      <c r="PVE28" s="22"/>
      <c r="PVF28" s="22"/>
      <c r="PVG28" s="22"/>
      <c r="PVH28" s="22"/>
      <c r="PVI28" s="22"/>
      <c r="PVJ28" s="22"/>
      <c r="PVK28" s="22"/>
      <c r="PVL28" s="22"/>
      <c r="PVM28" s="22"/>
      <c r="PVN28" s="22"/>
      <c r="PVO28" s="22"/>
      <c r="PVP28" s="22"/>
      <c r="PVQ28" s="22"/>
      <c r="PVR28" s="22"/>
      <c r="PVS28" s="22"/>
      <c r="PVT28" s="22"/>
      <c r="PVU28" s="22"/>
      <c r="PVV28" s="22"/>
      <c r="PVW28" s="22"/>
      <c r="PVX28" s="22"/>
      <c r="PVY28" s="22"/>
      <c r="PVZ28" s="22"/>
      <c r="PWA28" s="22"/>
      <c r="PWB28" s="22"/>
      <c r="PWC28" s="22"/>
      <c r="PWD28" s="22"/>
      <c r="PWE28" s="22"/>
      <c r="PWF28" s="22"/>
      <c r="PWG28" s="22"/>
      <c r="PWH28" s="22"/>
      <c r="PWI28" s="22"/>
      <c r="PWJ28" s="22"/>
      <c r="PWK28" s="22"/>
      <c r="PWL28" s="22"/>
      <c r="PWM28" s="22"/>
      <c r="PWN28" s="22"/>
      <c r="PWO28" s="22"/>
      <c r="PWP28" s="22"/>
      <c r="PWQ28" s="22"/>
      <c r="PWR28" s="22"/>
      <c r="PWS28" s="22"/>
      <c r="PWT28" s="22"/>
      <c r="PWU28" s="22"/>
      <c r="PWV28" s="22"/>
      <c r="PWW28" s="22"/>
      <c r="PWX28" s="22"/>
      <c r="PWY28" s="22"/>
      <c r="PWZ28" s="22"/>
      <c r="PXA28" s="22"/>
      <c r="PXB28" s="22"/>
      <c r="PXC28" s="22"/>
      <c r="PXD28" s="22"/>
      <c r="PXE28" s="22"/>
      <c r="PXF28" s="22"/>
      <c r="PXG28" s="22"/>
      <c r="PXH28" s="22"/>
      <c r="PXI28" s="22"/>
      <c r="PXJ28" s="22"/>
      <c r="PXK28" s="22"/>
      <c r="PXL28" s="22"/>
      <c r="PXM28" s="22"/>
      <c r="PXN28" s="22"/>
      <c r="PXO28" s="22"/>
      <c r="PXP28" s="22"/>
      <c r="PXQ28" s="22"/>
      <c r="PXR28" s="22"/>
      <c r="PXS28" s="22"/>
      <c r="PXT28" s="22"/>
      <c r="PXU28" s="22"/>
      <c r="PXV28" s="22"/>
      <c r="PXW28" s="22"/>
      <c r="PXX28" s="22"/>
      <c r="PXY28" s="22"/>
      <c r="PXZ28" s="22"/>
      <c r="PYA28" s="22"/>
      <c r="PYB28" s="22"/>
      <c r="PYC28" s="22"/>
      <c r="PYD28" s="22"/>
      <c r="PYE28" s="22"/>
      <c r="PYF28" s="22"/>
      <c r="PYG28" s="22"/>
      <c r="PYH28" s="22"/>
      <c r="PYI28" s="22"/>
      <c r="PYJ28" s="22"/>
      <c r="PYK28" s="22"/>
      <c r="PYL28" s="22"/>
      <c r="PYM28" s="22"/>
      <c r="PYN28" s="22"/>
      <c r="PYO28" s="22"/>
      <c r="PYP28" s="22"/>
      <c r="PYQ28" s="22"/>
      <c r="PYR28" s="22"/>
      <c r="PYS28" s="22"/>
      <c r="PYT28" s="22"/>
      <c r="PYU28" s="22"/>
      <c r="PYV28" s="22"/>
      <c r="PYW28" s="22"/>
      <c r="PYX28" s="22"/>
      <c r="PYY28" s="22"/>
      <c r="PYZ28" s="22"/>
      <c r="PZA28" s="22"/>
      <c r="PZB28" s="22"/>
      <c r="PZC28" s="22"/>
      <c r="PZD28" s="22"/>
      <c r="PZE28" s="22"/>
      <c r="PZF28" s="22"/>
      <c r="PZG28" s="22"/>
      <c r="PZH28" s="22"/>
      <c r="PZI28" s="22"/>
      <c r="PZJ28" s="22"/>
      <c r="PZK28" s="22"/>
      <c r="PZL28" s="22"/>
      <c r="PZM28" s="22"/>
      <c r="PZN28" s="22"/>
      <c r="PZO28" s="22"/>
      <c r="PZP28" s="22"/>
      <c r="PZQ28" s="22"/>
      <c r="PZR28" s="22"/>
      <c r="PZS28" s="22"/>
      <c r="PZT28" s="22"/>
      <c r="PZU28" s="22"/>
      <c r="PZV28" s="22"/>
      <c r="PZW28" s="22"/>
      <c r="PZX28" s="22"/>
      <c r="PZY28" s="22"/>
      <c r="PZZ28" s="22"/>
      <c r="QAA28" s="22"/>
      <c r="QAB28" s="22"/>
      <c r="QAC28" s="22"/>
      <c r="QAD28" s="22"/>
      <c r="QAE28" s="22"/>
      <c r="QAF28" s="22"/>
      <c r="QAG28" s="22"/>
      <c r="QAH28" s="22"/>
      <c r="QAI28" s="22"/>
      <c r="QAJ28" s="22"/>
      <c r="QAK28" s="22"/>
      <c r="QAL28" s="22"/>
      <c r="QAM28" s="22"/>
      <c r="QAN28" s="22"/>
      <c r="QAO28" s="22"/>
      <c r="QAP28" s="22"/>
      <c r="QAQ28" s="22"/>
      <c r="QAR28" s="22"/>
      <c r="QAS28" s="22"/>
      <c r="QAT28" s="22"/>
      <c r="QAU28" s="22"/>
      <c r="QAV28" s="22"/>
      <c r="QAW28" s="22"/>
      <c r="QAX28" s="22"/>
      <c r="QAY28" s="22"/>
      <c r="QAZ28" s="22"/>
      <c r="QBA28" s="22"/>
      <c r="QBB28" s="22"/>
      <c r="QBC28" s="22"/>
      <c r="QBD28" s="22"/>
      <c r="QBE28" s="22"/>
      <c r="QBF28" s="22"/>
      <c r="QBG28" s="22"/>
      <c r="QBH28" s="22"/>
      <c r="QBI28" s="22"/>
      <c r="QBJ28" s="22"/>
      <c r="QBK28" s="22"/>
      <c r="QBL28" s="22"/>
      <c r="QBM28" s="22"/>
      <c r="QBN28" s="22"/>
      <c r="QBO28" s="22"/>
      <c r="QBP28" s="22"/>
      <c r="QBQ28" s="22"/>
      <c r="QBR28" s="22"/>
      <c r="QBS28" s="22"/>
      <c r="QBT28" s="22"/>
      <c r="QBU28" s="22"/>
      <c r="QBV28" s="22"/>
      <c r="QBW28" s="22"/>
      <c r="QBX28" s="22"/>
      <c r="QBY28" s="22"/>
      <c r="QBZ28" s="22"/>
      <c r="QCA28" s="22"/>
      <c r="QCB28" s="22"/>
      <c r="QCC28" s="22"/>
      <c r="QCD28" s="22"/>
      <c r="QCE28" s="22"/>
      <c r="QCF28" s="22"/>
      <c r="QCG28" s="22"/>
      <c r="QCH28" s="22"/>
      <c r="QCI28" s="22"/>
      <c r="QCJ28" s="22"/>
      <c r="QCK28" s="22"/>
      <c r="QCL28" s="22"/>
      <c r="QCM28" s="22"/>
      <c r="QCN28" s="22"/>
      <c r="QCO28" s="22"/>
      <c r="QCP28" s="22"/>
      <c r="QCQ28" s="22"/>
      <c r="QCR28" s="22"/>
      <c r="QCS28" s="22"/>
      <c r="QCT28" s="22"/>
      <c r="QCU28" s="22"/>
      <c r="QCV28" s="22"/>
      <c r="QCW28" s="22"/>
      <c r="QCX28" s="22"/>
      <c r="QCY28" s="22"/>
      <c r="QCZ28" s="22"/>
      <c r="QDA28" s="22"/>
      <c r="QDB28" s="22"/>
      <c r="QDC28" s="22"/>
      <c r="QDD28" s="22"/>
      <c r="QDE28" s="22"/>
      <c r="QDF28" s="22"/>
      <c r="QDG28" s="22"/>
      <c r="QDH28" s="22"/>
      <c r="QDI28" s="22"/>
      <c r="QDJ28" s="22"/>
      <c r="QDK28" s="22"/>
      <c r="QDL28" s="22"/>
      <c r="QDM28" s="22"/>
      <c r="QDN28" s="22"/>
      <c r="QDO28" s="22"/>
      <c r="QDP28" s="22"/>
      <c r="QDQ28" s="22"/>
      <c r="QDR28" s="22"/>
      <c r="QDS28" s="22"/>
      <c r="QDT28" s="22"/>
      <c r="QDU28" s="22"/>
      <c r="QDV28" s="22"/>
      <c r="QDW28" s="22"/>
      <c r="QDX28" s="22"/>
      <c r="QDY28" s="22"/>
      <c r="QDZ28" s="22"/>
      <c r="QEA28" s="22"/>
      <c r="QEB28" s="22"/>
      <c r="QEC28" s="22"/>
      <c r="QED28" s="22"/>
      <c r="QEE28" s="22"/>
      <c r="QEF28" s="22"/>
      <c r="QEG28" s="22"/>
      <c r="QEH28" s="22"/>
      <c r="QEI28" s="22"/>
      <c r="QEJ28" s="22"/>
      <c r="QEK28" s="22"/>
      <c r="QEL28" s="22"/>
      <c r="QEM28" s="22"/>
      <c r="QEN28" s="22"/>
      <c r="QEO28" s="22"/>
      <c r="QEP28" s="22"/>
      <c r="QEQ28" s="22"/>
      <c r="QER28" s="22"/>
      <c r="QES28" s="22"/>
      <c r="QET28" s="22"/>
      <c r="QEU28" s="22"/>
      <c r="QEV28" s="22"/>
      <c r="QEW28" s="22"/>
      <c r="QEX28" s="22"/>
      <c r="QEY28" s="22"/>
      <c r="QEZ28" s="22"/>
      <c r="QFA28" s="22"/>
      <c r="QFB28" s="22"/>
      <c r="QFC28" s="22"/>
      <c r="QFD28" s="22"/>
      <c r="QFE28" s="22"/>
      <c r="QFF28" s="22"/>
      <c r="QFG28" s="22"/>
      <c r="QFH28" s="22"/>
      <c r="QFI28" s="22"/>
      <c r="QFJ28" s="22"/>
      <c r="QFK28" s="22"/>
      <c r="QFL28" s="22"/>
      <c r="QFM28" s="22"/>
      <c r="QFN28" s="22"/>
      <c r="QFO28" s="22"/>
      <c r="QFP28" s="22"/>
      <c r="QFQ28" s="22"/>
      <c r="QFR28" s="22"/>
      <c r="QFS28" s="22"/>
      <c r="QFT28" s="22"/>
      <c r="QFU28" s="22"/>
      <c r="QFV28" s="22"/>
      <c r="QFW28" s="22"/>
      <c r="QFX28" s="22"/>
      <c r="QFY28" s="22"/>
      <c r="QFZ28" s="22"/>
      <c r="QGA28" s="22"/>
      <c r="QGB28" s="22"/>
      <c r="QGC28" s="22"/>
      <c r="QGD28" s="22"/>
      <c r="QGE28" s="22"/>
      <c r="QGF28" s="22"/>
      <c r="QGG28" s="22"/>
      <c r="QGH28" s="22"/>
      <c r="QGI28" s="22"/>
      <c r="QGJ28" s="22"/>
      <c r="QGK28" s="22"/>
      <c r="QGL28" s="22"/>
      <c r="QGM28" s="22"/>
      <c r="QGN28" s="22"/>
      <c r="QGO28" s="22"/>
      <c r="QGP28" s="22"/>
      <c r="QGQ28" s="22"/>
      <c r="QGR28" s="22"/>
      <c r="QGS28" s="22"/>
      <c r="QGT28" s="22"/>
      <c r="QGU28" s="22"/>
      <c r="QGV28" s="22"/>
      <c r="QGW28" s="22"/>
      <c r="QGX28" s="22"/>
      <c r="QGY28" s="22"/>
      <c r="QGZ28" s="22"/>
      <c r="QHA28" s="22"/>
      <c r="QHB28" s="22"/>
      <c r="QHC28" s="22"/>
      <c r="QHD28" s="22"/>
      <c r="QHE28" s="22"/>
      <c r="QHF28" s="22"/>
      <c r="QHG28" s="22"/>
      <c r="QHH28" s="22"/>
      <c r="QHI28" s="22"/>
      <c r="QHJ28" s="22"/>
      <c r="QHK28" s="22"/>
      <c r="QHL28" s="22"/>
      <c r="QHM28" s="22"/>
      <c r="QHN28" s="22"/>
      <c r="QHO28" s="22"/>
      <c r="QHP28" s="22"/>
      <c r="QHQ28" s="22"/>
      <c r="QHR28" s="22"/>
      <c r="QHS28" s="22"/>
      <c r="QHT28" s="22"/>
      <c r="QHU28" s="22"/>
      <c r="QHV28" s="22"/>
      <c r="QHW28" s="22"/>
      <c r="QHX28" s="22"/>
      <c r="QHY28" s="22"/>
      <c r="QHZ28" s="22"/>
      <c r="QIA28" s="22"/>
      <c r="QIB28" s="22"/>
      <c r="QIC28" s="22"/>
      <c r="QID28" s="22"/>
      <c r="QIE28" s="22"/>
      <c r="QIF28" s="22"/>
      <c r="QIG28" s="22"/>
      <c r="QIH28" s="22"/>
      <c r="QII28" s="22"/>
      <c r="QIJ28" s="22"/>
      <c r="QIK28" s="22"/>
      <c r="QIL28" s="22"/>
      <c r="QIM28" s="22"/>
      <c r="QIN28" s="22"/>
      <c r="QIO28" s="22"/>
      <c r="QIP28" s="22"/>
      <c r="QIQ28" s="22"/>
      <c r="QIR28" s="22"/>
      <c r="QIS28" s="22"/>
      <c r="QIT28" s="22"/>
      <c r="QIU28" s="22"/>
      <c r="QIV28" s="22"/>
      <c r="QIW28" s="22"/>
      <c r="QIX28" s="22"/>
      <c r="QIY28" s="22"/>
      <c r="QIZ28" s="22"/>
      <c r="QJA28" s="22"/>
      <c r="QJB28" s="22"/>
      <c r="QJC28" s="22"/>
      <c r="QJD28" s="22"/>
      <c r="QJE28" s="22"/>
      <c r="QJF28" s="22"/>
      <c r="QJG28" s="22"/>
      <c r="QJH28" s="22"/>
      <c r="QJI28" s="22"/>
      <c r="QJJ28" s="22"/>
      <c r="QJK28" s="22"/>
      <c r="QJL28" s="22"/>
      <c r="QJM28" s="22"/>
      <c r="QJN28" s="22"/>
      <c r="QJO28" s="22"/>
      <c r="QJP28" s="22"/>
      <c r="QJQ28" s="22"/>
      <c r="QJR28" s="22"/>
      <c r="QJS28" s="22"/>
      <c r="QJT28" s="22"/>
      <c r="QJU28" s="22"/>
      <c r="QJV28" s="22"/>
      <c r="QJW28" s="22"/>
      <c r="QJX28" s="22"/>
      <c r="QJY28" s="22"/>
      <c r="QJZ28" s="22"/>
      <c r="QKA28" s="22"/>
      <c r="QKB28" s="22"/>
      <c r="QKC28" s="22"/>
      <c r="QKD28" s="22"/>
      <c r="QKE28" s="22"/>
      <c r="QKF28" s="22"/>
      <c r="QKG28" s="22"/>
      <c r="QKH28" s="22"/>
      <c r="QKI28" s="22"/>
      <c r="QKJ28" s="22"/>
      <c r="QKK28" s="22"/>
      <c r="QKL28" s="22"/>
      <c r="QKM28" s="22"/>
      <c r="QKN28" s="22"/>
      <c r="QKO28" s="22"/>
      <c r="QKP28" s="22"/>
      <c r="QKQ28" s="22"/>
      <c r="QKR28" s="22"/>
      <c r="QKS28" s="22"/>
      <c r="QKT28" s="22"/>
      <c r="QKU28" s="22"/>
      <c r="QKV28" s="22"/>
      <c r="QKW28" s="22"/>
      <c r="QKX28" s="22"/>
      <c r="QKY28" s="22"/>
      <c r="QKZ28" s="22"/>
      <c r="QLA28" s="22"/>
      <c r="QLB28" s="22"/>
      <c r="QLC28" s="22"/>
      <c r="QLD28" s="22"/>
      <c r="QLE28" s="22"/>
      <c r="QLF28" s="22"/>
      <c r="QLG28" s="22"/>
      <c r="QLH28" s="22"/>
      <c r="QLI28" s="22"/>
      <c r="QLJ28" s="22"/>
      <c r="QLK28" s="22"/>
      <c r="QLL28" s="22"/>
      <c r="QLM28" s="22"/>
      <c r="QLN28" s="22"/>
      <c r="QLO28" s="22"/>
      <c r="QLP28" s="22"/>
      <c r="QLQ28" s="22"/>
      <c r="QLR28" s="22"/>
      <c r="QLS28" s="22"/>
      <c r="QLT28" s="22"/>
      <c r="QLU28" s="22"/>
      <c r="QLV28" s="22"/>
      <c r="QLW28" s="22"/>
      <c r="QLX28" s="22"/>
      <c r="QLY28" s="22"/>
      <c r="QLZ28" s="22"/>
      <c r="QMA28" s="22"/>
      <c r="QMB28" s="22"/>
      <c r="QMC28" s="22"/>
      <c r="QMD28" s="22"/>
      <c r="QME28" s="22"/>
      <c r="QMF28" s="22"/>
      <c r="QMG28" s="22"/>
      <c r="QMH28" s="22"/>
      <c r="QMI28" s="22"/>
      <c r="QMJ28" s="22"/>
      <c r="QMK28" s="22"/>
      <c r="QML28" s="22"/>
      <c r="QMM28" s="22"/>
      <c r="QMN28" s="22"/>
      <c r="QMO28" s="22"/>
      <c r="QMP28" s="22"/>
      <c r="QMQ28" s="22"/>
      <c r="QMR28" s="22"/>
      <c r="QMS28" s="22"/>
      <c r="QMT28" s="22"/>
      <c r="QMU28" s="22"/>
      <c r="QMV28" s="22"/>
      <c r="QMW28" s="22"/>
      <c r="QMX28" s="22"/>
      <c r="QMY28" s="22"/>
      <c r="QMZ28" s="22"/>
      <c r="QNA28" s="22"/>
      <c r="QNB28" s="22"/>
      <c r="QNC28" s="22"/>
      <c r="QND28" s="22"/>
      <c r="QNE28" s="22"/>
      <c r="QNF28" s="22"/>
      <c r="QNG28" s="22"/>
      <c r="QNH28" s="22"/>
      <c r="QNI28" s="22"/>
      <c r="QNJ28" s="22"/>
      <c r="QNK28" s="22"/>
      <c r="QNL28" s="22"/>
      <c r="QNM28" s="22"/>
      <c r="QNN28" s="22"/>
      <c r="QNO28" s="22"/>
      <c r="QNP28" s="22"/>
      <c r="QNQ28" s="22"/>
      <c r="QNR28" s="22"/>
      <c r="QNS28" s="22"/>
      <c r="QNT28" s="22"/>
      <c r="QNU28" s="22"/>
      <c r="QNV28" s="22"/>
      <c r="QNW28" s="22"/>
      <c r="QNX28" s="22"/>
      <c r="QNY28" s="22"/>
      <c r="QNZ28" s="22"/>
      <c r="QOA28" s="22"/>
      <c r="QOB28" s="22"/>
      <c r="QOC28" s="22"/>
      <c r="QOD28" s="22"/>
      <c r="QOE28" s="22"/>
      <c r="QOF28" s="22"/>
      <c r="QOG28" s="22"/>
      <c r="QOH28" s="22"/>
      <c r="QOI28" s="22"/>
      <c r="QOJ28" s="22"/>
      <c r="QOK28" s="22"/>
      <c r="QOL28" s="22"/>
      <c r="QOM28" s="22"/>
      <c r="QON28" s="22"/>
      <c r="QOO28" s="22"/>
      <c r="QOP28" s="22"/>
      <c r="QOQ28" s="22"/>
      <c r="QOR28" s="22"/>
      <c r="QOS28" s="22"/>
      <c r="QOT28" s="22"/>
      <c r="QOU28" s="22"/>
      <c r="QOV28" s="22"/>
      <c r="QOW28" s="22"/>
      <c r="QOX28" s="22"/>
      <c r="QOY28" s="22"/>
      <c r="QOZ28" s="22"/>
      <c r="QPA28" s="22"/>
      <c r="QPB28" s="22"/>
      <c r="QPC28" s="22"/>
      <c r="QPD28" s="22"/>
      <c r="QPE28" s="22"/>
      <c r="QPF28" s="22"/>
      <c r="QPG28" s="22"/>
      <c r="QPH28" s="22"/>
      <c r="QPI28" s="22"/>
      <c r="QPJ28" s="22"/>
      <c r="QPK28" s="22"/>
      <c r="QPL28" s="22"/>
      <c r="QPM28" s="22"/>
      <c r="QPN28" s="22"/>
      <c r="QPO28" s="22"/>
      <c r="QPP28" s="22"/>
      <c r="QPQ28" s="22"/>
      <c r="QPR28" s="22"/>
      <c r="QPS28" s="22"/>
      <c r="QPT28" s="22"/>
      <c r="QPU28" s="22"/>
      <c r="QPV28" s="22"/>
      <c r="QPW28" s="22"/>
      <c r="QPX28" s="22"/>
      <c r="QPY28" s="22"/>
      <c r="QPZ28" s="22"/>
      <c r="QQA28" s="22"/>
      <c r="QQB28" s="22"/>
      <c r="QQC28" s="22"/>
      <c r="QQD28" s="22"/>
      <c r="QQE28" s="22"/>
      <c r="QQF28" s="22"/>
      <c r="QQG28" s="22"/>
      <c r="QQH28" s="22"/>
      <c r="QQI28" s="22"/>
      <c r="QQJ28" s="22"/>
      <c r="QQK28" s="22"/>
      <c r="QQL28" s="22"/>
      <c r="QQM28" s="22"/>
      <c r="QQN28" s="22"/>
      <c r="QQO28" s="22"/>
      <c r="QQP28" s="22"/>
      <c r="QQQ28" s="22"/>
      <c r="QQR28" s="22"/>
      <c r="QQS28" s="22"/>
      <c r="QQT28" s="22"/>
      <c r="QQU28" s="22"/>
      <c r="QQV28" s="22"/>
      <c r="QQW28" s="22"/>
      <c r="QQX28" s="22"/>
      <c r="QQY28" s="22"/>
      <c r="QQZ28" s="22"/>
      <c r="QRA28" s="22"/>
      <c r="QRB28" s="22"/>
      <c r="QRC28" s="22"/>
      <c r="QRD28" s="22"/>
      <c r="QRE28" s="22"/>
      <c r="QRF28" s="22"/>
      <c r="QRG28" s="22"/>
      <c r="QRH28" s="22"/>
      <c r="QRI28" s="22"/>
      <c r="QRJ28" s="22"/>
      <c r="QRK28" s="22"/>
      <c r="QRL28" s="22"/>
      <c r="QRM28" s="22"/>
      <c r="QRN28" s="22"/>
      <c r="QRO28" s="22"/>
      <c r="QRP28" s="22"/>
      <c r="QRQ28" s="22"/>
      <c r="QRR28" s="22"/>
      <c r="QRS28" s="22"/>
      <c r="QRT28" s="22"/>
      <c r="QRU28" s="22"/>
      <c r="QRV28" s="22"/>
      <c r="QRW28" s="22"/>
      <c r="QRX28" s="22"/>
      <c r="QRY28" s="22"/>
      <c r="QRZ28" s="22"/>
      <c r="QSA28" s="22"/>
      <c r="QSB28" s="22"/>
      <c r="QSC28" s="22"/>
      <c r="QSD28" s="22"/>
      <c r="QSE28" s="22"/>
      <c r="QSF28" s="22"/>
      <c r="QSG28" s="22"/>
      <c r="QSH28" s="22"/>
      <c r="QSI28" s="22"/>
      <c r="QSJ28" s="22"/>
      <c r="QSK28" s="22"/>
      <c r="QSL28" s="22"/>
      <c r="QSM28" s="22"/>
      <c r="QSN28" s="22"/>
      <c r="QSO28" s="22"/>
      <c r="QSP28" s="22"/>
      <c r="QSQ28" s="22"/>
      <c r="QSR28" s="22"/>
      <c r="QSS28" s="22"/>
      <c r="QST28" s="22"/>
      <c r="QSU28" s="22"/>
      <c r="QSV28" s="22"/>
      <c r="QSW28" s="22"/>
      <c r="QSX28" s="22"/>
      <c r="QSY28" s="22"/>
      <c r="QSZ28" s="22"/>
      <c r="QTA28" s="22"/>
      <c r="QTB28" s="22"/>
      <c r="QTC28" s="22"/>
      <c r="QTD28" s="22"/>
      <c r="QTE28" s="22"/>
      <c r="QTF28" s="22"/>
      <c r="QTG28" s="22"/>
      <c r="QTH28" s="22"/>
      <c r="QTI28" s="22"/>
      <c r="QTJ28" s="22"/>
      <c r="QTK28" s="22"/>
      <c r="QTL28" s="22"/>
      <c r="QTM28" s="22"/>
      <c r="QTN28" s="22"/>
      <c r="QTO28" s="22"/>
      <c r="QTP28" s="22"/>
      <c r="QTQ28" s="22"/>
      <c r="QTR28" s="22"/>
      <c r="QTS28" s="22"/>
      <c r="QTT28" s="22"/>
      <c r="QTU28" s="22"/>
      <c r="QTV28" s="22"/>
      <c r="QTW28" s="22"/>
      <c r="QTX28" s="22"/>
      <c r="QTY28" s="22"/>
      <c r="QTZ28" s="22"/>
      <c r="QUA28" s="22"/>
      <c r="QUB28" s="22"/>
      <c r="QUC28" s="22"/>
      <c r="QUD28" s="22"/>
      <c r="QUE28" s="22"/>
      <c r="QUF28" s="22"/>
      <c r="QUG28" s="22"/>
      <c r="QUH28" s="22"/>
      <c r="QUI28" s="22"/>
      <c r="QUJ28" s="22"/>
      <c r="QUK28" s="22"/>
      <c r="QUL28" s="22"/>
      <c r="QUM28" s="22"/>
      <c r="QUN28" s="22"/>
      <c r="QUO28" s="22"/>
      <c r="QUP28" s="22"/>
      <c r="QUQ28" s="22"/>
      <c r="QUR28" s="22"/>
      <c r="QUS28" s="22"/>
      <c r="QUT28" s="22"/>
      <c r="QUU28" s="22"/>
      <c r="QUV28" s="22"/>
      <c r="QUW28" s="22"/>
      <c r="QUX28" s="22"/>
      <c r="QUY28" s="22"/>
      <c r="QUZ28" s="22"/>
      <c r="QVA28" s="22"/>
      <c r="QVB28" s="22"/>
      <c r="QVC28" s="22"/>
      <c r="QVD28" s="22"/>
      <c r="QVE28" s="22"/>
      <c r="QVF28" s="22"/>
      <c r="QVG28" s="22"/>
      <c r="QVH28" s="22"/>
      <c r="QVI28" s="22"/>
      <c r="QVJ28" s="22"/>
      <c r="QVK28" s="22"/>
      <c r="QVL28" s="22"/>
      <c r="QVM28" s="22"/>
      <c r="QVN28" s="22"/>
      <c r="QVO28" s="22"/>
      <c r="QVP28" s="22"/>
      <c r="QVQ28" s="22"/>
      <c r="QVR28" s="22"/>
      <c r="QVS28" s="22"/>
      <c r="QVT28" s="22"/>
      <c r="QVU28" s="22"/>
      <c r="QVV28" s="22"/>
      <c r="QVW28" s="22"/>
      <c r="QVX28" s="22"/>
      <c r="QVY28" s="22"/>
      <c r="QVZ28" s="22"/>
      <c r="QWA28" s="22"/>
      <c r="QWB28" s="22"/>
      <c r="QWC28" s="22"/>
      <c r="QWD28" s="22"/>
      <c r="QWE28" s="22"/>
      <c r="QWF28" s="22"/>
      <c r="QWG28" s="22"/>
      <c r="QWH28" s="22"/>
      <c r="QWI28" s="22"/>
      <c r="QWJ28" s="22"/>
      <c r="QWK28" s="22"/>
      <c r="QWL28" s="22"/>
      <c r="QWM28" s="22"/>
      <c r="QWN28" s="22"/>
      <c r="QWO28" s="22"/>
      <c r="QWP28" s="22"/>
      <c r="QWQ28" s="22"/>
      <c r="QWR28" s="22"/>
      <c r="QWS28" s="22"/>
      <c r="QWT28" s="22"/>
      <c r="QWU28" s="22"/>
      <c r="QWV28" s="22"/>
      <c r="QWW28" s="22"/>
      <c r="QWX28" s="22"/>
      <c r="QWY28" s="22"/>
      <c r="QWZ28" s="22"/>
      <c r="QXA28" s="22"/>
      <c r="QXB28" s="22"/>
      <c r="QXC28" s="22"/>
      <c r="QXD28" s="22"/>
      <c r="QXE28" s="22"/>
      <c r="QXF28" s="22"/>
      <c r="QXG28" s="22"/>
      <c r="QXH28" s="22"/>
      <c r="QXI28" s="22"/>
      <c r="QXJ28" s="22"/>
      <c r="QXK28" s="22"/>
      <c r="QXL28" s="22"/>
      <c r="QXM28" s="22"/>
      <c r="QXN28" s="22"/>
      <c r="QXO28" s="22"/>
      <c r="QXP28" s="22"/>
      <c r="QXQ28" s="22"/>
      <c r="QXR28" s="22"/>
      <c r="QXS28" s="22"/>
      <c r="QXT28" s="22"/>
      <c r="QXU28" s="22"/>
      <c r="QXV28" s="22"/>
      <c r="QXW28" s="22"/>
      <c r="QXX28" s="22"/>
      <c r="QXY28" s="22"/>
      <c r="QXZ28" s="22"/>
      <c r="QYA28" s="22"/>
      <c r="QYB28" s="22"/>
      <c r="QYC28" s="22"/>
      <c r="QYD28" s="22"/>
      <c r="QYE28" s="22"/>
      <c r="QYF28" s="22"/>
      <c r="QYG28" s="22"/>
      <c r="QYH28" s="22"/>
      <c r="QYI28" s="22"/>
      <c r="QYJ28" s="22"/>
      <c r="QYK28" s="22"/>
      <c r="QYL28" s="22"/>
      <c r="QYM28" s="22"/>
      <c r="QYN28" s="22"/>
      <c r="QYO28" s="22"/>
      <c r="QYP28" s="22"/>
      <c r="QYQ28" s="22"/>
      <c r="QYR28" s="22"/>
      <c r="QYS28" s="22"/>
      <c r="QYT28" s="22"/>
      <c r="QYU28" s="22"/>
      <c r="QYV28" s="22"/>
      <c r="QYW28" s="22"/>
      <c r="QYX28" s="22"/>
      <c r="QYY28" s="22"/>
      <c r="QYZ28" s="22"/>
      <c r="QZA28" s="22"/>
      <c r="QZB28" s="22"/>
      <c r="QZC28" s="22"/>
      <c r="QZD28" s="22"/>
      <c r="QZE28" s="22"/>
      <c r="QZF28" s="22"/>
      <c r="QZG28" s="22"/>
      <c r="QZH28" s="22"/>
      <c r="QZI28" s="22"/>
      <c r="QZJ28" s="22"/>
      <c r="QZK28" s="22"/>
      <c r="QZL28" s="22"/>
      <c r="QZM28" s="22"/>
      <c r="QZN28" s="22"/>
      <c r="QZO28" s="22"/>
      <c r="QZP28" s="22"/>
      <c r="QZQ28" s="22"/>
      <c r="QZR28" s="22"/>
      <c r="QZS28" s="22"/>
      <c r="QZT28" s="22"/>
      <c r="QZU28" s="22"/>
      <c r="QZV28" s="22"/>
      <c r="QZW28" s="22"/>
      <c r="QZX28" s="22"/>
      <c r="QZY28" s="22"/>
      <c r="QZZ28" s="22"/>
      <c r="RAA28" s="22"/>
      <c r="RAB28" s="22"/>
      <c r="RAC28" s="22"/>
      <c r="RAD28" s="22"/>
      <c r="RAE28" s="22"/>
      <c r="RAF28" s="22"/>
      <c r="RAG28" s="22"/>
      <c r="RAH28" s="22"/>
      <c r="RAI28" s="22"/>
      <c r="RAJ28" s="22"/>
      <c r="RAK28" s="22"/>
      <c r="RAL28" s="22"/>
      <c r="RAM28" s="22"/>
      <c r="RAN28" s="22"/>
      <c r="RAO28" s="22"/>
      <c r="RAP28" s="22"/>
      <c r="RAQ28" s="22"/>
      <c r="RAR28" s="22"/>
      <c r="RAS28" s="22"/>
      <c r="RAT28" s="22"/>
      <c r="RAU28" s="22"/>
      <c r="RAV28" s="22"/>
      <c r="RAW28" s="22"/>
      <c r="RAX28" s="22"/>
      <c r="RAY28" s="22"/>
      <c r="RAZ28" s="22"/>
      <c r="RBA28" s="22"/>
      <c r="RBB28" s="22"/>
      <c r="RBC28" s="22"/>
      <c r="RBD28" s="22"/>
      <c r="RBE28" s="22"/>
      <c r="RBF28" s="22"/>
      <c r="RBG28" s="22"/>
      <c r="RBH28" s="22"/>
      <c r="RBI28" s="22"/>
      <c r="RBJ28" s="22"/>
      <c r="RBK28" s="22"/>
      <c r="RBL28" s="22"/>
      <c r="RBM28" s="22"/>
      <c r="RBN28" s="22"/>
      <c r="RBO28" s="22"/>
      <c r="RBP28" s="22"/>
      <c r="RBQ28" s="22"/>
      <c r="RBR28" s="22"/>
      <c r="RBS28" s="22"/>
      <c r="RBT28" s="22"/>
      <c r="RBU28" s="22"/>
      <c r="RBV28" s="22"/>
      <c r="RBW28" s="22"/>
      <c r="RBX28" s="22"/>
      <c r="RBY28" s="22"/>
      <c r="RBZ28" s="22"/>
      <c r="RCA28" s="22"/>
      <c r="RCB28" s="22"/>
      <c r="RCC28" s="22"/>
      <c r="RCD28" s="22"/>
      <c r="RCE28" s="22"/>
      <c r="RCF28" s="22"/>
      <c r="RCG28" s="22"/>
      <c r="RCH28" s="22"/>
      <c r="RCI28" s="22"/>
      <c r="RCJ28" s="22"/>
      <c r="RCK28" s="22"/>
      <c r="RCL28" s="22"/>
      <c r="RCM28" s="22"/>
      <c r="RCN28" s="22"/>
      <c r="RCO28" s="22"/>
      <c r="RCP28" s="22"/>
      <c r="RCQ28" s="22"/>
      <c r="RCR28" s="22"/>
      <c r="RCS28" s="22"/>
      <c r="RCT28" s="22"/>
      <c r="RCU28" s="22"/>
      <c r="RCV28" s="22"/>
      <c r="RCW28" s="22"/>
      <c r="RCX28" s="22"/>
      <c r="RCY28" s="22"/>
      <c r="RCZ28" s="22"/>
      <c r="RDA28" s="22"/>
      <c r="RDB28" s="22"/>
      <c r="RDC28" s="22"/>
      <c r="RDD28" s="22"/>
      <c r="RDE28" s="22"/>
      <c r="RDF28" s="22"/>
      <c r="RDG28" s="22"/>
      <c r="RDH28" s="22"/>
      <c r="RDI28" s="22"/>
      <c r="RDJ28" s="22"/>
      <c r="RDK28" s="22"/>
      <c r="RDL28" s="22"/>
      <c r="RDM28" s="22"/>
      <c r="RDN28" s="22"/>
      <c r="RDO28" s="22"/>
      <c r="RDP28" s="22"/>
      <c r="RDQ28" s="22"/>
      <c r="RDR28" s="22"/>
      <c r="RDS28" s="22"/>
      <c r="RDT28" s="22"/>
      <c r="RDU28" s="22"/>
      <c r="RDV28" s="22"/>
      <c r="RDW28" s="22"/>
      <c r="RDX28" s="22"/>
      <c r="RDY28" s="22"/>
      <c r="RDZ28" s="22"/>
      <c r="REA28" s="22"/>
      <c r="REB28" s="22"/>
      <c r="REC28" s="22"/>
      <c r="RED28" s="22"/>
      <c r="REE28" s="22"/>
      <c r="REF28" s="22"/>
      <c r="REG28" s="22"/>
      <c r="REH28" s="22"/>
      <c r="REI28" s="22"/>
      <c r="REJ28" s="22"/>
      <c r="REK28" s="22"/>
      <c r="REL28" s="22"/>
      <c r="REM28" s="22"/>
      <c r="REN28" s="22"/>
      <c r="REO28" s="22"/>
      <c r="REP28" s="22"/>
      <c r="REQ28" s="22"/>
      <c r="RER28" s="22"/>
      <c r="RES28" s="22"/>
      <c r="RET28" s="22"/>
      <c r="REU28" s="22"/>
      <c r="REV28" s="22"/>
      <c r="REW28" s="22"/>
      <c r="REX28" s="22"/>
      <c r="REY28" s="22"/>
      <c r="REZ28" s="22"/>
      <c r="RFA28" s="22"/>
      <c r="RFB28" s="22"/>
      <c r="RFC28" s="22"/>
      <c r="RFD28" s="22"/>
      <c r="RFE28" s="22"/>
      <c r="RFF28" s="22"/>
      <c r="RFG28" s="22"/>
      <c r="RFH28" s="22"/>
      <c r="RFI28" s="22"/>
      <c r="RFJ28" s="22"/>
      <c r="RFK28" s="22"/>
      <c r="RFL28" s="22"/>
      <c r="RFM28" s="22"/>
      <c r="RFN28" s="22"/>
      <c r="RFO28" s="22"/>
      <c r="RFP28" s="22"/>
      <c r="RFQ28" s="22"/>
      <c r="RFR28" s="22"/>
      <c r="RFS28" s="22"/>
      <c r="RFT28" s="22"/>
      <c r="RFU28" s="22"/>
      <c r="RFV28" s="22"/>
      <c r="RFW28" s="22"/>
      <c r="RFX28" s="22"/>
      <c r="RFY28" s="22"/>
      <c r="RFZ28" s="22"/>
      <c r="RGA28" s="22"/>
      <c r="RGB28" s="22"/>
      <c r="RGC28" s="22"/>
      <c r="RGD28" s="22"/>
      <c r="RGE28" s="22"/>
      <c r="RGF28" s="22"/>
      <c r="RGG28" s="22"/>
      <c r="RGH28" s="22"/>
      <c r="RGI28" s="22"/>
      <c r="RGJ28" s="22"/>
      <c r="RGK28" s="22"/>
      <c r="RGL28" s="22"/>
      <c r="RGM28" s="22"/>
      <c r="RGN28" s="22"/>
      <c r="RGO28" s="22"/>
      <c r="RGP28" s="22"/>
      <c r="RGQ28" s="22"/>
      <c r="RGR28" s="22"/>
      <c r="RGS28" s="22"/>
      <c r="RGT28" s="22"/>
      <c r="RGU28" s="22"/>
      <c r="RGV28" s="22"/>
      <c r="RGW28" s="22"/>
      <c r="RGX28" s="22"/>
      <c r="RGY28" s="22"/>
      <c r="RGZ28" s="22"/>
      <c r="RHA28" s="22"/>
      <c r="RHB28" s="22"/>
      <c r="RHC28" s="22"/>
      <c r="RHD28" s="22"/>
      <c r="RHE28" s="22"/>
      <c r="RHF28" s="22"/>
      <c r="RHG28" s="22"/>
      <c r="RHH28" s="22"/>
      <c r="RHI28" s="22"/>
      <c r="RHJ28" s="22"/>
      <c r="RHK28" s="22"/>
      <c r="RHL28" s="22"/>
      <c r="RHM28" s="22"/>
      <c r="RHN28" s="22"/>
      <c r="RHO28" s="22"/>
      <c r="RHP28" s="22"/>
      <c r="RHQ28" s="22"/>
      <c r="RHR28" s="22"/>
      <c r="RHS28" s="22"/>
      <c r="RHT28" s="22"/>
      <c r="RHU28" s="22"/>
      <c r="RHV28" s="22"/>
      <c r="RHW28" s="22"/>
      <c r="RHX28" s="22"/>
      <c r="RHY28" s="22"/>
      <c r="RHZ28" s="22"/>
      <c r="RIA28" s="22"/>
      <c r="RIB28" s="22"/>
      <c r="RIC28" s="22"/>
      <c r="RID28" s="22"/>
      <c r="RIE28" s="22"/>
      <c r="RIF28" s="22"/>
      <c r="RIG28" s="22"/>
      <c r="RIH28" s="22"/>
      <c r="RII28" s="22"/>
      <c r="RIJ28" s="22"/>
      <c r="RIK28" s="22"/>
      <c r="RIL28" s="22"/>
      <c r="RIM28" s="22"/>
      <c r="RIN28" s="22"/>
      <c r="RIO28" s="22"/>
      <c r="RIP28" s="22"/>
      <c r="RIQ28" s="22"/>
      <c r="RIR28" s="22"/>
      <c r="RIS28" s="22"/>
      <c r="RIT28" s="22"/>
      <c r="RIU28" s="22"/>
      <c r="RIV28" s="22"/>
      <c r="RIW28" s="22"/>
      <c r="RIX28" s="22"/>
      <c r="RIY28" s="22"/>
      <c r="RIZ28" s="22"/>
      <c r="RJA28" s="22"/>
      <c r="RJB28" s="22"/>
      <c r="RJC28" s="22"/>
      <c r="RJD28" s="22"/>
      <c r="RJE28" s="22"/>
      <c r="RJF28" s="22"/>
      <c r="RJG28" s="22"/>
      <c r="RJH28" s="22"/>
      <c r="RJI28" s="22"/>
      <c r="RJJ28" s="22"/>
      <c r="RJK28" s="22"/>
      <c r="RJL28" s="22"/>
      <c r="RJM28" s="22"/>
      <c r="RJN28" s="22"/>
      <c r="RJO28" s="22"/>
      <c r="RJP28" s="22"/>
      <c r="RJQ28" s="22"/>
      <c r="RJR28" s="22"/>
      <c r="RJS28" s="22"/>
      <c r="RJT28" s="22"/>
      <c r="RJU28" s="22"/>
      <c r="RJV28" s="22"/>
      <c r="RJW28" s="22"/>
      <c r="RJX28" s="22"/>
      <c r="RJY28" s="22"/>
      <c r="RJZ28" s="22"/>
      <c r="RKA28" s="22"/>
      <c r="RKB28" s="22"/>
      <c r="RKC28" s="22"/>
      <c r="RKD28" s="22"/>
      <c r="RKE28" s="22"/>
      <c r="RKF28" s="22"/>
      <c r="RKG28" s="22"/>
      <c r="RKH28" s="22"/>
      <c r="RKI28" s="22"/>
      <c r="RKJ28" s="22"/>
      <c r="RKK28" s="22"/>
      <c r="RKL28" s="22"/>
      <c r="RKM28" s="22"/>
      <c r="RKN28" s="22"/>
      <c r="RKO28" s="22"/>
      <c r="RKP28" s="22"/>
      <c r="RKQ28" s="22"/>
      <c r="RKR28" s="22"/>
      <c r="RKS28" s="22"/>
      <c r="RKT28" s="22"/>
      <c r="RKU28" s="22"/>
      <c r="RKV28" s="22"/>
      <c r="RKW28" s="22"/>
      <c r="RKX28" s="22"/>
      <c r="RKY28" s="22"/>
      <c r="RKZ28" s="22"/>
      <c r="RLA28" s="22"/>
      <c r="RLB28" s="22"/>
      <c r="RLC28" s="22"/>
      <c r="RLD28" s="22"/>
      <c r="RLE28" s="22"/>
      <c r="RLF28" s="22"/>
      <c r="RLG28" s="22"/>
      <c r="RLH28" s="22"/>
      <c r="RLI28" s="22"/>
      <c r="RLJ28" s="22"/>
      <c r="RLK28" s="22"/>
      <c r="RLL28" s="22"/>
      <c r="RLM28" s="22"/>
      <c r="RLN28" s="22"/>
      <c r="RLO28" s="22"/>
      <c r="RLP28" s="22"/>
      <c r="RLQ28" s="22"/>
      <c r="RLR28" s="22"/>
      <c r="RLS28" s="22"/>
      <c r="RLT28" s="22"/>
      <c r="RLU28" s="22"/>
      <c r="RLV28" s="22"/>
      <c r="RLW28" s="22"/>
      <c r="RLX28" s="22"/>
      <c r="RLY28" s="22"/>
      <c r="RLZ28" s="22"/>
      <c r="RMA28" s="22"/>
      <c r="RMB28" s="22"/>
      <c r="RMC28" s="22"/>
      <c r="RMD28" s="22"/>
      <c r="RME28" s="22"/>
      <c r="RMF28" s="22"/>
      <c r="RMG28" s="22"/>
      <c r="RMH28" s="22"/>
      <c r="RMI28" s="22"/>
      <c r="RMJ28" s="22"/>
      <c r="RMK28" s="22"/>
      <c r="RML28" s="22"/>
      <c r="RMM28" s="22"/>
      <c r="RMN28" s="22"/>
      <c r="RMO28" s="22"/>
      <c r="RMP28" s="22"/>
      <c r="RMQ28" s="22"/>
      <c r="RMR28" s="22"/>
      <c r="RMS28" s="22"/>
      <c r="RMT28" s="22"/>
      <c r="RMU28" s="22"/>
      <c r="RMV28" s="22"/>
      <c r="RMW28" s="22"/>
      <c r="RMX28" s="22"/>
      <c r="RMY28" s="22"/>
      <c r="RMZ28" s="22"/>
      <c r="RNA28" s="22"/>
      <c r="RNB28" s="22"/>
      <c r="RNC28" s="22"/>
      <c r="RND28" s="22"/>
      <c r="RNE28" s="22"/>
      <c r="RNF28" s="22"/>
      <c r="RNG28" s="22"/>
      <c r="RNH28" s="22"/>
      <c r="RNI28" s="22"/>
      <c r="RNJ28" s="22"/>
      <c r="RNK28" s="22"/>
      <c r="RNL28" s="22"/>
      <c r="RNM28" s="22"/>
      <c r="RNN28" s="22"/>
      <c r="RNO28" s="22"/>
      <c r="RNP28" s="22"/>
      <c r="RNQ28" s="22"/>
      <c r="RNR28" s="22"/>
      <c r="RNS28" s="22"/>
      <c r="RNT28" s="22"/>
      <c r="RNU28" s="22"/>
      <c r="RNV28" s="22"/>
      <c r="RNW28" s="22"/>
      <c r="RNX28" s="22"/>
      <c r="RNY28" s="22"/>
      <c r="RNZ28" s="22"/>
      <c r="ROA28" s="22"/>
      <c r="ROB28" s="22"/>
      <c r="ROC28" s="22"/>
      <c r="ROD28" s="22"/>
      <c r="ROE28" s="22"/>
      <c r="ROF28" s="22"/>
      <c r="ROG28" s="22"/>
      <c r="ROH28" s="22"/>
      <c r="ROI28" s="22"/>
      <c r="ROJ28" s="22"/>
      <c r="ROK28" s="22"/>
      <c r="ROL28" s="22"/>
      <c r="ROM28" s="22"/>
      <c r="RON28" s="22"/>
      <c r="ROO28" s="22"/>
      <c r="ROP28" s="22"/>
      <c r="ROQ28" s="22"/>
      <c r="ROR28" s="22"/>
      <c r="ROS28" s="22"/>
      <c r="ROT28" s="22"/>
      <c r="ROU28" s="22"/>
      <c r="ROV28" s="22"/>
      <c r="ROW28" s="22"/>
      <c r="ROX28" s="22"/>
      <c r="ROY28" s="22"/>
      <c r="ROZ28" s="22"/>
      <c r="RPA28" s="22"/>
      <c r="RPB28" s="22"/>
      <c r="RPC28" s="22"/>
      <c r="RPD28" s="22"/>
      <c r="RPE28" s="22"/>
      <c r="RPF28" s="22"/>
      <c r="RPG28" s="22"/>
      <c r="RPH28" s="22"/>
      <c r="RPI28" s="22"/>
      <c r="RPJ28" s="22"/>
      <c r="RPK28" s="22"/>
      <c r="RPL28" s="22"/>
      <c r="RPM28" s="22"/>
      <c r="RPN28" s="22"/>
      <c r="RPO28" s="22"/>
      <c r="RPP28" s="22"/>
      <c r="RPQ28" s="22"/>
      <c r="RPR28" s="22"/>
      <c r="RPS28" s="22"/>
      <c r="RPT28" s="22"/>
      <c r="RPU28" s="22"/>
      <c r="RPV28" s="22"/>
      <c r="RPW28" s="22"/>
      <c r="RPX28" s="22"/>
      <c r="RPY28" s="22"/>
      <c r="RPZ28" s="22"/>
      <c r="RQA28" s="22"/>
      <c r="RQB28" s="22"/>
      <c r="RQC28" s="22"/>
      <c r="RQD28" s="22"/>
      <c r="RQE28" s="22"/>
      <c r="RQF28" s="22"/>
      <c r="RQG28" s="22"/>
      <c r="RQH28" s="22"/>
      <c r="RQI28" s="22"/>
      <c r="RQJ28" s="22"/>
      <c r="RQK28" s="22"/>
      <c r="RQL28" s="22"/>
      <c r="RQM28" s="22"/>
      <c r="RQN28" s="22"/>
      <c r="RQO28" s="22"/>
      <c r="RQP28" s="22"/>
      <c r="RQQ28" s="22"/>
      <c r="RQR28" s="22"/>
      <c r="RQS28" s="22"/>
      <c r="RQT28" s="22"/>
      <c r="RQU28" s="22"/>
      <c r="RQV28" s="22"/>
      <c r="RQW28" s="22"/>
      <c r="RQX28" s="22"/>
      <c r="RQY28" s="22"/>
      <c r="RQZ28" s="22"/>
      <c r="RRA28" s="22"/>
      <c r="RRB28" s="22"/>
      <c r="RRC28" s="22"/>
      <c r="RRD28" s="22"/>
      <c r="RRE28" s="22"/>
      <c r="RRF28" s="22"/>
      <c r="RRG28" s="22"/>
      <c r="RRH28" s="22"/>
      <c r="RRI28" s="22"/>
      <c r="RRJ28" s="22"/>
      <c r="RRK28" s="22"/>
      <c r="RRL28" s="22"/>
      <c r="RRM28" s="22"/>
      <c r="RRN28" s="22"/>
      <c r="RRO28" s="22"/>
      <c r="RRP28" s="22"/>
      <c r="RRQ28" s="22"/>
      <c r="RRR28" s="22"/>
      <c r="RRS28" s="22"/>
      <c r="RRT28" s="22"/>
      <c r="RRU28" s="22"/>
      <c r="RRV28" s="22"/>
      <c r="RRW28" s="22"/>
      <c r="RRX28" s="22"/>
      <c r="RRY28" s="22"/>
      <c r="RRZ28" s="22"/>
      <c r="RSA28" s="22"/>
      <c r="RSB28" s="22"/>
      <c r="RSC28" s="22"/>
      <c r="RSD28" s="22"/>
      <c r="RSE28" s="22"/>
      <c r="RSF28" s="22"/>
      <c r="RSG28" s="22"/>
      <c r="RSH28" s="22"/>
      <c r="RSI28" s="22"/>
      <c r="RSJ28" s="22"/>
      <c r="RSK28" s="22"/>
      <c r="RSL28" s="22"/>
      <c r="RSM28" s="22"/>
      <c r="RSN28" s="22"/>
      <c r="RSO28" s="22"/>
      <c r="RSP28" s="22"/>
      <c r="RSQ28" s="22"/>
      <c r="RSR28" s="22"/>
      <c r="RSS28" s="22"/>
      <c r="RST28" s="22"/>
      <c r="RSU28" s="22"/>
      <c r="RSV28" s="22"/>
      <c r="RSW28" s="22"/>
      <c r="RSX28" s="22"/>
      <c r="RSY28" s="22"/>
      <c r="RSZ28" s="22"/>
      <c r="RTA28" s="22"/>
      <c r="RTB28" s="22"/>
      <c r="RTC28" s="22"/>
      <c r="RTD28" s="22"/>
      <c r="RTE28" s="22"/>
      <c r="RTF28" s="22"/>
      <c r="RTG28" s="22"/>
      <c r="RTH28" s="22"/>
      <c r="RTI28" s="22"/>
      <c r="RTJ28" s="22"/>
      <c r="RTK28" s="22"/>
      <c r="RTL28" s="22"/>
      <c r="RTM28" s="22"/>
      <c r="RTN28" s="22"/>
      <c r="RTO28" s="22"/>
      <c r="RTP28" s="22"/>
      <c r="RTQ28" s="22"/>
      <c r="RTR28" s="22"/>
      <c r="RTS28" s="22"/>
      <c r="RTT28" s="22"/>
      <c r="RTU28" s="22"/>
      <c r="RTV28" s="22"/>
      <c r="RTW28" s="22"/>
      <c r="RTX28" s="22"/>
      <c r="RTY28" s="22"/>
      <c r="RTZ28" s="22"/>
      <c r="RUA28" s="22"/>
      <c r="RUB28" s="22"/>
      <c r="RUC28" s="22"/>
      <c r="RUD28" s="22"/>
      <c r="RUE28" s="22"/>
      <c r="RUF28" s="22"/>
      <c r="RUG28" s="22"/>
      <c r="RUH28" s="22"/>
      <c r="RUI28" s="22"/>
      <c r="RUJ28" s="22"/>
      <c r="RUK28" s="22"/>
      <c r="RUL28" s="22"/>
      <c r="RUM28" s="22"/>
      <c r="RUN28" s="22"/>
      <c r="RUO28" s="22"/>
      <c r="RUP28" s="22"/>
      <c r="RUQ28" s="22"/>
      <c r="RUR28" s="22"/>
      <c r="RUS28" s="22"/>
      <c r="RUT28" s="22"/>
      <c r="RUU28" s="22"/>
      <c r="RUV28" s="22"/>
      <c r="RUW28" s="22"/>
      <c r="RUX28" s="22"/>
      <c r="RUY28" s="22"/>
      <c r="RUZ28" s="22"/>
      <c r="RVA28" s="22"/>
      <c r="RVB28" s="22"/>
      <c r="RVC28" s="22"/>
      <c r="RVD28" s="22"/>
      <c r="RVE28" s="22"/>
      <c r="RVF28" s="22"/>
      <c r="RVG28" s="22"/>
      <c r="RVH28" s="22"/>
      <c r="RVI28" s="22"/>
      <c r="RVJ28" s="22"/>
      <c r="RVK28" s="22"/>
      <c r="RVL28" s="22"/>
      <c r="RVM28" s="22"/>
      <c r="RVN28" s="22"/>
      <c r="RVO28" s="22"/>
      <c r="RVP28" s="22"/>
      <c r="RVQ28" s="22"/>
      <c r="RVR28" s="22"/>
      <c r="RVS28" s="22"/>
      <c r="RVT28" s="22"/>
      <c r="RVU28" s="22"/>
      <c r="RVV28" s="22"/>
      <c r="RVW28" s="22"/>
      <c r="RVX28" s="22"/>
      <c r="RVY28" s="22"/>
      <c r="RVZ28" s="22"/>
      <c r="RWA28" s="22"/>
      <c r="RWB28" s="22"/>
      <c r="RWC28" s="22"/>
      <c r="RWD28" s="22"/>
      <c r="RWE28" s="22"/>
      <c r="RWF28" s="22"/>
      <c r="RWG28" s="22"/>
      <c r="RWH28" s="22"/>
      <c r="RWI28" s="22"/>
      <c r="RWJ28" s="22"/>
      <c r="RWK28" s="22"/>
      <c r="RWL28" s="22"/>
      <c r="RWM28" s="22"/>
      <c r="RWN28" s="22"/>
      <c r="RWO28" s="22"/>
      <c r="RWP28" s="22"/>
      <c r="RWQ28" s="22"/>
      <c r="RWR28" s="22"/>
      <c r="RWS28" s="22"/>
      <c r="RWT28" s="22"/>
      <c r="RWU28" s="22"/>
      <c r="RWV28" s="22"/>
      <c r="RWW28" s="22"/>
      <c r="RWX28" s="22"/>
      <c r="RWY28" s="22"/>
      <c r="RWZ28" s="22"/>
      <c r="RXA28" s="22"/>
      <c r="RXB28" s="22"/>
      <c r="RXC28" s="22"/>
      <c r="RXD28" s="22"/>
      <c r="RXE28" s="22"/>
      <c r="RXF28" s="22"/>
      <c r="RXG28" s="22"/>
      <c r="RXH28" s="22"/>
      <c r="RXI28" s="22"/>
      <c r="RXJ28" s="22"/>
      <c r="RXK28" s="22"/>
      <c r="RXL28" s="22"/>
      <c r="RXM28" s="22"/>
      <c r="RXN28" s="22"/>
      <c r="RXO28" s="22"/>
      <c r="RXP28" s="22"/>
      <c r="RXQ28" s="22"/>
      <c r="RXR28" s="22"/>
      <c r="RXS28" s="22"/>
      <c r="RXT28" s="22"/>
      <c r="RXU28" s="22"/>
      <c r="RXV28" s="22"/>
      <c r="RXW28" s="22"/>
      <c r="RXX28" s="22"/>
      <c r="RXY28" s="22"/>
      <c r="RXZ28" s="22"/>
      <c r="RYA28" s="22"/>
      <c r="RYB28" s="22"/>
      <c r="RYC28" s="22"/>
      <c r="RYD28" s="22"/>
      <c r="RYE28" s="22"/>
      <c r="RYF28" s="22"/>
      <c r="RYG28" s="22"/>
      <c r="RYH28" s="22"/>
      <c r="RYI28" s="22"/>
      <c r="RYJ28" s="22"/>
      <c r="RYK28" s="22"/>
      <c r="RYL28" s="22"/>
      <c r="RYM28" s="22"/>
      <c r="RYN28" s="22"/>
      <c r="RYO28" s="22"/>
      <c r="RYP28" s="22"/>
      <c r="RYQ28" s="22"/>
      <c r="RYR28" s="22"/>
      <c r="RYS28" s="22"/>
      <c r="RYT28" s="22"/>
      <c r="RYU28" s="22"/>
      <c r="RYV28" s="22"/>
      <c r="RYW28" s="22"/>
      <c r="RYX28" s="22"/>
      <c r="RYY28" s="22"/>
      <c r="RYZ28" s="22"/>
      <c r="RZA28" s="22"/>
      <c r="RZB28" s="22"/>
      <c r="RZC28" s="22"/>
      <c r="RZD28" s="22"/>
      <c r="RZE28" s="22"/>
      <c r="RZF28" s="22"/>
      <c r="RZG28" s="22"/>
      <c r="RZH28" s="22"/>
      <c r="RZI28" s="22"/>
      <c r="RZJ28" s="22"/>
      <c r="RZK28" s="22"/>
      <c r="RZL28" s="22"/>
      <c r="RZM28" s="22"/>
      <c r="RZN28" s="22"/>
      <c r="RZO28" s="22"/>
      <c r="RZP28" s="22"/>
      <c r="RZQ28" s="22"/>
      <c r="RZR28" s="22"/>
      <c r="RZS28" s="22"/>
      <c r="RZT28" s="22"/>
      <c r="RZU28" s="22"/>
      <c r="RZV28" s="22"/>
      <c r="RZW28" s="22"/>
      <c r="RZX28" s="22"/>
      <c r="RZY28" s="22"/>
      <c r="RZZ28" s="22"/>
      <c r="SAA28" s="22"/>
      <c r="SAB28" s="22"/>
      <c r="SAC28" s="22"/>
      <c r="SAD28" s="22"/>
      <c r="SAE28" s="22"/>
      <c r="SAF28" s="22"/>
      <c r="SAG28" s="22"/>
      <c r="SAH28" s="22"/>
      <c r="SAI28" s="22"/>
      <c r="SAJ28" s="22"/>
      <c r="SAK28" s="22"/>
      <c r="SAL28" s="22"/>
      <c r="SAM28" s="22"/>
      <c r="SAN28" s="22"/>
      <c r="SAO28" s="22"/>
      <c r="SAP28" s="22"/>
      <c r="SAQ28" s="22"/>
      <c r="SAR28" s="22"/>
      <c r="SAS28" s="22"/>
      <c r="SAT28" s="22"/>
      <c r="SAU28" s="22"/>
      <c r="SAV28" s="22"/>
      <c r="SAW28" s="22"/>
      <c r="SAX28" s="22"/>
      <c r="SAY28" s="22"/>
      <c r="SAZ28" s="22"/>
      <c r="SBA28" s="22"/>
      <c r="SBB28" s="22"/>
      <c r="SBC28" s="22"/>
      <c r="SBD28" s="22"/>
      <c r="SBE28" s="22"/>
      <c r="SBF28" s="22"/>
      <c r="SBG28" s="22"/>
      <c r="SBH28" s="22"/>
      <c r="SBI28" s="22"/>
      <c r="SBJ28" s="22"/>
      <c r="SBK28" s="22"/>
      <c r="SBL28" s="22"/>
      <c r="SBM28" s="22"/>
      <c r="SBN28" s="22"/>
      <c r="SBO28" s="22"/>
      <c r="SBP28" s="22"/>
      <c r="SBQ28" s="22"/>
      <c r="SBR28" s="22"/>
      <c r="SBS28" s="22"/>
      <c r="SBT28" s="22"/>
      <c r="SBU28" s="22"/>
      <c r="SBV28" s="22"/>
      <c r="SBW28" s="22"/>
      <c r="SBX28" s="22"/>
      <c r="SBY28" s="22"/>
      <c r="SBZ28" s="22"/>
      <c r="SCA28" s="22"/>
      <c r="SCB28" s="22"/>
      <c r="SCC28" s="22"/>
      <c r="SCD28" s="22"/>
      <c r="SCE28" s="22"/>
      <c r="SCF28" s="22"/>
      <c r="SCG28" s="22"/>
      <c r="SCH28" s="22"/>
      <c r="SCI28" s="22"/>
      <c r="SCJ28" s="22"/>
      <c r="SCK28" s="22"/>
      <c r="SCL28" s="22"/>
      <c r="SCM28" s="22"/>
      <c r="SCN28" s="22"/>
      <c r="SCO28" s="22"/>
      <c r="SCP28" s="22"/>
      <c r="SCQ28" s="22"/>
      <c r="SCR28" s="22"/>
      <c r="SCS28" s="22"/>
      <c r="SCT28" s="22"/>
      <c r="SCU28" s="22"/>
      <c r="SCV28" s="22"/>
      <c r="SCW28" s="22"/>
      <c r="SCX28" s="22"/>
      <c r="SCY28" s="22"/>
      <c r="SCZ28" s="22"/>
      <c r="SDA28" s="22"/>
      <c r="SDB28" s="22"/>
      <c r="SDC28" s="22"/>
      <c r="SDD28" s="22"/>
      <c r="SDE28" s="22"/>
      <c r="SDF28" s="22"/>
      <c r="SDG28" s="22"/>
      <c r="SDH28" s="22"/>
      <c r="SDI28" s="22"/>
      <c r="SDJ28" s="22"/>
      <c r="SDK28" s="22"/>
      <c r="SDL28" s="22"/>
      <c r="SDM28" s="22"/>
      <c r="SDN28" s="22"/>
      <c r="SDO28" s="22"/>
      <c r="SDP28" s="22"/>
      <c r="SDQ28" s="22"/>
      <c r="SDR28" s="22"/>
      <c r="SDS28" s="22"/>
      <c r="SDT28" s="22"/>
      <c r="SDU28" s="22"/>
      <c r="SDV28" s="22"/>
      <c r="SDW28" s="22"/>
      <c r="SDX28" s="22"/>
      <c r="SDY28" s="22"/>
      <c r="SDZ28" s="22"/>
      <c r="SEA28" s="22"/>
      <c r="SEB28" s="22"/>
      <c r="SEC28" s="22"/>
      <c r="SED28" s="22"/>
      <c r="SEE28" s="22"/>
      <c r="SEF28" s="22"/>
      <c r="SEG28" s="22"/>
      <c r="SEH28" s="22"/>
      <c r="SEI28" s="22"/>
      <c r="SEJ28" s="22"/>
      <c r="SEK28" s="22"/>
      <c r="SEL28" s="22"/>
      <c r="SEM28" s="22"/>
      <c r="SEN28" s="22"/>
      <c r="SEO28" s="22"/>
      <c r="SEP28" s="22"/>
      <c r="SEQ28" s="22"/>
      <c r="SER28" s="22"/>
      <c r="SES28" s="22"/>
      <c r="SET28" s="22"/>
      <c r="SEU28" s="22"/>
      <c r="SEV28" s="22"/>
      <c r="SEW28" s="22"/>
      <c r="SEX28" s="22"/>
      <c r="SEY28" s="22"/>
      <c r="SEZ28" s="22"/>
      <c r="SFA28" s="22"/>
      <c r="SFB28" s="22"/>
      <c r="SFC28" s="22"/>
      <c r="SFD28" s="22"/>
      <c r="SFE28" s="22"/>
      <c r="SFF28" s="22"/>
      <c r="SFG28" s="22"/>
      <c r="SFH28" s="22"/>
      <c r="SFI28" s="22"/>
      <c r="SFJ28" s="22"/>
      <c r="SFK28" s="22"/>
      <c r="SFL28" s="22"/>
      <c r="SFM28" s="22"/>
      <c r="SFN28" s="22"/>
      <c r="SFO28" s="22"/>
      <c r="SFP28" s="22"/>
      <c r="SFQ28" s="22"/>
      <c r="SFR28" s="22"/>
      <c r="SFS28" s="22"/>
      <c r="SFT28" s="22"/>
      <c r="SFU28" s="22"/>
      <c r="SFV28" s="22"/>
      <c r="SFW28" s="22"/>
      <c r="SFX28" s="22"/>
      <c r="SFY28" s="22"/>
      <c r="SFZ28" s="22"/>
      <c r="SGA28" s="22"/>
      <c r="SGB28" s="22"/>
      <c r="SGC28" s="22"/>
      <c r="SGD28" s="22"/>
      <c r="SGE28" s="22"/>
      <c r="SGF28" s="22"/>
      <c r="SGG28" s="22"/>
      <c r="SGH28" s="22"/>
      <c r="SGI28" s="22"/>
      <c r="SGJ28" s="22"/>
      <c r="SGK28" s="22"/>
      <c r="SGL28" s="22"/>
      <c r="SGM28" s="22"/>
      <c r="SGN28" s="22"/>
      <c r="SGO28" s="22"/>
      <c r="SGP28" s="22"/>
      <c r="SGQ28" s="22"/>
      <c r="SGR28" s="22"/>
      <c r="SGS28" s="22"/>
      <c r="SGT28" s="22"/>
      <c r="SGU28" s="22"/>
      <c r="SGV28" s="22"/>
      <c r="SGW28" s="22"/>
      <c r="SGX28" s="22"/>
      <c r="SGY28" s="22"/>
      <c r="SGZ28" s="22"/>
      <c r="SHA28" s="22"/>
      <c r="SHB28" s="22"/>
      <c r="SHC28" s="22"/>
      <c r="SHD28" s="22"/>
      <c r="SHE28" s="22"/>
      <c r="SHF28" s="22"/>
      <c r="SHG28" s="22"/>
      <c r="SHH28" s="22"/>
      <c r="SHI28" s="22"/>
      <c r="SHJ28" s="22"/>
      <c r="SHK28" s="22"/>
      <c r="SHL28" s="22"/>
      <c r="SHM28" s="22"/>
      <c r="SHN28" s="22"/>
      <c r="SHO28" s="22"/>
      <c r="SHP28" s="22"/>
      <c r="SHQ28" s="22"/>
      <c r="SHR28" s="22"/>
      <c r="SHS28" s="22"/>
      <c r="SHT28" s="22"/>
      <c r="SHU28" s="22"/>
      <c r="SHV28" s="22"/>
      <c r="SHW28" s="22"/>
      <c r="SHX28" s="22"/>
      <c r="SHY28" s="22"/>
      <c r="SHZ28" s="22"/>
      <c r="SIA28" s="22"/>
      <c r="SIB28" s="22"/>
      <c r="SIC28" s="22"/>
      <c r="SID28" s="22"/>
      <c r="SIE28" s="22"/>
      <c r="SIF28" s="22"/>
      <c r="SIG28" s="22"/>
      <c r="SIH28" s="22"/>
      <c r="SII28" s="22"/>
      <c r="SIJ28" s="22"/>
      <c r="SIK28" s="22"/>
      <c r="SIL28" s="22"/>
      <c r="SIM28" s="22"/>
      <c r="SIN28" s="22"/>
      <c r="SIO28" s="22"/>
      <c r="SIP28" s="22"/>
      <c r="SIQ28" s="22"/>
      <c r="SIR28" s="22"/>
      <c r="SIS28" s="22"/>
      <c r="SIT28" s="22"/>
      <c r="SIU28" s="22"/>
      <c r="SIV28" s="22"/>
      <c r="SIW28" s="22"/>
      <c r="SIX28" s="22"/>
      <c r="SIY28" s="22"/>
      <c r="SIZ28" s="22"/>
      <c r="SJA28" s="22"/>
      <c r="SJB28" s="22"/>
      <c r="SJC28" s="22"/>
      <c r="SJD28" s="22"/>
      <c r="SJE28" s="22"/>
      <c r="SJF28" s="22"/>
      <c r="SJG28" s="22"/>
      <c r="SJH28" s="22"/>
      <c r="SJI28" s="22"/>
      <c r="SJJ28" s="22"/>
      <c r="SJK28" s="22"/>
      <c r="SJL28" s="22"/>
      <c r="SJM28" s="22"/>
      <c r="SJN28" s="22"/>
      <c r="SJO28" s="22"/>
      <c r="SJP28" s="22"/>
      <c r="SJQ28" s="22"/>
      <c r="SJR28" s="22"/>
      <c r="SJS28" s="22"/>
      <c r="SJT28" s="22"/>
      <c r="SJU28" s="22"/>
      <c r="SJV28" s="22"/>
      <c r="SJW28" s="22"/>
      <c r="SJX28" s="22"/>
      <c r="SJY28" s="22"/>
      <c r="SJZ28" s="22"/>
      <c r="SKA28" s="22"/>
      <c r="SKB28" s="22"/>
      <c r="SKC28" s="22"/>
      <c r="SKD28" s="22"/>
      <c r="SKE28" s="22"/>
      <c r="SKF28" s="22"/>
      <c r="SKG28" s="22"/>
      <c r="SKH28" s="22"/>
      <c r="SKI28" s="22"/>
      <c r="SKJ28" s="22"/>
      <c r="SKK28" s="22"/>
      <c r="SKL28" s="22"/>
      <c r="SKM28" s="22"/>
      <c r="SKN28" s="22"/>
      <c r="SKO28" s="22"/>
      <c r="SKP28" s="22"/>
      <c r="SKQ28" s="22"/>
      <c r="SKR28" s="22"/>
      <c r="SKS28" s="22"/>
      <c r="SKT28" s="22"/>
      <c r="SKU28" s="22"/>
      <c r="SKV28" s="22"/>
      <c r="SKW28" s="22"/>
      <c r="SKX28" s="22"/>
      <c r="SKY28" s="22"/>
      <c r="SKZ28" s="22"/>
      <c r="SLA28" s="22"/>
      <c r="SLB28" s="22"/>
      <c r="SLC28" s="22"/>
      <c r="SLD28" s="22"/>
      <c r="SLE28" s="22"/>
      <c r="SLF28" s="22"/>
      <c r="SLG28" s="22"/>
      <c r="SLH28" s="22"/>
      <c r="SLI28" s="22"/>
      <c r="SLJ28" s="22"/>
      <c r="SLK28" s="22"/>
      <c r="SLL28" s="22"/>
      <c r="SLM28" s="22"/>
      <c r="SLN28" s="22"/>
      <c r="SLO28" s="22"/>
      <c r="SLP28" s="22"/>
      <c r="SLQ28" s="22"/>
      <c r="SLR28" s="22"/>
      <c r="SLS28" s="22"/>
      <c r="SLT28" s="22"/>
      <c r="SLU28" s="22"/>
      <c r="SLV28" s="22"/>
      <c r="SLW28" s="22"/>
      <c r="SLX28" s="22"/>
      <c r="SLY28" s="22"/>
      <c r="SLZ28" s="22"/>
      <c r="SMA28" s="22"/>
      <c r="SMB28" s="22"/>
      <c r="SMC28" s="22"/>
      <c r="SMD28" s="22"/>
      <c r="SME28" s="22"/>
      <c r="SMF28" s="22"/>
      <c r="SMG28" s="22"/>
      <c r="SMH28" s="22"/>
      <c r="SMI28" s="22"/>
      <c r="SMJ28" s="22"/>
      <c r="SMK28" s="22"/>
      <c r="SML28" s="22"/>
      <c r="SMM28" s="22"/>
      <c r="SMN28" s="22"/>
      <c r="SMO28" s="22"/>
      <c r="SMP28" s="22"/>
      <c r="SMQ28" s="22"/>
      <c r="SMR28" s="22"/>
      <c r="SMS28" s="22"/>
      <c r="SMT28" s="22"/>
      <c r="SMU28" s="22"/>
      <c r="SMV28" s="22"/>
      <c r="SMW28" s="22"/>
      <c r="SMX28" s="22"/>
      <c r="SMY28" s="22"/>
      <c r="SMZ28" s="22"/>
      <c r="SNA28" s="22"/>
      <c r="SNB28" s="22"/>
      <c r="SNC28" s="22"/>
      <c r="SND28" s="22"/>
      <c r="SNE28" s="22"/>
      <c r="SNF28" s="22"/>
      <c r="SNG28" s="22"/>
      <c r="SNH28" s="22"/>
      <c r="SNI28" s="22"/>
      <c r="SNJ28" s="22"/>
      <c r="SNK28" s="22"/>
      <c r="SNL28" s="22"/>
      <c r="SNM28" s="22"/>
      <c r="SNN28" s="22"/>
      <c r="SNO28" s="22"/>
      <c r="SNP28" s="22"/>
      <c r="SNQ28" s="22"/>
      <c r="SNR28" s="22"/>
      <c r="SNS28" s="22"/>
      <c r="SNT28" s="22"/>
      <c r="SNU28" s="22"/>
      <c r="SNV28" s="22"/>
      <c r="SNW28" s="22"/>
      <c r="SNX28" s="22"/>
      <c r="SNY28" s="22"/>
      <c r="SNZ28" s="22"/>
      <c r="SOA28" s="22"/>
      <c r="SOB28" s="22"/>
      <c r="SOC28" s="22"/>
      <c r="SOD28" s="22"/>
      <c r="SOE28" s="22"/>
      <c r="SOF28" s="22"/>
      <c r="SOG28" s="22"/>
      <c r="SOH28" s="22"/>
      <c r="SOI28" s="22"/>
      <c r="SOJ28" s="22"/>
      <c r="SOK28" s="22"/>
      <c r="SOL28" s="22"/>
      <c r="SOM28" s="22"/>
      <c r="SON28" s="22"/>
      <c r="SOO28" s="22"/>
      <c r="SOP28" s="22"/>
      <c r="SOQ28" s="22"/>
      <c r="SOR28" s="22"/>
      <c r="SOS28" s="22"/>
      <c r="SOT28" s="22"/>
      <c r="SOU28" s="22"/>
      <c r="SOV28" s="22"/>
      <c r="SOW28" s="22"/>
      <c r="SOX28" s="22"/>
      <c r="SOY28" s="22"/>
      <c r="SOZ28" s="22"/>
      <c r="SPA28" s="22"/>
      <c r="SPB28" s="22"/>
      <c r="SPC28" s="22"/>
      <c r="SPD28" s="22"/>
      <c r="SPE28" s="22"/>
      <c r="SPF28" s="22"/>
      <c r="SPG28" s="22"/>
      <c r="SPH28" s="22"/>
      <c r="SPI28" s="22"/>
      <c r="SPJ28" s="22"/>
      <c r="SPK28" s="22"/>
      <c r="SPL28" s="22"/>
      <c r="SPM28" s="22"/>
      <c r="SPN28" s="22"/>
      <c r="SPO28" s="22"/>
      <c r="SPP28" s="22"/>
      <c r="SPQ28" s="22"/>
      <c r="SPR28" s="22"/>
      <c r="SPS28" s="22"/>
      <c r="SPT28" s="22"/>
      <c r="SPU28" s="22"/>
      <c r="SPV28" s="22"/>
      <c r="SPW28" s="22"/>
      <c r="SPX28" s="22"/>
      <c r="SPY28" s="22"/>
      <c r="SPZ28" s="22"/>
      <c r="SQA28" s="22"/>
      <c r="SQB28" s="22"/>
      <c r="SQC28" s="22"/>
      <c r="SQD28" s="22"/>
      <c r="SQE28" s="22"/>
      <c r="SQF28" s="22"/>
      <c r="SQG28" s="22"/>
      <c r="SQH28" s="22"/>
      <c r="SQI28" s="22"/>
      <c r="SQJ28" s="22"/>
      <c r="SQK28" s="22"/>
      <c r="SQL28" s="22"/>
      <c r="SQM28" s="22"/>
      <c r="SQN28" s="22"/>
      <c r="SQO28" s="22"/>
      <c r="SQP28" s="22"/>
      <c r="SQQ28" s="22"/>
      <c r="SQR28" s="22"/>
      <c r="SQS28" s="22"/>
      <c r="SQT28" s="22"/>
      <c r="SQU28" s="22"/>
      <c r="SQV28" s="22"/>
      <c r="SQW28" s="22"/>
      <c r="SQX28" s="22"/>
      <c r="SQY28" s="22"/>
      <c r="SQZ28" s="22"/>
      <c r="SRA28" s="22"/>
      <c r="SRB28" s="22"/>
      <c r="SRC28" s="22"/>
      <c r="SRD28" s="22"/>
      <c r="SRE28" s="22"/>
      <c r="SRF28" s="22"/>
      <c r="SRG28" s="22"/>
      <c r="SRH28" s="22"/>
      <c r="SRI28" s="22"/>
      <c r="SRJ28" s="22"/>
      <c r="SRK28" s="22"/>
      <c r="SRL28" s="22"/>
      <c r="SRM28" s="22"/>
      <c r="SRN28" s="22"/>
      <c r="SRO28" s="22"/>
      <c r="SRP28" s="22"/>
      <c r="SRQ28" s="22"/>
      <c r="SRR28" s="22"/>
      <c r="SRS28" s="22"/>
      <c r="SRT28" s="22"/>
      <c r="SRU28" s="22"/>
      <c r="SRV28" s="22"/>
      <c r="SRW28" s="22"/>
      <c r="SRX28" s="22"/>
      <c r="SRY28" s="22"/>
      <c r="SRZ28" s="22"/>
      <c r="SSA28" s="22"/>
      <c r="SSB28" s="22"/>
      <c r="SSC28" s="22"/>
      <c r="SSD28" s="22"/>
      <c r="SSE28" s="22"/>
      <c r="SSF28" s="22"/>
      <c r="SSG28" s="22"/>
      <c r="SSH28" s="22"/>
      <c r="SSI28" s="22"/>
      <c r="SSJ28" s="22"/>
      <c r="SSK28" s="22"/>
      <c r="SSL28" s="22"/>
      <c r="SSM28" s="22"/>
      <c r="SSN28" s="22"/>
      <c r="SSO28" s="22"/>
      <c r="SSP28" s="22"/>
      <c r="SSQ28" s="22"/>
      <c r="SSR28" s="22"/>
      <c r="SSS28" s="22"/>
      <c r="SST28" s="22"/>
      <c r="SSU28" s="22"/>
      <c r="SSV28" s="22"/>
      <c r="SSW28" s="22"/>
      <c r="SSX28" s="22"/>
      <c r="SSY28" s="22"/>
      <c r="SSZ28" s="22"/>
      <c r="STA28" s="22"/>
      <c r="STB28" s="22"/>
      <c r="STC28" s="22"/>
      <c r="STD28" s="22"/>
      <c r="STE28" s="22"/>
      <c r="STF28" s="22"/>
      <c r="STG28" s="22"/>
      <c r="STH28" s="22"/>
      <c r="STI28" s="22"/>
      <c r="STJ28" s="22"/>
      <c r="STK28" s="22"/>
      <c r="STL28" s="22"/>
      <c r="STM28" s="22"/>
      <c r="STN28" s="22"/>
      <c r="STO28" s="22"/>
      <c r="STP28" s="22"/>
      <c r="STQ28" s="22"/>
      <c r="STR28" s="22"/>
      <c r="STS28" s="22"/>
      <c r="STT28" s="22"/>
      <c r="STU28" s="22"/>
      <c r="STV28" s="22"/>
      <c r="STW28" s="22"/>
      <c r="STX28" s="22"/>
      <c r="STY28" s="22"/>
      <c r="STZ28" s="22"/>
      <c r="SUA28" s="22"/>
      <c r="SUB28" s="22"/>
      <c r="SUC28" s="22"/>
      <c r="SUD28" s="22"/>
      <c r="SUE28" s="22"/>
      <c r="SUF28" s="22"/>
      <c r="SUG28" s="22"/>
      <c r="SUH28" s="22"/>
      <c r="SUI28" s="22"/>
      <c r="SUJ28" s="22"/>
      <c r="SUK28" s="22"/>
      <c r="SUL28" s="22"/>
      <c r="SUM28" s="22"/>
      <c r="SUN28" s="22"/>
      <c r="SUO28" s="22"/>
      <c r="SUP28" s="22"/>
      <c r="SUQ28" s="22"/>
      <c r="SUR28" s="22"/>
      <c r="SUS28" s="22"/>
      <c r="SUT28" s="22"/>
      <c r="SUU28" s="22"/>
      <c r="SUV28" s="22"/>
      <c r="SUW28" s="22"/>
      <c r="SUX28" s="22"/>
      <c r="SUY28" s="22"/>
      <c r="SUZ28" s="22"/>
      <c r="SVA28" s="22"/>
      <c r="SVB28" s="22"/>
      <c r="SVC28" s="22"/>
      <c r="SVD28" s="22"/>
      <c r="SVE28" s="22"/>
      <c r="SVF28" s="22"/>
      <c r="SVG28" s="22"/>
      <c r="SVH28" s="22"/>
      <c r="SVI28" s="22"/>
      <c r="SVJ28" s="22"/>
      <c r="SVK28" s="22"/>
      <c r="SVL28" s="22"/>
      <c r="SVM28" s="22"/>
      <c r="SVN28" s="22"/>
      <c r="SVO28" s="22"/>
      <c r="SVP28" s="22"/>
      <c r="SVQ28" s="22"/>
      <c r="SVR28" s="22"/>
      <c r="SVS28" s="22"/>
      <c r="SVT28" s="22"/>
      <c r="SVU28" s="22"/>
      <c r="SVV28" s="22"/>
      <c r="SVW28" s="22"/>
      <c r="SVX28" s="22"/>
      <c r="SVY28" s="22"/>
      <c r="SVZ28" s="22"/>
      <c r="SWA28" s="22"/>
      <c r="SWB28" s="22"/>
      <c r="SWC28" s="22"/>
      <c r="SWD28" s="22"/>
      <c r="SWE28" s="22"/>
      <c r="SWF28" s="22"/>
      <c r="SWG28" s="22"/>
      <c r="SWH28" s="22"/>
      <c r="SWI28" s="22"/>
      <c r="SWJ28" s="22"/>
      <c r="SWK28" s="22"/>
      <c r="SWL28" s="22"/>
      <c r="SWM28" s="22"/>
      <c r="SWN28" s="22"/>
      <c r="SWO28" s="22"/>
      <c r="SWP28" s="22"/>
      <c r="SWQ28" s="22"/>
      <c r="SWR28" s="22"/>
      <c r="SWS28" s="22"/>
      <c r="SWT28" s="22"/>
      <c r="SWU28" s="22"/>
      <c r="SWV28" s="22"/>
      <c r="SWW28" s="22"/>
      <c r="SWX28" s="22"/>
      <c r="SWY28" s="22"/>
      <c r="SWZ28" s="22"/>
      <c r="SXA28" s="22"/>
      <c r="SXB28" s="22"/>
      <c r="SXC28" s="22"/>
      <c r="SXD28" s="22"/>
      <c r="SXE28" s="22"/>
      <c r="SXF28" s="22"/>
      <c r="SXG28" s="22"/>
      <c r="SXH28" s="22"/>
      <c r="SXI28" s="22"/>
      <c r="SXJ28" s="22"/>
      <c r="SXK28" s="22"/>
      <c r="SXL28" s="22"/>
      <c r="SXM28" s="22"/>
      <c r="SXN28" s="22"/>
      <c r="SXO28" s="22"/>
      <c r="SXP28" s="22"/>
      <c r="SXQ28" s="22"/>
      <c r="SXR28" s="22"/>
      <c r="SXS28" s="22"/>
      <c r="SXT28" s="22"/>
      <c r="SXU28" s="22"/>
      <c r="SXV28" s="22"/>
      <c r="SXW28" s="22"/>
      <c r="SXX28" s="22"/>
      <c r="SXY28" s="22"/>
      <c r="SXZ28" s="22"/>
      <c r="SYA28" s="22"/>
      <c r="SYB28" s="22"/>
      <c r="SYC28" s="22"/>
      <c r="SYD28" s="22"/>
      <c r="SYE28" s="22"/>
      <c r="SYF28" s="22"/>
      <c r="SYG28" s="22"/>
      <c r="SYH28" s="22"/>
      <c r="SYI28" s="22"/>
      <c r="SYJ28" s="22"/>
      <c r="SYK28" s="22"/>
      <c r="SYL28" s="22"/>
      <c r="SYM28" s="22"/>
      <c r="SYN28" s="22"/>
      <c r="SYO28" s="22"/>
      <c r="SYP28" s="22"/>
      <c r="SYQ28" s="22"/>
      <c r="SYR28" s="22"/>
      <c r="SYS28" s="22"/>
      <c r="SYT28" s="22"/>
      <c r="SYU28" s="22"/>
      <c r="SYV28" s="22"/>
      <c r="SYW28" s="22"/>
      <c r="SYX28" s="22"/>
      <c r="SYY28" s="22"/>
      <c r="SYZ28" s="22"/>
      <c r="SZA28" s="22"/>
      <c r="SZB28" s="22"/>
      <c r="SZC28" s="22"/>
      <c r="SZD28" s="22"/>
      <c r="SZE28" s="22"/>
      <c r="SZF28" s="22"/>
      <c r="SZG28" s="22"/>
      <c r="SZH28" s="22"/>
      <c r="SZI28" s="22"/>
      <c r="SZJ28" s="22"/>
      <c r="SZK28" s="22"/>
      <c r="SZL28" s="22"/>
      <c r="SZM28" s="22"/>
      <c r="SZN28" s="22"/>
      <c r="SZO28" s="22"/>
      <c r="SZP28" s="22"/>
      <c r="SZQ28" s="22"/>
      <c r="SZR28" s="22"/>
      <c r="SZS28" s="22"/>
      <c r="SZT28" s="22"/>
      <c r="SZU28" s="22"/>
      <c r="SZV28" s="22"/>
      <c r="SZW28" s="22"/>
      <c r="SZX28" s="22"/>
      <c r="SZY28" s="22"/>
      <c r="SZZ28" s="22"/>
      <c r="TAA28" s="22"/>
      <c r="TAB28" s="22"/>
      <c r="TAC28" s="22"/>
      <c r="TAD28" s="22"/>
      <c r="TAE28" s="22"/>
      <c r="TAF28" s="22"/>
      <c r="TAG28" s="22"/>
      <c r="TAH28" s="22"/>
      <c r="TAI28" s="22"/>
      <c r="TAJ28" s="22"/>
      <c r="TAK28" s="22"/>
      <c r="TAL28" s="22"/>
      <c r="TAM28" s="22"/>
      <c r="TAN28" s="22"/>
      <c r="TAO28" s="22"/>
      <c r="TAP28" s="22"/>
      <c r="TAQ28" s="22"/>
      <c r="TAR28" s="22"/>
      <c r="TAS28" s="22"/>
      <c r="TAT28" s="22"/>
      <c r="TAU28" s="22"/>
      <c r="TAV28" s="22"/>
      <c r="TAW28" s="22"/>
      <c r="TAX28" s="22"/>
      <c r="TAY28" s="22"/>
      <c r="TAZ28" s="22"/>
      <c r="TBA28" s="22"/>
      <c r="TBB28" s="22"/>
      <c r="TBC28" s="22"/>
      <c r="TBD28" s="22"/>
      <c r="TBE28" s="22"/>
      <c r="TBF28" s="22"/>
      <c r="TBG28" s="22"/>
      <c r="TBH28" s="22"/>
      <c r="TBI28" s="22"/>
      <c r="TBJ28" s="22"/>
      <c r="TBK28" s="22"/>
      <c r="TBL28" s="22"/>
      <c r="TBM28" s="22"/>
      <c r="TBN28" s="22"/>
      <c r="TBO28" s="22"/>
      <c r="TBP28" s="22"/>
      <c r="TBQ28" s="22"/>
      <c r="TBR28" s="22"/>
      <c r="TBS28" s="22"/>
      <c r="TBT28" s="22"/>
      <c r="TBU28" s="22"/>
      <c r="TBV28" s="22"/>
      <c r="TBW28" s="22"/>
      <c r="TBX28" s="22"/>
      <c r="TBY28" s="22"/>
      <c r="TBZ28" s="22"/>
      <c r="TCA28" s="22"/>
      <c r="TCB28" s="22"/>
      <c r="TCC28" s="22"/>
      <c r="TCD28" s="22"/>
      <c r="TCE28" s="22"/>
      <c r="TCF28" s="22"/>
      <c r="TCG28" s="22"/>
      <c r="TCH28" s="22"/>
      <c r="TCI28" s="22"/>
      <c r="TCJ28" s="22"/>
      <c r="TCK28" s="22"/>
      <c r="TCL28" s="22"/>
      <c r="TCM28" s="22"/>
      <c r="TCN28" s="22"/>
      <c r="TCO28" s="22"/>
      <c r="TCP28" s="22"/>
      <c r="TCQ28" s="22"/>
      <c r="TCR28" s="22"/>
      <c r="TCS28" s="22"/>
      <c r="TCT28" s="22"/>
      <c r="TCU28" s="22"/>
      <c r="TCV28" s="22"/>
      <c r="TCW28" s="22"/>
      <c r="TCX28" s="22"/>
      <c r="TCY28" s="22"/>
      <c r="TCZ28" s="22"/>
      <c r="TDA28" s="22"/>
      <c r="TDB28" s="22"/>
      <c r="TDC28" s="22"/>
      <c r="TDD28" s="22"/>
      <c r="TDE28" s="22"/>
      <c r="TDF28" s="22"/>
      <c r="TDG28" s="22"/>
      <c r="TDH28" s="22"/>
      <c r="TDI28" s="22"/>
      <c r="TDJ28" s="22"/>
      <c r="TDK28" s="22"/>
      <c r="TDL28" s="22"/>
      <c r="TDM28" s="22"/>
      <c r="TDN28" s="22"/>
      <c r="TDO28" s="22"/>
      <c r="TDP28" s="22"/>
      <c r="TDQ28" s="22"/>
      <c r="TDR28" s="22"/>
      <c r="TDS28" s="22"/>
      <c r="TDT28" s="22"/>
      <c r="TDU28" s="22"/>
      <c r="TDV28" s="22"/>
      <c r="TDW28" s="22"/>
      <c r="TDX28" s="22"/>
      <c r="TDY28" s="22"/>
      <c r="TDZ28" s="22"/>
      <c r="TEA28" s="22"/>
      <c r="TEB28" s="22"/>
      <c r="TEC28" s="22"/>
      <c r="TED28" s="22"/>
      <c r="TEE28" s="22"/>
      <c r="TEF28" s="22"/>
      <c r="TEG28" s="22"/>
      <c r="TEH28" s="22"/>
      <c r="TEI28" s="22"/>
      <c r="TEJ28" s="22"/>
      <c r="TEK28" s="22"/>
      <c r="TEL28" s="22"/>
      <c r="TEM28" s="22"/>
      <c r="TEN28" s="22"/>
      <c r="TEO28" s="22"/>
      <c r="TEP28" s="22"/>
      <c r="TEQ28" s="22"/>
      <c r="TER28" s="22"/>
      <c r="TES28" s="22"/>
      <c r="TET28" s="22"/>
      <c r="TEU28" s="22"/>
      <c r="TEV28" s="22"/>
      <c r="TEW28" s="22"/>
      <c r="TEX28" s="22"/>
      <c r="TEY28" s="22"/>
      <c r="TEZ28" s="22"/>
      <c r="TFA28" s="22"/>
      <c r="TFB28" s="22"/>
      <c r="TFC28" s="22"/>
      <c r="TFD28" s="22"/>
      <c r="TFE28" s="22"/>
      <c r="TFF28" s="22"/>
      <c r="TFG28" s="22"/>
      <c r="TFH28" s="22"/>
      <c r="TFI28" s="22"/>
      <c r="TFJ28" s="22"/>
      <c r="TFK28" s="22"/>
      <c r="TFL28" s="22"/>
      <c r="TFM28" s="22"/>
      <c r="TFN28" s="22"/>
      <c r="TFO28" s="22"/>
      <c r="TFP28" s="22"/>
      <c r="TFQ28" s="22"/>
      <c r="TFR28" s="22"/>
      <c r="TFS28" s="22"/>
      <c r="TFT28" s="22"/>
      <c r="TFU28" s="22"/>
      <c r="TFV28" s="22"/>
      <c r="TFW28" s="22"/>
      <c r="TFX28" s="22"/>
      <c r="TFY28" s="22"/>
      <c r="TFZ28" s="22"/>
      <c r="TGA28" s="22"/>
      <c r="TGB28" s="22"/>
      <c r="TGC28" s="22"/>
      <c r="TGD28" s="22"/>
      <c r="TGE28" s="22"/>
      <c r="TGF28" s="22"/>
      <c r="TGG28" s="22"/>
      <c r="TGH28" s="22"/>
      <c r="TGI28" s="22"/>
      <c r="TGJ28" s="22"/>
      <c r="TGK28" s="22"/>
      <c r="TGL28" s="22"/>
      <c r="TGM28" s="22"/>
      <c r="TGN28" s="22"/>
      <c r="TGO28" s="22"/>
      <c r="TGP28" s="22"/>
      <c r="TGQ28" s="22"/>
      <c r="TGR28" s="22"/>
      <c r="TGS28" s="22"/>
      <c r="TGT28" s="22"/>
      <c r="TGU28" s="22"/>
      <c r="TGV28" s="22"/>
      <c r="TGW28" s="22"/>
      <c r="TGX28" s="22"/>
      <c r="TGY28" s="22"/>
      <c r="TGZ28" s="22"/>
      <c r="THA28" s="22"/>
      <c r="THB28" s="22"/>
      <c r="THC28" s="22"/>
      <c r="THD28" s="22"/>
      <c r="THE28" s="22"/>
      <c r="THF28" s="22"/>
      <c r="THG28" s="22"/>
      <c r="THH28" s="22"/>
      <c r="THI28" s="22"/>
      <c r="THJ28" s="22"/>
      <c r="THK28" s="22"/>
      <c r="THL28" s="22"/>
      <c r="THM28" s="22"/>
      <c r="THN28" s="22"/>
      <c r="THO28" s="22"/>
      <c r="THP28" s="22"/>
      <c r="THQ28" s="22"/>
      <c r="THR28" s="22"/>
      <c r="THS28" s="22"/>
      <c r="THT28" s="22"/>
      <c r="THU28" s="22"/>
      <c r="THV28" s="22"/>
      <c r="THW28" s="22"/>
      <c r="THX28" s="22"/>
      <c r="THY28" s="22"/>
      <c r="THZ28" s="22"/>
      <c r="TIA28" s="22"/>
      <c r="TIB28" s="22"/>
      <c r="TIC28" s="22"/>
      <c r="TID28" s="22"/>
      <c r="TIE28" s="22"/>
      <c r="TIF28" s="22"/>
      <c r="TIG28" s="22"/>
      <c r="TIH28" s="22"/>
      <c r="TII28" s="22"/>
      <c r="TIJ28" s="22"/>
      <c r="TIK28" s="22"/>
      <c r="TIL28" s="22"/>
      <c r="TIM28" s="22"/>
      <c r="TIN28" s="22"/>
      <c r="TIO28" s="22"/>
      <c r="TIP28" s="22"/>
      <c r="TIQ28" s="22"/>
      <c r="TIR28" s="22"/>
      <c r="TIS28" s="22"/>
      <c r="TIT28" s="22"/>
      <c r="TIU28" s="22"/>
      <c r="TIV28" s="22"/>
      <c r="TIW28" s="22"/>
      <c r="TIX28" s="22"/>
      <c r="TIY28" s="22"/>
      <c r="TIZ28" s="22"/>
      <c r="TJA28" s="22"/>
      <c r="TJB28" s="22"/>
      <c r="TJC28" s="22"/>
      <c r="TJD28" s="22"/>
      <c r="TJE28" s="22"/>
      <c r="TJF28" s="22"/>
      <c r="TJG28" s="22"/>
      <c r="TJH28" s="22"/>
      <c r="TJI28" s="22"/>
      <c r="TJJ28" s="22"/>
      <c r="TJK28" s="22"/>
      <c r="TJL28" s="22"/>
      <c r="TJM28" s="22"/>
      <c r="TJN28" s="22"/>
      <c r="TJO28" s="22"/>
      <c r="TJP28" s="22"/>
      <c r="TJQ28" s="22"/>
      <c r="TJR28" s="22"/>
      <c r="TJS28" s="22"/>
      <c r="TJT28" s="22"/>
      <c r="TJU28" s="22"/>
      <c r="TJV28" s="22"/>
      <c r="TJW28" s="22"/>
      <c r="TJX28" s="22"/>
      <c r="TJY28" s="22"/>
      <c r="TJZ28" s="22"/>
      <c r="TKA28" s="22"/>
      <c r="TKB28" s="22"/>
      <c r="TKC28" s="22"/>
      <c r="TKD28" s="22"/>
      <c r="TKE28" s="22"/>
      <c r="TKF28" s="22"/>
      <c r="TKG28" s="22"/>
      <c r="TKH28" s="22"/>
      <c r="TKI28" s="22"/>
      <c r="TKJ28" s="22"/>
      <c r="TKK28" s="22"/>
      <c r="TKL28" s="22"/>
      <c r="TKM28" s="22"/>
      <c r="TKN28" s="22"/>
      <c r="TKO28" s="22"/>
      <c r="TKP28" s="22"/>
      <c r="TKQ28" s="22"/>
      <c r="TKR28" s="22"/>
      <c r="TKS28" s="22"/>
      <c r="TKT28" s="22"/>
      <c r="TKU28" s="22"/>
      <c r="TKV28" s="22"/>
      <c r="TKW28" s="22"/>
      <c r="TKX28" s="22"/>
      <c r="TKY28" s="22"/>
      <c r="TKZ28" s="22"/>
      <c r="TLA28" s="22"/>
      <c r="TLB28" s="22"/>
      <c r="TLC28" s="22"/>
      <c r="TLD28" s="22"/>
      <c r="TLE28" s="22"/>
      <c r="TLF28" s="22"/>
      <c r="TLG28" s="22"/>
      <c r="TLH28" s="22"/>
      <c r="TLI28" s="22"/>
      <c r="TLJ28" s="22"/>
      <c r="TLK28" s="22"/>
      <c r="TLL28" s="22"/>
      <c r="TLM28" s="22"/>
      <c r="TLN28" s="22"/>
      <c r="TLO28" s="22"/>
      <c r="TLP28" s="22"/>
      <c r="TLQ28" s="22"/>
      <c r="TLR28" s="22"/>
      <c r="TLS28" s="22"/>
      <c r="TLT28" s="22"/>
      <c r="TLU28" s="22"/>
      <c r="TLV28" s="22"/>
      <c r="TLW28" s="22"/>
      <c r="TLX28" s="22"/>
      <c r="TLY28" s="22"/>
      <c r="TLZ28" s="22"/>
      <c r="TMA28" s="22"/>
      <c r="TMB28" s="22"/>
      <c r="TMC28" s="22"/>
      <c r="TMD28" s="22"/>
      <c r="TME28" s="22"/>
      <c r="TMF28" s="22"/>
      <c r="TMG28" s="22"/>
      <c r="TMH28" s="22"/>
      <c r="TMI28" s="22"/>
      <c r="TMJ28" s="22"/>
      <c r="TMK28" s="22"/>
      <c r="TML28" s="22"/>
      <c r="TMM28" s="22"/>
      <c r="TMN28" s="22"/>
      <c r="TMO28" s="22"/>
      <c r="TMP28" s="22"/>
      <c r="TMQ28" s="22"/>
      <c r="TMR28" s="22"/>
      <c r="TMS28" s="22"/>
      <c r="TMT28" s="22"/>
      <c r="TMU28" s="22"/>
      <c r="TMV28" s="22"/>
      <c r="TMW28" s="22"/>
      <c r="TMX28" s="22"/>
      <c r="TMY28" s="22"/>
      <c r="TMZ28" s="22"/>
      <c r="TNA28" s="22"/>
      <c r="TNB28" s="22"/>
      <c r="TNC28" s="22"/>
      <c r="TND28" s="22"/>
      <c r="TNE28" s="22"/>
      <c r="TNF28" s="22"/>
      <c r="TNG28" s="22"/>
      <c r="TNH28" s="22"/>
      <c r="TNI28" s="22"/>
      <c r="TNJ28" s="22"/>
      <c r="TNK28" s="22"/>
      <c r="TNL28" s="22"/>
      <c r="TNM28" s="22"/>
      <c r="TNN28" s="22"/>
      <c r="TNO28" s="22"/>
      <c r="TNP28" s="22"/>
      <c r="TNQ28" s="22"/>
      <c r="TNR28" s="22"/>
      <c r="TNS28" s="22"/>
      <c r="TNT28" s="22"/>
      <c r="TNU28" s="22"/>
      <c r="TNV28" s="22"/>
      <c r="TNW28" s="22"/>
      <c r="TNX28" s="22"/>
      <c r="TNY28" s="22"/>
      <c r="TNZ28" s="22"/>
      <c r="TOA28" s="22"/>
      <c r="TOB28" s="22"/>
      <c r="TOC28" s="22"/>
      <c r="TOD28" s="22"/>
      <c r="TOE28" s="22"/>
      <c r="TOF28" s="22"/>
      <c r="TOG28" s="22"/>
      <c r="TOH28" s="22"/>
      <c r="TOI28" s="22"/>
      <c r="TOJ28" s="22"/>
      <c r="TOK28" s="22"/>
      <c r="TOL28" s="22"/>
      <c r="TOM28" s="22"/>
      <c r="TON28" s="22"/>
      <c r="TOO28" s="22"/>
      <c r="TOP28" s="22"/>
      <c r="TOQ28" s="22"/>
      <c r="TOR28" s="22"/>
      <c r="TOS28" s="22"/>
      <c r="TOT28" s="22"/>
      <c r="TOU28" s="22"/>
      <c r="TOV28" s="22"/>
      <c r="TOW28" s="22"/>
      <c r="TOX28" s="22"/>
      <c r="TOY28" s="22"/>
      <c r="TOZ28" s="22"/>
      <c r="TPA28" s="22"/>
      <c r="TPB28" s="22"/>
      <c r="TPC28" s="22"/>
      <c r="TPD28" s="22"/>
      <c r="TPE28" s="22"/>
      <c r="TPF28" s="22"/>
      <c r="TPG28" s="22"/>
      <c r="TPH28" s="22"/>
      <c r="TPI28" s="22"/>
      <c r="TPJ28" s="22"/>
      <c r="TPK28" s="22"/>
      <c r="TPL28" s="22"/>
      <c r="TPM28" s="22"/>
      <c r="TPN28" s="22"/>
      <c r="TPO28" s="22"/>
      <c r="TPP28" s="22"/>
      <c r="TPQ28" s="22"/>
      <c r="TPR28" s="22"/>
      <c r="TPS28" s="22"/>
      <c r="TPT28" s="22"/>
      <c r="TPU28" s="22"/>
      <c r="TPV28" s="22"/>
      <c r="TPW28" s="22"/>
      <c r="TPX28" s="22"/>
      <c r="TPY28" s="22"/>
      <c r="TPZ28" s="22"/>
      <c r="TQA28" s="22"/>
      <c r="TQB28" s="22"/>
      <c r="TQC28" s="22"/>
      <c r="TQD28" s="22"/>
      <c r="TQE28" s="22"/>
      <c r="TQF28" s="22"/>
      <c r="TQG28" s="22"/>
      <c r="TQH28" s="22"/>
      <c r="TQI28" s="22"/>
      <c r="TQJ28" s="22"/>
      <c r="TQK28" s="22"/>
      <c r="TQL28" s="22"/>
      <c r="TQM28" s="22"/>
      <c r="TQN28" s="22"/>
      <c r="TQO28" s="22"/>
      <c r="TQP28" s="22"/>
      <c r="TQQ28" s="22"/>
      <c r="TQR28" s="22"/>
      <c r="TQS28" s="22"/>
      <c r="TQT28" s="22"/>
      <c r="TQU28" s="22"/>
      <c r="TQV28" s="22"/>
      <c r="TQW28" s="22"/>
      <c r="TQX28" s="22"/>
      <c r="TQY28" s="22"/>
      <c r="TQZ28" s="22"/>
      <c r="TRA28" s="22"/>
      <c r="TRB28" s="22"/>
      <c r="TRC28" s="22"/>
      <c r="TRD28" s="22"/>
      <c r="TRE28" s="22"/>
      <c r="TRF28" s="22"/>
      <c r="TRG28" s="22"/>
      <c r="TRH28" s="22"/>
      <c r="TRI28" s="22"/>
      <c r="TRJ28" s="22"/>
      <c r="TRK28" s="22"/>
      <c r="TRL28" s="22"/>
      <c r="TRM28" s="22"/>
      <c r="TRN28" s="22"/>
      <c r="TRO28" s="22"/>
      <c r="TRP28" s="22"/>
      <c r="TRQ28" s="22"/>
      <c r="TRR28" s="22"/>
      <c r="TRS28" s="22"/>
      <c r="TRT28" s="22"/>
      <c r="TRU28" s="22"/>
      <c r="TRV28" s="22"/>
      <c r="TRW28" s="22"/>
      <c r="TRX28" s="22"/>
      <c r="TRY28" s="22"/>
      <c r="TRZ28" s="22"/>
      <c r="TSA28" s="22"/>
      <c r="TSB28" s="22"/>
      <c r="TSC28" s="22"/>
      <c r="TSD28" s="22"/>
      <c r="TSE28" s="22"/>
      <c r="TSF28" s="22"/>
      <c r="TSG28" s="22"/>
      <c r="TSH28" s="22"/>
      <c r="TSI28" s="22"/>
      <c r="TSJ28" s="22"/>
      <c r="TSK28" s="22"/>
      <c r="TSL28" s="22"/>
      <c r="TSM28" s="22"/>
      <c r="TSN28" s="22"/>
      <c r="TSO28" s="22"/>
      <c r="TSP28" s="22"/>
      <c r="TSQ28" s="22"/>
      <c r="TSR28" s="22"/>
      <c r="TSS28" s="22"/>
      <c r="TST28" s="22"/>
      <c r="TSU28" s="22"/>
      <c r="TSV28" s="22"/>
      <c r="TSW28" s="22"/>
      <c r="TSX28" s="22"/>
      <c r="TSY28" s="22"/>
      <c r="TSZ28" s="22"/>
      <c r="TTA28" s="22"/>
      <c r="TTB28" s="22"/>
      <c r="TTC28" s="22"/>
      <c r="TTD28" s="22"/>
      <c r="TTE28" s="22"/>
      <c r="TTF28" s="22"/>
      <c r="TTG28" s="22"/>
      <c r="TTH28" s="22"/>
      <c r="TTI28" s="22"/>
      <c r="TTJ28" s="22"/>
      <c r="TTK28" s="22"/>
      <c r="TTL28" s="22"/>
      <c r="TTM28" s="22"/>
      <c r="TTN28" s="22"/>
      <c r="TTO28" s="22"/>
      <c r="TTP28" s="22"/>
      <c r="TTQ28" s="22"/>
      <c r="TTR28" s="22"/>
      <c r="TTS28" s="22"/>
      <c r="TTT28" s="22"/>
      <c r="TTU28" s="22"/>
      <c r="TTV28" s="22"/>
      <c r="TTW28" s="22"/>
      <c r="TTX28" s="22"/>
      <c r="TTY28" s="22"/>
      <c r="TTZ28" s="22"/>
      <c r="TUA28" s="22"/>
      <c r="TUB28" s="22"/>
      <c r="TUC28" s="22"/>
      <c r="TUD28" s="22"/>
      <c r="TUE28" s="22"/>
      <c r="TUF28" s="22"/>
      <c r="TUG28" s="22"/>
      <c r="TUH28" s="22"/>
      <c r="TUI28" s="22"/>
      <c r="TUJ28" s="22"/>
      <c r="TUK28" s="22"/>
      <c r="TUL28" s="22"/>
      <c r="TUM28" s="22"/>
      <c r="TUN28" s="22"/>
      <c r="TUO28" s="22"/>
      <c r="TUP28" s="22"/>
      <c r="TUQ28" s="22"/>
      <c r="TUR28" s="22"/>
      <c r="TUS28" s="22"/>
      <c r="TUT28" s="22"/>
      <c r="TUU28" s="22"/>
      <c r="TUV28" s="22"/>
      <c r="TUW28" s="22"/>
      <c r="TUX28" s="22"/>
      <c r="TUY28" s="22"/>
      <c r="TUZ28" s="22"/>
      <c r="TVA28" s="22"/>
      <c r="TVB28" s="22"/>
      <c r="TVC28" s="22"/>
      <c r="TVD28" s="22"/>
      <c r="TVE28" s="22"/>
      <c r="TVF28" s="22"/>
      <c r="TVG28" s="22"/>
      <c r="TVH28" s="22"/>
      <c r="TVI28" s="22"/>
      <c r="TVJ28" s="22"/>
      <c r="TVK28" s="22"/>
      <c r="TVL28" s="22"/>
      <c r="TVM28" s="22"/>
      <c r="TVN28" s="22"/>
      <c r="TVO28" s="22"/>
      <c r="TVP28" s="22"/>
      <c r="TVQ28" s="22"/>
      <c r="TVR28" s="22"/>
      <c r="TVS28" s="22"/>
      <c r="TVT28" s="22"/>
      <c r="TVU28" s="22"/>
      <c r="TVV28" s="22"/>
      <c r="TVW28" s="22"/>
      <c r="TVX28" s="22"/>
      <c r="TVY28" s="22"/>
      <c r="TVZ28" s="22"/>
      <c r="TWA28" s="22"/>
      <c r="TWB28" s="22"/>
      <c r="TWC28" s="22"/>
      <c r="TWD28" s="22"/>
      <c r="TWE28" s="22"/>
      <c r="TWF28" s="22"/>
      <c r="TWG28" s="22"/>
      <c r="TWH28" s="22"/>
      <c r="TWI28" s="22"/>
      <c r="TWJ28" s="22"/>
      <c r="TWK28" s="22"/>
      <c r="TWL28" s="22"/>
      <c r="TWM28" s="22"/>
      <c r="TWN28" s="22"/>
      <c r="TWO28" s="22"/>
      <c r="TWP28" s="22"/>
      <c r="TWQ28" s="22"/>
      <c r="TWR28" s="22"/>
      <c r="TWS28" s="22"/>
      <c r="TWT28" s="22"/>
      <c r="TWU28" s="22"/>
      <c r="TWV28" s="22"/>
      <c r="TWW28" s="22"/>
      <c r="TWX28" s="22"/>
      <c r="TWY28" s="22"/>
      <c r="TWZ28" s="22"/>
      <c r="TXA28" s="22"/>
      <c r="TXB28" s="22"/>
      <c r="TXC28" s="22"/>
      <c r="TXD28" s="22"/>
      <c r="TXE28" s="22"/>
      <c r="TXF28" s="22"/>
      <c r="TXG28" s="22"/>
      <c r="TXH28" s="22"/>
      <c r="TXI28" s="22"/>
      <c r="TXJ28" s="22"/>
      <c r="TXK28" s="22"/>
      <c r="TXL28" s="22"/>
      <c r="TXM28" s="22"/>
      <c r="TXN28" s="22"/>
      <c r="TXO28" s="22"/>
      <c r="TXP28" s="22"/>
      <c r="TXQ28" s="22"/>
      <c r="TXR28" s="22"/>
      <c r="TXS28" s="22"/>
      <c r="TXT28" s="22"/>
      <c r="TXU28" s="22"/>
      <c r="TXV28" s="22"/>
      <c r="TXW28" s="22"/>
      <c r="TXX28" s="22"/>
      <c r="TXY28" s="22"/>
      <c r="TXZ28" s="22"/>
      <c r="TYA28" s="22"/>
      <c r="TYB28" s="22"/>
      <c r="TYC28" s="22"/>
      <c r="TYD28" s="22"/>
      <c r="TYE28" s="22"/>
      <c r="TYF28" s="22"/>
      <c r="TYG28" s="22"/>
      <c r="TYH28" s="22"/>
      <c r="TYI28" s="22"/>
      <c r="TYJ28" s="22"/>
      <c r="TYK28" s="22"/>
      <c r="TYL28" s="22"/>
      <c r="TYM28" s="22"/>
      <c r="TYN28" s="22"/>
      <c r="TYO28" s="22"/>
      <c r="TYP28" s="22"/>
      <c r="TYQ28" s="22"/>
      <c r="TYR28" s="22"/>
      <c r="TYS28" s="22"/>
      <c r="TYT28" s="22"/>
      <c r="TYU28" s="22"/>
      <c r="TYV28" s="22"/>
      <c r="TYW28" s="22"/>
      <c r="TYX28" s="22"/>
      <c r="TYY28" s="22"/>
      <c r="TYZ28" s="22"/>
      <c r="TZA28" s="22"/>
      <c r="TZB28" s="22"/>
      <c r="TZC28" s="22"/>
      <c r="TZD28" s="22"/>
      <c r="TZE28" s="22"/>
      <c r="TZF28" s="22"/>
      <c r="TZG28" s="22"/>
      <c r="TZH28" s="22"/>
      <c r="TZI28" s="22"/>
      <c r="TZJ28" s="22"/>
      <c r="TZK28" s="22"/>
      <c r="TZL28" s="22"/>
      <c r="TZM28" s="22"/>
      <c r="TZN28" s="22"/>
      <c r="TZO28" s="22"/>
      <c r="TZP28" s="22"/>
      <c r="TZQ28" s="22"/>
      <c r="TZR28" s="22"/>
      <c r="TZS28" s="22"/>
      <c r="TZT28" s="22"/>
      <c r="TZU28" s="22"/>
      <c r="TZV28" s="22"/>
      <c r="TZW28" s="22"/>
      <c r="TZX28" s="22"/>
      <c r="TZY28" s="22"/>
      <c r="TZZ28" s="22"/>
      <c r="UAA28" s="22"/>
      <c r="UAB28" s="22"/>
      <c r="UAC28" s="22"/>
      <c r="UAD28" s="22"/>
      <c r="UAE28" s="22"/>
      <c r="UAF28" s="22"/>
      <c r="UAG28" s="22"/>
      <c r="UAH28" s="22"/>
      <c r="UAI28" s="22"/>
      <c r="UAJ28" s="22"/>
      <c r="UAK28" s="22"/>
      <c r="UAL28" s="22"/>
      <c r="UAM28" s="22"/>
      <c r="UAN28" s="22"/>
      <c r="UAO28" s="22"/>
      <c r="UAP28" s="22"/>
      <c r="UAQ28" s="22"/>
      <c r="UAR28" s="22"/>
      <c r="UAS28" s="22"/>
      <c r="UAT28" s="22"/>
      <c r="UAU28" s="22"/>
      <c r="UAV28" s="22"/>
      <c r="UAW28" s="22"/>
      <c r="UAX28" s="22"/>
      <c r="UAY28" s="22"/>
      <c r="UAZ28" s="22"/>
      <c r="UBA28" s="22"/>
      <c r="UBB28" s="22"/>
      <c r="UBC28" s="22"/>
      <c r="UBD28" s="22"/>
      <c r="UBE28" s="22"/>
      <c r="UBF28" s="22"/>
      <c r="UBG28" s="22"/>
      <c r="UBH28" s="22"/>
      <c r="UBI28" s="22"/>
      <c r="UBJ28" s="22"/>
      <c r="UBK28" s="22"/>
      <c r="UBL28" s="22"/>
      <c r="UBM28" s="22"/>
      <c r="UBN28" s="22"/>
      <c r="UBO28" s="22"/>
      <c r="UBP28" s="22"/>
      <c r="UBQ28" s="22"/>
      <c r="UBR28" s="22"/>
      <c r="UBS28" s="22"/>
      <c r="UBT28" s="22"/>
      <c r="UBU28" s="22"/>
      <c r="UBV28" s="22"/>
      <c r="UBW28" s="22"/>
      <c r="UBX28" s="22"/>
      <c r="UBY28" s="22"/>
      <c r="UBZ28" s="22"/>
      <c r="UCA28" s="22"/>
      <c r="UCB28" s="22"/>
      <c r="UCC28" s="22"/>
      <c r="UCD28" s="22"/>
      <c r="UCE28" s="22"/>
      <c r="UCF28" s="22"/>
      <c r="UCG28" s="22"/>
      <c r="UCH28" s="22"/>
      <c r="UCI28" s="22"/>
      <c r="UCJ28" s="22"/>
      <c r="UCK28" s="22"/>
      <c r="UCL28" s="22"/>
      <c r="UCM28" s="22"/>
      <c r="UCN28" s="22"/>
      <c r="UCO28" s="22"/>
      <c r="UCP28" s="22"/>
      <c r="UCQ28" s="22"/>
      <c r="UCR28" s="22"/>
      <c r="UCS28" s="22"/>
      <c r="UCT28" s="22"/>
      <c r="UCU28" s="22"/>
      <c r="UCV28" s="22"/>
      <c r="UCW28" s="22"/>
      <c r="UCX28" s="22"/>
      <c r="UCY28" s="22"/>
      <c r="UCZ28" s="22"/>
      <c r="UDA28" s="22"/>
      <c r="UDB28" s="22"/>
      <c r="UDC28" s="22"/>
      <c r="UDD28" s="22"/>
      <c r="UDE28" s="22"/>
      <c r="UDF28" s="22"/>
      <c r="UDG28" s="22"/>
      <c r="UDH28" s="22"/>
      <c r="UDI28" s="22"/>
      <c r="UDJ28" s="22"/>
      <c r="UDK28" s="22"/>
      <c r="UDL28" s="22"/>
      <c r="UDM28" s="22"/>
      <c r="UDN28" s="22"/>
      <c r="UDO28" s="22"/>
      <c r="UDP28" s="22"/>
      <c r="UDQ28" s="22"/>
      <c r="UDR28" s="22"/>
      <c r="UDS28" s="22"/>
      <c r="UDT28" s="22"/>
      <c r="UDU28" s="22"/>
      <c r="UDV28" s="22"/>
      <c r="UDW28" s="22"/>
      <c r="UDX28" s="22"/>
      <c r="UDY28" s="22"/>
      <c r="UDZ28" s="22"/>
      <c r="UEA28" s="22"/>
      <c r="UEB28" s="22"/>
      <c r="UEC28" s="22"/>
      <c r="UED28" s="22"/>
      <c r="UEE28" s="22"/>
      <c r="UEF28" s="22"/>
      <c r="UEG28" s="22"/>
      <c r="UEH28" s="22"/>
      <c r="UEI28" s="22"/>
      <c r="UEJ28" s="22"/>
      <c r="UEK28" s="22"/>
      <c r="UEL28" s="22"/>
      <c r="UEM28" s="22"/>
      <c r="UEN28" s="22"/>
      <c r="UEO28" s="22"/>
      <c r="UEP28" s="22"/>
      <c r="UEQ28" s="22"/>
      <c r="UER28" s="22"/>
      <c r="UES28" s="22"/>
      <c r="UET28" s="22"/>
      <c r="UEU28" s="22"/>
      <c r="UEV28" s="22"/>
      <c r="UEW28" s="22"/>
      <c r="UEX28" s="22"/>
      <c r="UEY28" s="22"/>
      <c r="UEZ28" s="22"/>
      <c r="UFA28" s="22"/>
      <c r="UFB28" s="22"/>
      <c r="UFC28" s="22"/>
      <c r="UFD28" s="22"/>
      <c r="UFE28" s="22"/>
      <c r="UFF28" s="22"/>
      <c r="UFG28" s="22"/>
      <c r="UFH28" s="22"/>
      <c r="UFI28" s="22"/>
      <c r="UFJ28" s="22"/>
      <c r="UFK28" s="22"/>
      <c r="UFL28" s="22"/>
      <c r="UFM28" s="22"/>
      <c r="UFN28" s="22"/>
      <c r="UFO28" s="22"/>
      <c r="UFP28" s="22"/>
      <c r="UFQ28" s="22"/>
      <c r="UFR28" s="22"/>
      <c r="UFS28" s="22"/>
      <c r="UFT28" s="22"/>
      <c r="UFU28" s="22"/>
      <c r="UFV28" s="22"/>
      <c r="UFW28" s="22"/>
      <c r="UFX28" s="22"/>
      <c r="UFY28" s="22"/>
      <c r="UFZ28" s="22"/>
      <c r="UGA28" s="22"/>
      <c r="UGB28" s="22"/>
      <c r="UGC28" s="22"/>
      <c r="UGD28" s="22"/>
      <c r="UGE28" s="22"/>
      <c r="UGF28" s="22"/>
      <c r="UGG28" s="22"/>
      <c r="UGH28" s="22"/>
      <c r="UGI28" s="22"/>
      <c r="UGJ28" s="22"/>
      <c r="UGK28" s="22"/>
      <c r="UGL28" s="22"/>
      <c r="UGM28" s="22"/>
      <c r="UGN28" s="22"/>
      <c r="UGO28" s="22"/>
      <c r="UGP28" s="22"/>
      <c r="UGQ28" s="22"/>
      <c r="UGR28" s="22"/>
      <c r="UGS28" s="22"/>
      <c r="UGT28" s="22"/>
      <c r="UGU28" s="22"/>
      <c r="UGV28" s="22"/>
      <c r="UGW28" s="22"/>
      <c r="UGX28" s="22"/>
      <c r="UGY28" s="22"/>
      <c r="UGZ28" s="22"/>
      <c r="UHA28" s="22"/>
      <c r="UHB28" s="22"/>
      <c r="UHC28" s="22"/>
      <c r="UHD28" s="22"/>
      <c r="UHE28" s="22"/>
      <c r="UHF28" s="22"/>
      <c r="UHG28" s="22"/>
      <c r="UHH28" s="22"/>
      <c r="UHI28" s="22"/>
      <c r="UHJ28" s="22"/>
      <c r="UHK28" s="22"/>
      <c r="UHL28" s="22"/>
      <c r="UHM28" s="22"/>
      <c r="UHN28" s="22"/>
      <c r="UHO28" s="22"/>
      <c r="UHP28" s="22"/>
      <c r="UHQ28" s="22"/>
      <c r="UHR28" s="22"/>
      <c r="UHS28" s="22"/>
      <c r="UHT28" s="22"/>
      <c r="UHU28" s="22"/>
      <c r="UHV28" s="22"/>
      <c r="UHW28" s="22"/>
      <c r="UHX28" s="22"/>
      <c r="UHY28" s="22"/>
      <c r="UHZ28" s="22"/>
      <c r="UIA28" s="22"/>
      <c r="UIB28" s="22"/>
      <c r="UIC28" s="22"/>
      <c r="UID28" s="22"/>
      <c r="UIE28" s="22"/>
      <c r="UIF28" s="22"/>
      <c r="UIG28" s="22"/>
      <c r="UIH28" s="22"/>
      <c r="UII28" s="22"/>
      <c r="UIJ28" s="22"/>
      <c r="UIK28" s="22"/>
      <c r="UIL28" s="22"/>
      <c r="UIM28" s="22"/>
      <c r="UIN28" s="22"/>
      <c r="UIO28" s="22"/>
      <c r="UIP28" s="22"/>
      <c r="UIQ28" s="22"/>
      <c r="UIR28" s="22"/>
      <c r="UIS28" s="22"/>
      <c r="UIT28" s="22"/>
      <c r="UIU28" s="22"/>
      <c r="UIV28" s="22"/>
      <c r="UIW28" s="22"/>
      <c r="UIX28" s="22"/>
      <c r="UIY28" s="22"/>
      <c r="UIZ28" s="22"/>
      <c r="UJA28" s="22"/>
      <c r="UJB28" s="22"/>
      <c r="UJC28" s="22"/>
      <c r="UJD28" s="22"/>
      <c r="UJE28" s="22"/>
      <c r="UJF28" s="22"/>
      <c r="UJG28" s="22"/>
      <c r="UJH28" s="22"/>
      <c r="UJI28" s="22"/>
      <c r="UJJ28" s="22"/>
      <c r="UJK28" s="22"/>
      <c r="UJL28" s="22"/>
      <c r="UJM28" s="22"/>
      <c r="UJN28" s="22"/>
      <c r="UJO28" s="22"/>
      <c r="UJP28" s="22"/>
      <c r="UJQ28" s="22"/>
      <c r="UJR28" s="22"/>
      <c r="UJS28" s="22"/>
      <c r="UJT28" s="22"/>
      <c r="UJU28" s="22"/>
      <c r="UJV28" s="22"/>
      <c r="UJW28" s="22"/>
      <c r="UJX28" s="22"/>
      <c r="UJY28" s="22"/>
      <c r="UJZ28" s="22"/>
      <c r="UKA28" s="22"/>
      <c r="UKB28" s="22"/>
      <c r="UKC28" s="22"/>
      <c r="UKD28" s="22"/>
      <c r="UKE28" s="22"/>
      <c r="UKF28" s="22"/>
      <c r="UKG28" s="22"/>
      <c r="UKH28" s="22"/>
      <c r="UKI28" s="22"/>
      <c r="UKJ28" s="22"/>
      <c r="UKK28" s="22"/>
      <c r="UKL28" s="22"/>
      <c r="UKM28" s="22"/>
      <c r="UKN28" s="22"/>
      <c r="UKO28" s="22"/>
      <c r="UKP28" s="22"/>
      <c r="UKQ28" s="22"/>
      <c r="UKR28" s="22"/>
      <c r="UKS28" s="22"/>
      <c r="UKT28" s="22"/>
      <c r="UKU28" s="22"/>
      <c r="UKV28" s="22"/>
      <c r="UKW28" s="22"/>
      <c r="UKX28" s="22"/>
      <c r="UKY28" s="22"/>
      <c r="UKZ28" s="22"/>
      <c r="ULA28" s="22"/>
      <c r="ULB28" s="22"/>
      <c r="ULC28" s="22"/>
      <c r="ULD28" s="22"/>
      <c r="ULE28" s="22"/>
      <c r="ULF28" s="22"/>
      <c r="ULG28" s="22"/>
      <c r="ULH28" s="22"/>
      <c r="ULI28" s="22"/>
      <c r="ULJ28" s="22"/>
      <c r="ULK28" s="22"/>
      <c r="ULL28" s="22"/>
      <c r="ULM28" s="22"/>
      <c r="ULN28" s="22"/>
      <c r="ULO28" s="22"/>
      <c r="ULP28" s="22"/>
      <c r="ULQ28" s="22"/>
      <c r="ULR28" s="22"/>
      <c r="ULS28" s="22"/>
      <c r="ULT28" s="22"/>
      <c r="ULU28" s="22"/>
      <c r="ULV28" s="22"/>
      <c r="ULW28" s="22"/>
      <c r="ULX28" s="22"/>
      <c r="ULY28" s="22"/>
      <c r="ULZ28" s="22"/>
      <c r="UMA28" s="22"/>
      <c r="UMB28" s="22"/>
      <c r="UMC28" s="22"/>
      <c r="UMD28" s="22"/>
      <c r="UME28" s="22"/>
      <c r="UMF28" s="22"/>
      <c r="UMG28" s="22"/>
      <c r="UMH28" s="22"/>
      <c r="UMI28" s="22"/>
      <c r="UMJ28" s="22"/>
      <c r="UMK28" s="22"/>
      <c r="UML28" s="22"/>
      <c r="UMM28" s="22"/>
      <c r="UMN28" s="22"/>
      <c r="UMO28" s="22"/>
      <c r="UMP28" s="22"/>
      <c r="UMQ28" s="22"/>
      <c r="UMR28" s="22"/>
      <c r="UMS28" s="22"/>
      <c r="UMT28" s="22"/>
      <c r="UMU28" s="22"/>
      <c r="UMV28" s="22"/>
      <c r="UMW28" s="22"/>
      <c r="UMX28" s="22"/>
      <c r="UMY28" s="22"/>
      <c r="UMZ28" s="22"/>
      <c r="UNA28" s="22"/>
      <c r="UNB28" s="22"/>
      <c r="UNC28" s="22"/>
      <c r="UND28" s="22"/>
      <c r="UNE28" s="22"/>
      <c r="UNF28" s="22"/>
      <c r="UNG28" s="22"/>
      <c r="UNH28" s="22"/>
      <c r="UNI28" s="22"/>
      <c r="UNJ28" s="22"/>
      <c r="UNK28" s="22"/>
      <c r="UNL28" s="22"/>
      <c r="UNM28" s="22"/>
      <c r="UNN28" s="22"/>
      <c r="UNO28" s="22"/>
      <c r="UNP28" s="22"/>
      <c r="UNQ28" s="22"/>
      <c r="UNR28" s="22"/>
      <c r="UNS28" s="22"/>
      <c r="UNT28" s="22"/>
      <c r="UNU28" s="22"/>
      <c r="UNV28" s="22"/>
      <c r="UNW28" s="22"/>
      <c r="UNX28" s="22"/>
      <c r="UNY28" s="22"/>
      <c r="UNZ28" s="22"/>
      <c r="UOA28" s="22"/>
      <c r="UOB28" s="22"/>
      <c r="UOC28" s="22"/>
      <c r="UOD28" s="22"/>
      <c r="UOE28" s="22"/>
      <c r="UOF28" s="22"/>
      <c r="UOG28" s="22"/>
      <c r="UOH28" s="22"/>
      <c r="UOI28" s="22"/>
      <c r="UOJ28" s="22"/>
      <c r="UOK28" s="22"/>
      <c r="UOL28" s="22"/>
      <c r="UOM28" s="22"/>
      <c r="UON28" s="22"/>
      <c r="UOO28" s="22"/>
      <c r="UOP28" s="22"/>
      <c r="UOQ28" s="22"/>
      <c r="UOR28" s="22"/>
      <c r="UOS28" s="22"/>
      <c r="UOT28" s="22"/>
      <c r="UOU28" s="22"/>
      <c r="UOV28" s="22"/>
      <c r="UOW28" s="22"/>
      <c r="UOX28" s="22"/>
      <c r="UOY28" s="22"/>
      <c r="UOZ28" s="22"/>
      <c r="UPA28" s="22"/>
      <c r="UPB28" s="22"/>
      <c r="UPC28" s="22"/>
      <c r="UPD28" s="22"/>
      <c r="UPE28" s="22"/>
      <c r="UPF28" s="22"/>
      <c r="UPG28" s="22"/>
      <c r="UPH28" s="22"/>
      <c r="UPI28" s="22"/>
      <c r="UPJ28" s="22"/>
      <c r="UPK28" s="22"/>
      <c r="UPL28" s="22"/>
      <c r="UPM28" s="22"/>
      <c r="UPN28" s="22"/>
      <c r="UPO28" s="22"/>
      <c r="UPP28" s="22"/>
      <c r="UPQ28" s="22"/>
      <c r="UPR28" s="22"/>
      <c r="UPS28" s="22"/>
      <c r="UPT28" s="22"/>
      <c r="UPU28" s="22"/>
      <c r="UPV28" s="22"/>
      <c r="UPW28" s="22"/>
      <c r="UPX28" s="22"/>
      <c r="UPY28" s="22"/>
      <c r="UPZ28" s="22"/>
      <c r="UQA28" s="22"/>
      <c r="UQB28" s="22"/>
      <c r="UQC28" s="22"/>
      <c r="UQD28" s="22"/>
      <c r="UQE28" s="22"/>
      <c r="UQF28" s="22"/>
      <c r="UQG28" s="22"/>
      <c r="UQH28" s="22"/>
      <c r="UQI28" s="22"/>
      <c r="UQJ28" s="22"/>
      <c r="UQK28" s="22"/>
      <c r="UQL28" s="22"/>
      <c r="UQM28" s="22"/>
      <c r="UQN28" s="22"/>
      <c r="UQO28" s="22"/>
      <c r="UQP28" s="22"/>
      <c r="UQQ28" s="22"/>
      <c r="UQR28" s="22"/>
      <c r="UQS28" s="22"/>
      <c r="UQT28" s="22"/>
      <c r="UQU28" s="22"/>
      <c r="UQV28" s="22"/>
      <c r="UQW28" s="22"/>
      <c r="UQX28" s="22"/>
      <c r="UQY28" s="22"/>
      <c r="UQZ28" s="22"/>
      <c r="URA28" s="22"/>
      <c r="URB28" s="22"/>
      <c r="URC28" s="22"/>
      <c r="URD28" s="22"/>
      <c r="URE28" s="22"/>
      <c r="URF28" s="22"/>
      <c r="URG28" s="22"/>
      <c r="URH28" s="22"/>
      <c r="URI28" s="22"/>
      <c r="URJ28" s="22"/>
      <c r="URK28" s="22"/>
      <c r="URL28" s="22"/>
      <c r="URM28" s="22"/>
      <c r="URN28" s="22"/>
      <c r="URO28" s="22"/>
      <c r="URP28" s="22"/>
      <c r="URQ28" s="22"/>
      <c r="URR28" s="22"/>
      <c r="URS28" s="22"/>
      <c r="URT28" s="22"/>
      <c r="URU28" s="22"/>
      <c r="URV28" s="22"/>
      <c r="URW28" s="22"/>
      <c r="URX28" s="22"/>
      <c r="URY28" s="22"/>
      <c r="URZ28" s="22"/>
      <c r="USA28" s="22"/>
      <c r="USB28" s="22"/>
      <c r="USC28" s="22"/>
      <c r="USD28" s="22"/>
      <c r="USE28" s="22"/>
      <c r="USF28" s="22"/>
      <c r="USG28" s="22"/>
      <c r="USH28" s="22"/>
      <c r="USI28" s="22"/>
      <c r="USJ28" s="22"/>
      <c r="USK28" s="22"/>
      <c r="USL28" s="22"/>
      <c r="USM28" s="22"/>
      <c r="USN28" s="22"/>
      <c r="USO28" s="22"/>
      <c r="USP28" s="22"/>
      <c r="USQ28" s="22"/>
      <c r="USR28" s="22"/>
      <c r="USS28" s="22"/>
      <c r="UST28" s="22"/>
      <c r="USU28" s="22"/>
      <c r="USV28" s="22"/>
      <c r="USW28" s="22"/>
      <c r="USX28" s="22"/>
      <c r="USY28" s="22"/>
      <c r="USZ28" s="22"/>
      <c r="UTA28" s="22"/>
      <c r="UTB28" s="22"/>
      <c r="UTC28" s="22"/>
      <c r="UTD28" s="22"/>
      <c r="UTE28" s="22"/>
      <c r="UTF28" s="22"/>
      <c r="UTG28" s="22"/>
      <c r="UTH28" s="22"/>
      <c r="UTI28" s="22"/>
      <c r="UTJ28" s="22"/>
      <c r="UTK28" s="22"/>
      <c r="UTL28" s="22"/>
      <c r="UTM28" s="22"/>
      <c r="UTN28" s="22"/>
      <c r="UTO28" s="22"/>
      <c r="UTP28" s="22"/>
      <c r="UTQ28" s="22"/>
      <c r="UTR28" s="22"/>
      <c r="UTS28" s="22"/>
      <c r="UTT28" s="22"/>
      <c r="UTU28" s="22"/>
      <c r="UTV28" s="22"/>
      <c r="UTW28" s="22"/>
      <c r="UTX28" s="22"/>
      <c r="UTY28" s="22"/>
      <c r="UTZ28" s="22"/>
      <c r="UUA28" s="22"/>
      <c r="UUB28" s="22"/>
      <c r="UUC28" s="22"/>
      <c r="UUD28" s="22"/>
      <c r="UUE28" s="22"/>
      <c r="UUF28" s="22"/>
      <c r="UUG28" s="22"/>
      <c r="UUH28" s="22"/>
      <c r="UUI28" s="22"/>
      <c r="UUJ28" s="22"/>
      <c r="UUK28" s="22"/>
      <c r="UUL28" s="22"/>
      <c r="UUM28" s="22"/>
      <c r="UUN28" s="22"/>
      <c r="UUO28" s="22"/>
      <c r="UUP28" s="22"/>
      <c r="UUQ28" s="22"/>
      <c r="UUR28" s="22"/>
      <c r="UUS28" s="22"/>
      <c r="UUT28" s="22"/>
      <c r="UUU28" s="22"/>
      <c r="UUV28" s="22"/>
      <c r="UUW28" s="22"/>
      <c r="UUX28" s="22"/>
      <c r="UUY28" s="22"/>
      <c r="UUZ28" s="22"/>
      <c r="UVA28" s="22"/>
      <c r="UVB28" s="22"/>
      <c r="UVC28" s="22"/>
      <c r="UVD28" s="22"/>
      <c r="UVE28" s="22"/>
      <c r="UVF28" s="22"/>
      <c r="UVG28" s="22"/>
      <c r="UVH28" s="22"/>
      <c r="UVI28" s="22"/>
      <c r="UVJ28" s="22"/>
      <c r="UVK28" s="22"/>
      <c r="UVL28" s="22"/>
      <c r="UVM28" s="22"/>
      <c r="UVN28" s="22"/>
      <c r="UVO28" s="22"/>
      <c r="UVP28" s="22"/>
      <c r="UVQ28" s="22"/>
      <c r="UVR28" s="22"/>
      <c r="UVS28" s="22"/>
      <c r="UVT28" s="22"/>
      <c r="UVU28" s="22"/>
      <c r="UVV28" s="22"/>
      <c r="UVW28" s="22"/>
      <c r="UVX28" s="22"/>
      <c r="UVY28" s="22"/>
      <c r="UVZ28" s="22"/>
      <c r="UWA28" s="22"/>
      <c r="UWB28" s="22"/>
      <c r="UWC28" s="22"/>
      <c r="UWD28" s="22"/>
      <c r="UWE28" s="22"/>
      <c r="UWF28" s="22"/>
      <c r="UWG28" s="22"/>
      <c r="UWH28" s="22"/>
      <c r="UWI28" s="22"/>
      <c r="UWJ28" s="22"/>
      <c r="UWK28" s="22"/>
      <c r="UWL28" s="22"/>
      <c r="UWM28" s="22"/>
      <c r="UWN28" s="22"/>
      <c r="UWO28" s="22"/>
      <c r="UWP28" s="22"/>
      <c r="UWQ28" s="22"/>
      <c r="UWR28" s="22"/>
      <c r="UWS28" s="22"/>
      <c r="UWT28" s="22"/>
      <c r="UWU28" s="22"/>
      <c r="UWV28" s="22"/>
      <c r="UWW28" s="22"/>
      <c r="UWX28" s="22"/>
      <c r="UWY28" s="22"/>
      <c r="UWZ28" s="22"/>
      <c r="UXA28" s="22"/>
      <c r="UXB28" s="22"/>
      <c r="UXC28" s="22"/>
      <c r="UXD28" s="22"/>
      <c r="UXE28" s="22"/>
      <c r="UXF28" s="22"/>
      <c r="UXG28" s="22"/>
      <c r="UXH28" s="22"/>
      <c r="UXI28" s="22"/>
      <c r="UXJ28" s="22"/>
      <c r="UXK28" s="22"/>
      <c r="UXL28" s="22"/>
      <c r="UXM28" s="22"/>
      <c r="UXN28" s="22"/>
      <c r="UXO28" s="22"/>
      <c r="UXP28" s="22"/>
      <c r="UXQ28" s="22"/>
      <c r="UXR28" s="22"/>
      <c r="UXS28" s="22"/>
      <c r="UXT28" s="22"/>
      <c r="UXU28" s="22"/>
      <c r="UXV28" s="22"/>
      <c r="UXW28" s="22"/>
      <c r="UXX28" s="22"/>
      <c r="UXY28" s="22"/>
      <c r="UXZ28" s="22"/>
      <c r="UYA28" s="22"/>
      <c r="UYB28" s="22"/>
      <c r="UYC28" s="22"/>
      <c r="UYD28" s="22"/>
      <c r="UYE28" s="22"/>
      <c r="UYF28" s="22"/>
      <c r="UYG28" s="22"/>
      <c r="UYH28" s="22"/>
      <c r="UYI28" s="22"/>
      <c r="UYJ28" s="22"/>
      <c r="UYK28" s="22"/>
      <c r="UYL28" s="22"/>
      <c r="UYM28" s="22"/>
      <c r="UYN28" s="22"/>
      <c r="UYO28" s="22"/>
      <c r="UYP28" s="22"/>
      <c r="UYQ28" s="22"/>
      <c r="UYR28" s="22"/>
      <c r="UYS28" s="22"/>
      <c r="UYT28" s="22"/>
      <c r="UYU28" s="22"/>
      <c r="UYV28" s="22"/>
      <c r="UYW28" s="22"/>
      <c r="UYX28" s="22"/>
      <c r="UYY28" s="22"/>
      <c r="UYZ28" s="22"/>
      <c r="UZA28" s="22"/>
      <c r="UZB28" s="22"/>
      <c r="UZC28" s="22"/>
      <c r="UZD28" s="22"/>
      <c r="UZE28" s="22"/>
      <c r="UZF28" s="22"/>
      <c r="UZG28" s="22"/>
      <c r="UZH28" s="22"/>
      <c r="UZI28" s="22"/>
      <c r="UZJ28" s="22"/>
      <c r="UZK28" s="22"/>
      <c r="UZL28" s="22"/>
      <c r="UZM28" s="22"/>
      <c r="UZN28" s="22"/>
      <c r="UZO28" s="22"/>
      <c r="UZP28" s="22"/>
      <c r="UZQ28" s="22"/>
      <c r="UZR28" s="22"/>
      <c r="UZS28" s="22"/>
      <c r="UZT28" s="22"/>
      <c r="UZU28" s="22"/>
      <c r="UZV28" s="22"/>
      <c r="UZW28" s="22"/>
      <c r="UZX28" s="22"/>
      <c r="UZY28" s="22"/>
      <c r="UZZ28" s="22"/>
      <c r="VAA28" s="22"/>
      <c r="VAB28" s="22"/>
      <c r="VAC28" s="22"/>
      <c r="VAD28" s="22"/>
      <c r="VAE28" s="22"/>
      <c r="VAF28" s="22"/>
      <c r="VAG28" s="22"/>
      <c r="VAH28" s="22"/>
      <c r="VAI28" s="22"/>
      <c r="VAJ28" s="22"/>
      <c r="VAK28" s="22"/>
      <c r="VAL28" s="22"/>
      <c r="VAM28" s="22"/>
      <c r="VAN28" s="22"/>
      <c r="VAO28" s="22"/>
      <c r="VAP28" s="22"/>
      <c r="VAQ28" s="22"/>
      <c r="VAR28" s="22"/>
      <c r="VAS28" s="22"/>
      <c r="VAT28" s="22"/>
      <c r="VAU28" s="22"/>
      <c r="VAV28" s="22"/>
      <c r="VAW28" s="22"/>
      <c r="VAX28" s="22"/>
      <c r="VAY28" s="22"/>
      <c r="VAZ28" s="22"/>
      <c r="VBA28" s="22"/>
      <c r="VBB28" s="22"/>
      <c r="VBC28" s="22"/>
      <c r="VBD28" s="22"/>
      <c r="VBE28" s="22"/>
      <c r="VBF28" s="22"/>
      <c r="VBG28" s="22"/>
      <c r="VBH28" s="22"/>
      <c r="VBI28" s="22"/>
      <c r="VBJ28" s="22"/>
      <c r="VBK28" s="22"/>
      <c r="VBL28" s="22"/>
      <c r="VBM28" s="22"/>
      <c r="VBN28" s="22"/>
      <c r="VBO28" s="22"/>
      <c r="VBP28" s="22"/>
      <c r="VBQ28" s="22"/>
      <c r="VBR28" s="22"/>
      <c r="VBS28" s="22"/>
      <c r="VBT28" s="22"/>
      <c r="VBU28" s="22"/>
      <c r="VBV28" s="22"/>
      <c r="VBW28" s="22"/>
      <c r="VBX28" s="22"/>
      <c r="VBY28" s="22"/>
      <c r="VBZ28" s="22"/>
      <c r="VCA28" s="22"/>
      <c r="VCB28" s="22"/>
      <c r="VCC28" s="22"/>
      <c r="VCD28" s="22"/>
      <c r="VCE28" s="22"/>
      <c r="VCF28" s="22"/>
      <c r="VCG28" s="22"/>
      <c r="VCH28" s="22"/>
      <c r="VCI28" s="22"/>
      <c r="VCJ28" s="22"/>
      <c r="VCK28" s="22"/>
      <c r="VCL28" s="22"/>
      <c r="VCM28" s="22"/>
      <c r="VCN28" s="22"/>
      <c r="VCO28" s="22"/>
      <c r="VCP28" s="22"/>
      <c r="VCQ28" s="22"/>
      <c r="VCR28" s="22"/>
      <c r="VCS28" s="22"/>
      <c r="VCT28" s="22"/>
      <c r="VCU28" s="22"/>
      <c r="VCV28" s="22"/>
      <c r="VCW28" s="22"/>
      <c r="VCX28" s="22"/>
      <c r="VCY28" s="22"/>
      <c r="VCZ28" s="22"/>
      <c r="VDA28" s="22"/>
      <c r="VDB28" s="22"/>
      <c r="VDC28" s="22"/>
      <c r="VDD28" s="22"/>
      <c r="VDE28" s="22"/>
      <c r="VDF28" s="22"/>
      <c r="VDG28" s="22"/>
      <c r="VDH28" s="22"/>
      <c r="VDI28" s="22"/>
      <c r="VDJ28" s="22"/>
      <c r="VDK28" s="22"/>
      <c r="VDL28" s="22"/>
      <c r="VDM28" s="22"/>
      <c r="VDN28" s="22"/>
      <c r="VDO28" s="22"/>
      <c r="VDP28" s="22"/>
      <c r="VDQ28" s="22"/>
      <c r="VDR28" s="22"/>
      <c r="VDS28" s="22"/>
      <c r="VDT28" s="22"/>
      <c r="VDU28" s="22"/>
      <c r="VDV28" s="22"/>
      <c r="VDW28" s="22"/>
      <c r="VDX28" s="22"/>
      <c r="VDY28" s="22"/>
      <c r="VDZ28" s="22"/>
      <c r="VEA28" s="22"/>
      <c r="VEB28" s="22"/>
      <c r="VEC28" s="22"/>
      <c r="VED28" s="22"/>
      <c r="VEE28" s="22"/>
      <c r="VEF28" s="22"/>
      <c r="VEG28" s="22"/>
      <c r="VEH28" s="22"/>
      <c r="VEI28" s="22"/>
      <c r="VEJ28" s="22"/>
      <c r="VEK28" s="22"/>
      <c r="VEL28" s="22"/>
      <c r="VEM28" s="22"/>
      <c r="VEN28" s="22"/>
      <c r="VEO28" s="22"/>
      <c r="VEP28" s="22"/>
      <c r="VEQ28" s="22"/>
      <c r="VER28" s="22"/>
      <c r="VES28" s="22"/>
      <c r="VET28" s="22"/>
      <c r="VEU28" s="22"/>
      <c r="VEV28" s="22"/>
      <c r="VEW28" s="22"/>
      <c r="VEX28" s="22"/>
      <c r="VEY28" s="22"/>
      <c r="VEZ28" s="22"/>
      <c r="VFA28" s="22"/>
      <c r="VFB28" s="22"/>
      <c r="VFC28" s="22"/>
      <c r="VFD28" s="22"/>
      <c r="VFE28" s="22"/>
      <c r="VFF28" s="22"/>
      <c r="VFG28" s="22"/>
      <c r="VFH28" s="22"/>
      <c r="VFI28" s="22"/>
      <c r="VFJ28" s="22"/>
      <c r="VFK28" s="22"/>
      <c r="VFL28" s="22"/>
      <c r="VFM28" s="22"/>
      <c r="VFN28" s="22"/>
      <c r="VFO28" s="22"/>
      <c r="VFP28" s="22"/>
      <c r="VFQ28" s="22"/>
      <c r="VFR28" s="22"/>
      <c r="VFS28" s="22"/>
      <c r="VFT28" s="22"/>
      <c r="VFU28" s="22"/>
      <c r="VFV28" s="22"/>
      <c r="VFW28" s="22"/>
      <c r="VFX28" s="22"/>
      <c r="VFY28" s="22"/>
      <c r="VFZ28" s="22"/>
      <c r="VGA28" s="22"/>
      <c r="VGB28" s="22"/>
      <c r="VGC28" s="22"/>
      <c r="VGD28" s="22"/>
      <c r="VGE28" s="22"/>
      <c r="VGF28" s="22"/>
      <c r="VGG28" s="22"/>
      <c r="VGH28" s="22"/>
      <c r="VGI28" s="22"/>
      <c r="VGJ28" s="22"/>
      <c r="VGK28" s="22"/>
      <c r="VGL28" s="22"/>
      <c r="VGM28" s="22"/>
      <c r="VGN28" s="22"/>
      <c r="VGO28" s="22"/>
      <c r="VGP28" s="22"/>
      <c r="VGQ28" s="22"/>
      <c r="VGR28" s="22"/>
      <c r="VGS28" s="22"/>
      <c r="VGT28" s="22"/>
      <c r="VGU28" s="22"/>
      <c r="VGV28" s="22"/>
      <c r="VGW28" s="22"/>
      <c r="VGX28" s="22"/>
      <c r="VGY28" s="22"/>
      <c r="VGZ28" s="22"/>
      <c r="VHA28" s="22"/>
      <c r="VHB28" s="22"/>
      <c r="VHC28" s="22"/>
      <c r="VHD28" s="22"/>
      <c r="VHE28" s="22"/>
      <c r="VHF28" s="22"/>
      <c r="VHG28" s="22"/>
      <c r="VHH28" s="22"/>
      <c r="VHI28" s="22"/>
      <c r="VHJ28" s="22"/>
      <c r="VHK28" s="22"/>
      <c r="VHL28" s="22"/>
      <c r="VHM28" s="22"/>
      <c r="VHN28" s="22"/>
      <c r="VHO28" s="22"/>
      <c r="VHP28" s="22"/>
      <c r="VHQ28" s="22"/>
      <c r="VHR28" s="22"/>
      <c r="VHS28" s="22"/>
      <c r="VHT28" s="22"/>
      <c r="VHU28" s="22"/>
      <c r="VHV28" s="22"/>
      <c r="VHW28" s="22"/>
      <c r="VHX28" s="22"/>
      <c r="VHY28" s="22"/>
      <c r="VHZ28" s="22"/>
      <c r="VIA28" s="22"/>
      <c r="VIB28" s="22"/>
      <c r="VIC28" s="22"/>
      <c r="VID28" s="22"/>
      <c r="VIE28" s="22"/>
      <c r="VIF28" s="22"/>
      <c r="VIG28" s="22"/>
      <c r="VIH28" s="22"/>
      <c r="VII28" s="22"/>
      <c r="VIJ28" s="22"/>
      <c r="VIK28" s="22"/>
      <c r="VIL28" s="22"/>
      <c r="VIM28" s="22"/>
      <c r="VIN28" s="22"/>
      <c r="VIO28" s="22"/>
      <c r="VIP28" s="22"/>
      <c r="VIQ28" s="22"/>
      <c r="VIR28" s="22"/>
      <c r="VIS28" s="22"/>
      <c r="VIT28" s="22"/>
      <c r="VIU28" s="22"/>
      <c r="VIV28" s="22"/>
      <c r="VIW28" s="22"/>
      <c r="VIX28" s="22"/>
      <c r="VIY28" s="22"/>
      <c r="VIZ28" s="22"/>
      <c r="VJA28" s="22"/>
      <c r="VJB28" s="22"/>
      <c r="VJC28" s="22"/>
      <c r="VJD28" s="22"/>
      <c r="VJE28" s="22"/>
      <c r="VJF28" s="22"/>
      <c r="VJG28" s="22"/>
      <c r="VJH28" s="22"/>
      <c r="VJI28" s="22"/>
      <c r="VJJ28" s="22"/>
      <c r="VJK28" s="22"/>
      <c r="VJL28" s="22"/>
      <c r="VJM28" s="22"/>
      <c r="VJN28" s="22"/>
      <c r="VJO28" s="22"/>
      <c r="VJP28" s="22"/>
      <c r="VJQ28" s="22"/>
      <c r="VJR28" s="22"/>
      <c r="VJS28" s="22"/>
      <c r="VJT28" s="22"/>
      <c r="VJU28" s="22"/>
      <c r="VJV28" s="22"/>
      <c r="VJW28" s="22"/>
      <c r="VJX28" s="22"/>
      <c r="VJY28" s="22"/>
      <c r="VJZ28" s="22"/>
      <c r="VKA28" s="22"/>
      <c r="VKB28" s="22"/>
      <c r="VKC28" s="22"/>
      <c r="VKD28" s="22"/>
      <c r="VKE28" s="22"/>
      <c r="VKF28" s="22"/>
      <c r="VKG28" s="22"/>
      <c r="VKH28" s="22"/>
      <c r="VKI28" s="22"/>
      <c r="VKJ28" s="22"/>
      <c r="VKK28" s="22"/>
      <c r="VKL28" s="22"/>
      <c r="VKM28" s="22"/>
      <c r="VKN28" s="22"/>
      <c r="VKO28" s="22"/>
      <c r="VKP28" s="22"/>
      <c r="VKQ28" s="22"/>
      <c r="VKR28" s="22"/>
      <c r="VKS28" s="22"/>
      <c r="VKT28" s="22"/>
      <c r="VKU28" s="22"/>
      <c r="VKV28" s="22"/>
      <c r="VKW28" s="22"/>
      <c r="VKX28" s="22"/>
      <c r="VKY28" s="22"/>
      <c r="VKZ28" s="22"/>
      <c r="VLA28" s="22"/>
      <c r="VLB28" s="22"/>
      <c r="VLC28" s="22"/>
      <c r="VLD28" s="22"/>
      <c r="VLE28" s="22"/>
      <c r="VLF28" s="22"/>
      <c r="VLG28" s="22"/>
      <c r="VLH28" s="22"/>
      <c r="VLI28" s="22"/>
      <c r="VLJ28" s="22"/>
      <c r="VLK28" s="22"/>
      <c r="VLL28" s="22"/>
      <c r="VLM28" s="22"/>
      <c r="VLN28" s="22"/>
      <c r="VLO28" s="22"/>
      <c r="VLP28" s="22"/>
      <c r="VLQ28" s="22"/>
      <c r="VLR28" s="22"/>
      <c r="VLS28" s="22"/>
      <c r="VLT28" s="22"/>
      <c r="VLU28" s="22"/>
      <c r="VLV28" s="22"/>
      <c r="VLW28" s="22"/>
      <c r="VLX28" s="22"/>
      <c r="VLY28" s="22"/>
      <c r="VLZ28" s="22"/>
      <c r="VMA28" s="22"/>
      <c r="VMB28" s="22"/>
      <c r="VMC28" s="22"/>
      <c r="VMD28" s="22"/>
      <c r="VME28" s="22"/>
      <c r="VMF28" s="22"/>
      <c r="VMG28" s="22"/>
      <c r="VMH28" s="22"/>
      <c r="VMI28" s="22"/>
      <c r="VMJ28" s="22"/>
      <c r="VMK28" s="22"/>
      <c r="VML28" s="22"/>
      <c r="VMM28" s="22"/>
      <c r="VMN28" s="22"/>
      <c r="VMO28" s="22"/>
      <c r="VMP28" s="22"/>
      <c r="VMQ28" s="22"/>
      <c r="VMR28" s="22"/>
      <c r="VMS28" s="22"/>
      <c r="VMT28" s="22"/>
      <c r="VMU28" s="22"/>
      <c r="VMV28" s="22"/>
      <c r="VMW28" s="22"/>
      <c r="VMX28" s="22"/>
      <c r="VMY28" s="22"/>
      <c r="VMZ28" s="22"/>
      <c r="VNA28" s="22"/>
      <c r="VNB28" s="22"/>
      <c r="VNC28" s="22"/>
      <c r="VND28" s="22"/>
      <c r="VNE28" s="22"/>
      <c r="VNF28" s="22"/>
      <c r="VNG28" s="22"/>
      <c r="VNH28" s="22"/>
      <c r="VNI28" s="22"/>
      <c r="VNJ28" s="22"/>
      <c r="VNK28" s="22"/>
      <c r="VNL28" s="22"/>
      <c r="VNM28" s="22"/>
      <c r="VNN28" s="22"/>
      <c r="VNO28" s="22"/>
      <c r="VNP28" s="22"/>
      <c r="VNQ28" s="22"/>
      <c r="VNR28" s="22"/>
      <c r="VNS28" s="22"/>
      <c r="VNT28" s="22"/>
      <c r="VNU28" s="22"/>
      <c r="VNV28" s="22"/>
      <c r="VNW28" s="22"/>
      <c r="VNX28" s="22"/>
      <c r="VNY28" s="22"/>
      <c r="VNZ28" s="22"/>
      <c r="VOA28" s="22"/>
      <c r="VOB28" s="22"/>
      <c r="VOC28" s="22"/>
      <c r="VOD28" s="22"/>
      <c r="VOE28" s="22"/>
      <c r="VOF28" s="22"/>
      <c r="VOG28" s="22"/>
      <c r="VOH28" s="22"/>
      <c r="VOI28" s="22"/>
      <c r="VOJ28" s="22"/>
      <c r="VOK28" s="22"/>
      <c r="VOL28" s="22"/>
      <c r="VOM28" s="22"/>
      <c r="VON28" s="22"/>
      <c r="VOO28" s="22"/>
      <c r="VOP28" s="22"/>
      <c r="VOQ28" s="22"/>
      <c r="VOR28" s="22"/>
      <c r="VOS28" s="22"/>
      <c r="VOT28" s="22"/>
      <c r="VOU28" s="22"/>
      <c r="VOV28" s="22"/>
      <c r="VOW28" s="22"/>
      <c r="VOX28" s="22"/>
      <c r="VOY28" s="22"/>
      <c r="VOZ28" s="22"/>
      <c r="VPA28" s="22"/>
      <c r="VPB28" s="22"/>
      <c r="VPC28" s="22"/>
      <c r="VPD28" s="22"/>
      <c r="VPE28" s="22"/>
      <c r="VPF28" s="22"/>
      <c r="VPG28" s="22"/>
      <c r="VPH28" s="22"/>
      <c r="VPI28" s="22"/>
      <c r="VPJ28" s="22"/>
      <c r="VPK28" s="22"/>
      <c r="VPL28" s="22"/>
      <c r="VPM28" s="22"/>
      <c r="VPN28" s="22"/>
      <c r="VPO28" s="22"/>
      <c r="VPP28" s="22"/>
      <c r="VPQ28" s="22"/>
      <c r="VPR28" s="22"/>
      <c r="VPS28" s="22"/>
      <c r="VPT28" s="22"/>
      <c r="VPU28" s="22"/>
      <c r="VPV28" s="22"/>
      <c r="VPW28" s="22"/>
      <c r="VPX28" s="22"/>
      <c r="VPY28" s="22"/>
      <c r="VPZ28" s="22"/>
      <c r="VQA28" s="22"/>
      <c r="VQB28" s="22"/>
      <c r="VQC28" s="22"/>
      <c r="VQD28" s="22"/>
      <c r="VQE28" s="22"/>
      <c r="VQF28" s="22"/>
      <c r="VQG28" s="22"/>
      <c r="VQH28" s="22"/>
      <c r="VQI28" s="22"/>
      <c r="VQJ28" s="22"/>
      <c r="VQK28" s="22"/>
      <c r="VQL28" s="22"/>
      <c r="VQM28" s="22"/>
      <c r="VQN28" s="22"/>
      <c r="VQO28" s="22"/>
      <c r="VQP28" s="22"/>
      <c r="VQQ28" s="22"/>
      <c r="VQR28" s="22"/>
      <c r="VQS28" s="22"/>
      <c r="VQT28" s="22"/>
      <c r="VQU28" s="22"/>
      <c r="VQV28" s="22"/>
      <c r="VQW28" s="22"/>
      <c r="VQX28" s="22"/>
      <c r="VQY28" s="22"/>
      <c r="VQZ28" s="22"/>
      <c r="VRA28" s="22"/>
      <c r="VRB28" s="22"/>
      <c r="VRC28" s="22"/>
      <c r="VRD28" s="22"/>
      <c r="VRE28" s="22"/>
      <c r="VRF28" s="22"/>
      <c r="VRG28" s="22"/>
      <c r="VRH28" s="22"/>
      <c r="VRI28" s="22"/>
      <c r="VRJ28" s="22"/>
      <c r="VRK28" s="22"/>
      <c r="VRL28" s="22"/>
      <c r="VRM28" s="22"/>
      <c r="VRN28" s="22"/>
      <c r="VRO28" s="22"/>
      <c r="VRP28" s="22"/>
      <c r="VRQ28" s="22"/>
      <c r="VRR28" s="22"/>
      <c r="VRS28" s="22"/>
      <c r="VRT28" s="22"/>
      <c r="VRU28" s="22"/>
      <c r="VRV28" s="22"/>
      <c r="VRW28" s="22"/>
      <c r="VRX28" s="22"/>
      <c r="VRY28" s="22"/>
      <c r="VRZ28" s="22"/>
      <c r="VSA28" s="22"/>
      <c r="VSB28" s="22"/>
      <c r="VSC28" s="22"/>
      <c r="VSD28" s="22"/>
      <c r="VSE28" s="22"/>
      <c r="VSF28" s="22"/>
      <c r="VSG28" s="22"/>
      <c r="VSH28" s="22"/>
      <c r="VSI28" s="22"/>
      <c r="VSJ28" s="22"/>
      <c r="VSK28" s="22"/>
      <c r="VSL28" s="22"/>
      <c r="VSM28" s="22"/>
      <c r="VSN28" s="22"/>
      <c r="VSO28" s="22"/>
      <c r="VSP28" s="22"/>
      <c r="VSQ28" s="22"/>
      <c r="VSR28" s="22"/>
      <c r="VSS28" s="22"/>
      <c r="VST28" s="22"/>
      <c r="VSU28" s="22"/>
      <c r="VSV28" s="22"/>
      <c r="VSW28" s="22"/>
      <c r="VSX28" s="22"/>
      <c r="VSY28" s="22"/>
      <c r="VSZ28" s="22"/>
      <c r="VTA28" s="22"/>
      <c r="VTB28" s="22"/>
      <c r="VTC28" s="22"/>
      <c r="VTD28" s="22"/>
      <c r="VTE28" s="22"/>
      <c r="VTF28" s="22"/>
      <c r="VTG28" s="22"/>
      <c r="VTH28" s="22"/>
      <c r="VTI28" s="22"/>
      <c r="VTJ28" s="22"/>
      <c r="VTK28" s="22"/>
      <c r="VTL28" s="22"/>
      <c r="VTM28" s="22"/>
      <c r="VTN28" s="22"/>
      <c r="VTO28" s="22"/>
      <c r="VTP28" s="22"/>
      <c r="VTQ28" s="22"/>
      <c r="VTR28" s="22"/>
      <c r="VTS28" s="22"/>
      <c r="VTT28" s="22"/>
      <c r="VTU28" s="22"/>
      <c r="VTV28" s="22"/>
      <c r="VTW28" s="22"/>
      <c r="VTX28" s="22"/>
      <c r="VTY28" s="22"/>
      <c r="VTZ28" s="22"/>
      <c r="VUA28" s="22"/>
      <c r="VUB28" s="22"/>
      <c r="VUC28" s="22"/>
      <c r="VUD28" s="22"/>
      <c r="VUE28" s="22"/>
      <c r="VUF28" s="22"/>
      <c r="VUG28" s="22"/>
      <c r="VUH28" s="22"/>
      <c r="VUI28" s="22"/>
      <c r="VUJ28" s="22"/>
      <c r="VUK28" s="22"/>
      <c r="VUL28" s="22"/>
      <c r="VUM28" s="22"/>
      <c r="VUN28" s="22"/>
      <c r="VUO28" s="22"/>
      <c r="VUP28" s="22"/>
      <c r="VUQ28" s="22"/>
      <c r="VUR28" s="22"/>
      <c r="VUS28" s="22"/>
      <c r="VUT28" s="22"/>
      <c r="VUU28" s="22"/>
      <c r="VUV28" s="22"/>
      <c r="VUW28" s="22"/>
      <c r="VUX28" s="22"/>
      <c r="VUY28" s="22"/>
      <c r="VUZ28" s="22"/>
      <c r="VVA28" s="22"/>
      <c r="VVB28" s="22"/>
      <c r="VVC28" s="22"/>
      <c r="VVD28" s="22"/>
      <c r="VVE28" s="22"/>
      <c r="VVF28" s="22"/>
      <c r="VVG28" s="22"/>
      <c r="VVH28" s="22"/>
      <c r="VVI28" s="22"/>
      <c r="VVJ28" s="22"/>
      <c r="VVK28" s="22"/>
      <c r="VVL28" s="22"/>
      <c r="VVM28" s="22"/>
      <c r="VVN28" s="22"/>
      <c r="VVO28" s="22"/>
      <c r="VVP28" s="22"/>
      <c r="VVQ28" s="22"/>
      <c r="VVR28" s="22"/>
      <c r="VVS28" s="22"/>
      <c r="VVT28" s="22"/>
      <c r="VVU28" s="22"/>
      <c r="VVV28" s="22"/>
      <c r="VVW28" s="22"/>
      <c r="VVX28" s="22"/>
      <c r="VVY28" s="22"/>
      <c r="VVZ28" s="22"/>
      <c r="VWA28" s="22"/>
      <c r="VWB28" s="22"/>
      <c r="VWC28" s="22"/>
      <c r="VWD28" s="22"/>
      <c r="VWE28" s="22"/>
      <c r="VWF28" s="22"/>
      <c r="VWG28" s="22"/>
      <c r="VWH28" s="22"/>
      <c r="VWI28" s="22"/>
      <c r="VWJ28" s="22"/>
      <c r="VWK28" s="22"/>
      <c r="VWL28" s="22"/>
      <c r="VWM28" s="22"/>
      <c r="VWN28" s="22"/>
      <c r="VWO28" s="22"/>
      <c r="VWP28" s="22"/>
      <c r="VWQ28" s="22"/>
      <c r="VWR28" s="22"/>
      <c r="VWS28" s="22"/>
      <c r="VWT28" s="22"/>
      <c r="VWU28" s="22"/>
      <c r="VWV28" s="22"/>
      <c r="VWW28" s="22"/>
      <c r="VWX28" s="22"/>
      <c r="VWY28" s="22"/>
      <c r="VWZ28" s="22"/>
      <c r="VXA28" s="22"/>
      <c r="VXB28" s="22"/>
      <c r="VXC28" s="22"/>
      <c r="VXD28" s="22"/>
      <c r="VXE28" s="22"/>
      <c r="VXF28" s="22"/>
      <c r="VXG28" s="22"/>
      <c r="VXH28" s="22"/>
      <c r="VXI28" s="22"/>
      <c r="VXJ28" s="22"/>
      <c r="VXK28" s="22"/>
      <c r="VXL28" s="22"/>
      <c r="VXM28" s="22"/>
      <c r="VXN28" s="22"/>
      <c r="VXO28" s="22"/>
      <c r="VXP28" s="22"/>
      <c r="VXQ28" s="22"/>
      <c r="VXR28" s="22"/>
      <c r="VXS28" s="22"/>
      <c r="VXT28" s="22"/>
      <c r="VXU28" s="22"/>
      <c r="VXV28" s="22"/>
      <c r="VXW28" s="22"/>
      <c r="VXX28" s="22"/>
      <c r="VXY28" s="22"/>
      <c r="VXZ28" s="22"/>
      <c r="VYA28" s="22"/>
      <c r="VYB28" s="22"/>
      <c r="VYC28" s="22"/>
      <c r="VYD28" s="22"/>
      <c r="VYE28" s="22"/>
      <c r="VYF28" s="22"/>
      <c r="VYG28" s="22"/>
      <c r="VYH28" s="22"/>
      <c r="VYI28" s="22"/>
      <c r="VYJ28" s="22"/>
      <c r="VYK28" s="22"/>
      <c r="VYL28" s="22"/>
      <c r="VYM28" s="22"/>
      <c r="VYN28" s="22"/>
      <c r="VYO28" s="22"/>
      <c r="VYP28" s="22"/>
      <c r="VYQ28" s="22"/>
      <c r="VYR28" s="22"/>
      <c r="VYS28" s="22"/>
      <c r="VYT28" s="22"/>
      <c r="VYU28" s="22"/>
      <c r="VYV28" s="22"/>
      <c r="VYW28" s="22"/>
      <c r="VYX28" s="22"/>
      <c r="VYY28" s="22"/>
      <c r="VYZ28" s="22"/>
      <c r="VZA28" s="22"/>
      <c r="VZB28" s="22"/>
      <c r="VZC28" s="22"/>
      <c r="VZD28" s="22"/>
      <c r="VZE28" s="22"/>
      <c r="VZF28" s="22"/>
      <c r="VZG28" s="22"/>
      <c r="VZH28" s="22"/>
      <c r="VZI28" s="22"/>
      <c r="VZJ28" s="22"/>
      <c r="VZK28" s="22"/>
      <c r="VZL28" s="22"/>
      <c r="VZM28" s="22"/>
      <c r="VZN28" s="22"/>
      <c r="VZO28" s="22"/>
      <c r="VZP28" s="22"/>
      <c r="VZQ28" s="22"/>
      <c r="VZR28" s="22"/>
      <c r="VZS28" s="22"/>
      <c r="VZT28" s="22"/>
      <c r="VZU28" s="22"/>
      <c r="VZV28" s="22"/>
      <c r="VZW28" s="22"/>
      <c r="VZX28" s="22"/>
      <c r="VZY28" s="22"/>
      <c r="VZZ28" s="22"/>
      <c r="WAA28" s="22"/>
      <c r="WAB28" s="22"/>
      <c r="WAC28" s="22"/>
      <c r="WAD28" s="22"/>
      <c r="WAE28" s="22"/>
      <c r="WAF28" s="22"/>
      <c r="WAG28" s="22"/>
      <c r="WAH28" s="22"/>
      <c r="WAI28" s="22"/>
      <c r="WAJ28" s="22"/>
      <c r="WAK28" s="22"/>
      <c r="WAL28" s="22"/>
      <c r="WAM28" s="22"/>
      <c r="WAN28" s="22"/>
      <c r="WAO28" s="22"/>
      <c r="WAP28" s="22"/>
      <c r="WAQ28" s="22"/>
      <c r="WAR28" s="22"/>
      <c r="WAS28" s="22"/>
      <c r="WAT28" s="22"/>
      <c r="WAU28" s="22"/>
      <c r="WAV28" s="22"/>
      <c r="WAW28" s="22"/>
      <c r="WAX28" s="22"/>
      <c r="WAY28" s="22"/>
      <c r="WAZ28" s="22"/>
      <c r="WBA28" s="22"/>
      <c r="WBB28" s="22"/>
      <c r="WBC28" s="22"/>
      <c r="WBD28" s="22"/>
      <c r="WBE28" s="22"/>
      <c r="WBF28" s="22"/>
      <c r="WBG28" s="22"/>
      <c r="WBH28" s="22"/>
      <c r="WBI28" s="22"/>
      <c r="WBJ28" s="22"/>
      <c r="WBK28" s="22"/>
      <c r="WBL28" s="22"/>
      <c r="WBM28" s="22"/>
      <c r="WBN28" s="22"/>
      <c r="WBO28" s="22"/>
      <c r="WBP28" s="22"/>
      <c r="WBQ28" s="22"/>
      <c r="WBR28" s="22"/>
      <c r="WBS28" s="22"/>
      <c r="WBT28" s="22"/>
      <c r="WBU28" s="22"/>
      <c r="WBV28" s="22"/>
      <c r="WBW28" s="22"/>
      <c r="WBX28" s="22"/>
      <c r="WBY28" s="22"/>
      <c r="WBZ28" s="22"/>
      <c r="WCA28" s="22"/>
      <c r="WCB28" s="22"/>
      <c r="WCC28" s="22"/>
      <c r="WCD28" s="22"/>
      <c r="WCE28" s="22"/>
      <c r="WCF28" s="22"/>
      <c r="WCG28" s="22"/>
      <c r="WCH28" s="22"/>
      <c r="WCI28" s="22"/>
      <c r="WCJ28" s="22"/>
      <c r="WCK28" s="22"/>
      <c r="WCL28" s="22"/>
      <c r="WCM28" s="22"/>
      <c r="WCN28" s="22"/>
      <c r="WCO28" s="22"/>
      <c r="WCP28" s="22"/>
      <c r="WCQ28" s="22"/>
      <c r="WCR28" s="22"/>
      <c r="WCS28" s="22"/>
      <c r="WCT28" s="22"/>
      <c r="WCU28" s="22"/>
      <c r="WCV28" s="22"/>
      <c r="WCW28" s="22"/>
      <c r="WCX28" s="22"/>
      <c r="WCY28" s="22"/>
      <c r="WCZ28" s="22"/>
      <c r="WDA28" s="22"/>
      <c r="WDB28" s="22"/>
      <c r="WDC28" s="22"/>
      <c r="WDD28" s="22"/>
      <c r="WDE28" s="22"/>
      <c r="WDF28" s="22"/>
      <c r="WDG28" s="22"/>
      <c r="WDH28" s="22"/>
      <c r="WDI28" s="22"/>
      <c r="WDJ28" s="22"/>
      <c r="WDK28" s="22"/>
      <c r="WDL28" s="22"/>
      <c r="WDM28" s="22"/>
      <c r="WDN28" s="22"/>
      <c r="WDO28" s="22"/>
      <c r="WDP28" s="22"/>
      <c r="WDQ28" s="22"/>
      <c r="WDR28" s="22"/>
      <c r="WDS28" s="22"/>
      <c r="WDT28" s="22"/>
      <c r="WDU28" s="22"/>
      <c r="WDV28" s="22"/>
      <c r="WDW28" s="22"/>
      <c r="WDX28" s="22"/>
      <c r="WDY28" s="22"/>
      <c r="WDZ28" s="22"/>
      <c r="WEA28" s="22"/>
      <c r="WEB28" s="22"/>
      <c r="WEC28" s="22"/>
      <c r="WED28" s="22"/>
      <c r="WEE28" s="22"/>
      <c r="WEF28" s="22"/>
      <c r="WEG28" s="22"/>
      <c r="WEH28" s="22"/>
      <c r="WEI28" s="22"/>
      <c r="WEJ28" s="22"/>
      <c r="WEK28" s="22"/>
      <c r="WEL28" s="22"/>
      <c r="WEM28" s="22"/>
      <c r="WEN28" s="22"/>
      <c r="WEO28" s="22"/>
      <c r="WEP28" s="22"/>
      <c r="WEQ28" s="22"/>
      <c r="WER28" s="22"/>
      <c r="WES28" s="22"/>
      <c r="WET28" s="22"/>
      <c r="WEU28" s="22"/>
      <c r="WEV28" s="22"/>
      <c r="WEW28" s="22"/>
      <c r="WEX28" s="22"/>
      <c r="WEY28" s="22"/>
      <c r="WEZ28" s="22"/>
      <c r="WFA28" s="22"/>
      <c r="WFB28" s="22"/>
      <c r="WFC28" s="22"/>
      <c r="WFD28" s="22"/>
      <c r="WFE28" s="22"/>
      <c r="WFF28" s="22"/>
      <c r="WFG28" s="22"/>
      <c r="WFH28" s="22"/>
      <c r="WFI28" s="22"/>
      <c r="WFJ28" s="22"/>
      <c r="WFK28" s="22"/>
      <c r="WFL28" s="22"/>
      <c r="WFM28" s="22"/>
      <c r="WFN28" s="22"/>
      <c r="WFO28" s="22"/>
      <c r="WFP28" s="22"/>
      <c r="WFQ28" s="22"/>
      <c r="WFR28" s="22"/>
      <c r="WFS28" s="22"/>
      <c r="WFT28" s="22"/>
      <c r="WFU28" s="22"/>
      <c r="WFV28" s="22"/>
      <c r="WFW28" s="22"/>
      <c r="WFX28" s="22"/>
      <c r="WFY28" s="22"/>
      <c r="WFZ28" s="22"/>
      <c r="WGA28" s="22"/>
      <c r="WGB28" s="22"/>
      <c r="WGC28" s="22"/>
      <c r="WGD28" s="22"/>
      <c r="WGE28" s="22"/>
      <c r="WGF28" s="22"/>
      <c r="WGG28" s="22"/>
      <c r="WGH28" s="22"/>
      <c r="WGI28" s="22"/>
      <c r="WGJ28" s="22"/>
      <c r="WGK28" s="22"/>
      <c r="WGL28" s="22"/>
      <c r="WGM28" s="22"/>
      <c r="WGN28" s="22"/>
      <c r="WGO28" s="22"/>
      <c r="WGP28" s="22"/>
      <c r="WGQ28" s="22"/>
      <c r="WGR28" s="22"/>
      <c r="WGS28" s="22"/>
      <c r="WGT28" s="22"/>
      <c r="WGU28" s="22"/>
      <c r="WGV28" s="22"/>
      <c r="WGW28" s="22"/>
      <c r="WGX28" s="22"/>
      <c r="WGY28" s="22"/>
      <c r="WGZ28" s="22"/>
      <c r="WHA28" s="22"/>
      <c r="WHB28" s="22"/>
      <c r="WHC28" s="22"/>
      <c r="WHD28" s="22"/>
      <c r="WHE28" s="22"/>
      <c r="WHF28" s="22"/>
      <c r="WHG28" s="22"/>
      <c r="WHH28" s="22"/>
      <c r="WHI28" s="22"/>
      <c r="WHJ28" s="22"/>
      <c r="WHK28" s="22"/>
      <c r="WHL28" s="22"/>
      <c r="WHM28" s="22"/>
      <c r="WHN28" s="22"/>
      <c r="WHO28" s="22"/>
      <c r="WHP28" s="22"/>
      <c r="WHQ28" s="22"/>
      <c r="WHR28" s="22"/>
      <c r="WHS28" s="22"/>
      <c r="WHT28" s="22"/>
      <c r="WHU28" s="22"/>
      <c r="WHV28" s="22"/>
      <c r="WHW28" s="22"/>
      <c r="WHX28" s="22"/>
      <c r="WHY28" s="22"/>
      <c r="WHZ28" s="22"/>
      <c r="WIA28" s="22"/>
      <c r="WIB28" s="22"/>
      <c r="WIC28" s="22"/>
      <c r="WID28" s="22"/>
      <c r="WIE28" s="22"/>
      <c r="WIF28" s="22"/>
      <c r="WIG28" s="22"/>
      <c r="WIH28" s="22"/>
      <c r="WII28" s="22"/>
      <c r="WIJ28" s="22"/>
      <c r="WIK28" s="22"/>
      <c r="WIL28" s="22"/>
      <c r="WIM28" s="22"/>
      <c r="WIN28" s="22"/>
      <c r="WIO28" s="22"/>
      <c r="WIP28" s="22"/>
      <c r="WIQ28" s="22"/>
      <c r="WIR28" s="22"/>
      <c r="WIS28" s="22"/>
      <c r="WIT28" s="22"/>
      <c r="WIU28" s="22"/>
      <c r="WIV28" s="22"/>
      <c r="WIW28" s="22"/>
      <c r="WIX28" s="22"/>
      <c r="WIY28" s="22"/>
      <c r="WIZ28" s="22"/>
      <c r="WJA28" s="22"/>
      <c r="WJB28" s="22"/>
      <c r="WJC28" s="22"/>
      <c r="WJD28" s="22"/>
      <c r="WJE28" s="22"/>
      <c r="WJF28" s="22"/>
      <c r="WJG28" s="22"/>
      <c r="WJH28" s="22"/>
      <c r="WJI28" s="22"/>
      <c r="WJJ28" s="22"/>
      <c r="WJK28" s="22"/>
      <c r="WJL28" s="22"/>
      <c r="WJM28" s="22"/>
      <c r="WJN28" s="22"/>
      <c r="WJO28" s="22"/>
      <c r="WJP28" s="22"/>
      <c r="WJQ28" s="22"/>
      <c r="WJR28" s="22"/>
      <c r="WJS28" s="22"/>
      <c r="WJT28" s="22"/>
      <c r="WJU28" s="22"/>
      <c r="WJV28" s="22"/>
      <c r="WJW28" s="22"/>
      <c r="WJX28" s="22"/>
      <c r="WJY28" s="22"/>
      <c r="WJZ28" s="22"/>
      <c r="WKA28" s="22"/>
      <c r="WKB28" s="22"/>
      <c r="WKC28" s="22"/>
      <c r="WKD28" s="22"/>
      <c r="WKE28" s="22"/>
      <c r="WKF28" s="22"/>
      <c r="WKG28" s="22"/>
      <c r="WKH28" s="22"/>
      <c r="WKI28" s="22"/>
      <c r="WKJ28" s="22"/>
      <c r="WKK28" s="22"/>
      <c r="WKL28" s="22"/>
      <c r="WKM28" s="22"/>
      <c r="WKN28" s="22"/>
      <c r="WKO28" s="22"/>
      <c r="WKP28" s="22"/>
      <c r="WKQ28" s="22"/>
      <c r="WKR28" s="22"/>
      <c r="WKS28" s="22"/>
      <c r="WKT28" s="22"/>
      <c r="WKU28" s="22"/>
      <c r="WKV28" s="22"/>
      <c r="WKW28" s="22"/>
      <c r="WKX28" s="22"/>
      <c r="WKY28" s="22"/>
      <c r="WKZ28" s="22"/>
      <c r="WLA28" s="22"/>
      <c r="WLB28" s="22"/>
      <c r="WLC28" s="22"/>
      <c r="WLD28" s="22"/>
      <c r="WLE28" s="22"/>
      <c r="WLF28" s="22"/>
      <c r="WLG28" s="22"/>
      <c r="WLH28" s="22"/>
      <c r="WLI28" s="22"/>
      <c r="WLJ28" s="22"/>
      <c r="WLK28" s="22"/>
      <c r="WLL28" s="22"/>
      <c r="WLM28" s="22"/>
      <c r="WLN28" s="22"/>
      <c r="WLO28" s="22"/>
      <c r="WLP28" s="22"/>
      <c r="WLQ28" s="22"/>
      <c r="WLR28" s="22"/>
      <c r="WLS28" s="22"/>
      <c r="WLT28" s="22"/>
      <c r="WLU28" s="22"/>
      <c r="WLV28" s="22"/>
      <c r="WLW28" s="22"/>
      <c r="WLX28" s="22"/>
      <c r="WLY28" s="22"/>
      <c r="WLZ28" s="22"/>
      <c r="WMA28" s="22"/>
      <c r="WMB28" s="22"/>
      <c r="WMC28" s="22"/>
      <c r="WMD28" s="22"/>
      <c r="WME28" s="22"/>
      <c r="WMF28" s="22"/>
      <c r="WMG28" s="22"/>
      <c r="WMH28" s="22"/>
      <c r="WMI28" s="22"/>
      <c r="WMJ28" s="22"/>
      <c r="WMK28" s="22"/>
      <c r="WML28" s="22"/>
      <c r="WMM28" s="22"/>
      <c r="WMN28" s="22"/>
      <c r="WMO28" s="22"/>
      <c r="WMP28" s="22"/>
      <c r="WMQ28" s="22"/>
      <c r="WMR28" s="22"/>
      <c r="WMS28" s="22"/>
      <c r="WMT28" s="22"/>
      <c r="WMU28" s="22"/>
      <c r="WMV28" s="22"/>
      <c r="WMW28" s="22"/>
      <c r="WMX28" s="22"/>
      <c r="WMY28" s="22"/>
      <c r="WMZ28" s="22"/>
      <c r="WNA28" s="22"/>
      <c r="WNB28" s="22"/>
      <c r="WNC28" s="22"/>
      <c r="WND28" s="22"/>
      <c r="WNE28" s="22"/>
      <c r="WNF28" s="22"/>
      <c r="WNG28" s="22"/>
      <c r="WNH28" s="22"/>
      <c r="WNI28" s="22"/>
      <c r="WNJ28" s="22"/>
      <c r="WNK28" s="22"/>
      <c r="WNL28" s="22"/>
      <c r="WNM28" s="22"/>
      <c r="WNN28" s="22"/>
      <c r="WNO28" s="22"/>
      <c r="WNP28" s="22"/>
      <c r="WNQ28" s="22"/>
      <c r="WNR28" s="22"/>
      <c r="WNS28" s="22"/>
      <c r="WNT28" s="22"/>
      <c r="WNU28" s="22"/>
      <c r="WNV28" s="22"/>
      <c r="WNW28" s="22"/>
      <c r="WNX28" s="22"/>
      <c r="WNY28" s="22"/>
      <c r="WNZ28" s="22"/>
      <c r="WOA28" s="22"/>
      <c r="WOB28" s="22"/>
      <c r="WOC28" s="22"/>
      <c r="WOD28" s="22"/>
      <c r="WOE28" s="22"/>
      <c r="WOF28" s="22"/>
      <c r="WOG28" s="22"/>
      <c r="WOH28" s="22"/>
      <c r="WOI28" s="22"/>
      <c r="WOJ28" s="22"/>
      <c r="WOK28" s="22"/>
      <c r="WOL28" s="22"/>
      <c r="WOM28" s="22"/>
      <c r="WON28" s="22"/>
      <c r="WOO28" s="22"/>
      <c r="WOP28" s="22"/>
      <c r="WOQ28" s="22"/>
      <c r="WOR28" s="22"/>
      <c r="WOS28" s="22"/>
      <c r="WOT28" s="22"/>
      <c r="WOU28" s="22"/>
      <c r="WOV28" s="22"/>
      <c r="WOW28" s="22"/>
      <c r="WOX28" s="22"/>
      <c r="WOY28" s="22"/>
      <c r="WOZ28" s="22"/>
      <c r="WPA28" s="22"/>
      <c r="WPB28" s="22"/>
      <c r="WPC28" s="22"/>
      <c r="WPD28" s="22"/>
      <c r="WPE28" s="22"/>
      <c r="WPF28" s="22"/>
      <c r="WPG28" s="22"/>
      <c r="WPH28" s="22"/>
      <c r="WPI28" s="22"/>
      <c r="WPJ28" s="22"/>
      <c r="WPK28" s="22"/>
      <c r="WPL28" s="22"/>
      <c r="WPM28" s="22"/>
      <c r="WPN28" s="22"/>
      <c r="WPO28" s="22"/>
      <c r="WPP28" s="22"/>
      <c r="WPQ28" s="22"/>
      <c r="WPR28" s="22"/>
      <c r="WPS28" s="22"/>
      <c r="WPT28" s="22"/>
      <c r="WPU28" s="22"/>
      <c r="WPV28" s="22"/>
      <c r="WPW28" s="22"/>
      <c r="WPX28" s="22"/>
      <c r="WPY28" s="22"/>
      <c r="WPZ28" s="22"/>
      <c r="WQA28" s="22"/>
      <c r="WQB28" s="22"/>
      <c r="WQC28" s="22"/>
      <c r="WQD28" s="22"/>
      <c r="WQE28" s="22"/>
      <c r="WQF28" s="22"/>
      <c r="WQG28" s="22"/>
      <c r="WQH28" s="22"/>
      <c r="WQI28" s="22"/>
      <c r="WQJ28" s="22"/>
      <c r="WQK28" s="22"/>
      <c r="WQL28" s="22"/>
      <c r="WQM28" s="22"/>
      <c r="WQN28" s="22"/>
      <c r="WQO28" s="22"/>
      <c r="WQP28" s="22"/>
      <c r="WQQ28" s="22"/>
      <c r="WQR28" s="22"/>
      <c r="WQS28" s="22"/>
      <c r="WQT28" s="22"/>
      <c r="WQU28" s="22"/>
      <c r="WQV28" s="22"/>
      <c r="WQW28" s="22"/>
      <c r="WQX28" s="22"/>
      <c r="WQY28" s="22"/>
      <c r="WQZ28" s="22"/>
      <c r="WRA28" s="22"/>
      <c r="WRB28" s="22"/>
      <c r="WRC28" s="22"/>
      <c r="WRD28" s="22"/>
      <c r="WRE28" s="22"/>
      <c r="WRF28" s="22"/>
      <c r="WRG28" s="22"/>
      <c r="WRH28" s="22"/>
      <c r="WRI28" s="22"/>
      <c r="WRJ28" s="22"/>
      <c r="WRK28" s="22"/>
      <c r="WRL28" s="22"/>
      <c r="WRM28" s="22"/>
      <c r="WRN28" s="22"/>
      <c r="WRO28" s="22"/>
      <c r="WRP28" s="22"/>
      <c r="WRQ28" s="22"/>
      <c r="WRR28" s="22"/>
      <c r="WRS28" s="22"/>
      <c r="WRT28" s="22"/>
      <c r="WRU28" s="22"/>
      <c r="WRV28" s="22"/>
      <c r="WRW28" s="22"/>
      <c r="WRX28" s="22"/>
      <c r="WRY28" s="22"/>
      <c r="WRZ28" s="22"/>
      <c r="WSA28" s="22"/>
      <c r="WSB28" s="22"/>
      <c r="WSC28" s="22"/>
      <c r="WSD28" s="22"/>
      <c r="WSE28" s="22"/>
      <c r="WSF28" s="22"/>
      <c r="WSG28" s="22"/>
      <c r="WSH28" s="22"/>
      <c r="WSI28" s="22"/>
      <c r="WSJ28" s="22"/>
      <c r="WSK28" s="22"/>
      <c r="WSL28" s="22"/>
      <c r="WSM28" s="22"/>
      <c r="WSN28" s="22"/>
      <c r="WSO28" s="22"/>
      <c r="WSP28" s="22"/>
      <c r="WSQ28" s="22"/>
      <c r="WSR28" s="22"/>
      <c r="WSS28" s="22"/>
      <c r="WST28" s="22"/>
      <c r="WSU28" s="22"/>
      <c r="WSV28" s="22"/>
      <c r="WSW28" s="22"/>
      <c r="WSX28" s="22"/>
      <c r="WSY28" s="22"/>
      <c r="WSZ28" s="22"/>
      <c r="WTA28" s="22"/>
      <c r="WTB28" s="22"/>
      <c r="WTC28" s="22"/>
      <c r="WTD28" s="22"/>
      <c r="WTE28" s="22"/>
      <c r="WTF28" s="22"/>
      <c r="WTG28" s="22"/>
      <c r="WTH28" s="22"/>
      <c r="WTI28" s="22"/>
      <c r="WTJ28" s="22"/>
      <c r="WTK28" s="22"/>
      <c r="WTL28" s="22"/>
      <c r="WTM28" s="22"/>
      <c r="WTN28" s="22"/>
      <c r="WTO28" s="22"/>
      <c r="WTP28" s="22"/>
      <c r="WTQ28" s="22"/>
      <c r="WTR28" s="22"/>
      <c r="WTS28" s="22"/>
      <c r="WTT28" s="22"/>
      <c r="WTU28" s="22"/>
      <c r="WTV28" s="22"/>
      <c r="WTW28" s="22"/>
      <c r="WTX28" s="22"/>
      <c r="WTY28" s="22"/>
      <c r="WTZ28" s="22"/>
      <c r="WUA28" s="22"/>
      <c r="WUB28" s="22"/>
      <c r="WUC28" s="22"/>
      <c r="WUD28" s="22"/>
      <c r="WUE28" s="22"/>
      <c r="WUF28" s="22"/>
      <c r="WUG28" s="22"/>
      <c r="WUH28" s="22"/>
      <c r="WUI28" s="22"/>
      <c r="WUJ28" s="22"/>
      <c r="WUK28" s="22"/>
      <c r="WUL28" s="22"/>
      <c r="WUM28" s="22"/>
      <c r="WUN28" s="22"/>
      <c r="WUO28" s="22"/>
      <c r="WUP28" s="22"/>
      <c r="WUQ28" s="22"/>
      <c r="WUR28" s="22"/>
      <c r="WUS28" s="22"/>
      <c r="WUT28" s="22"/>
      <c r="WUU28" s="22"/>
      <c r="WUV28" s="22"/>
      <c r="WUW28" s="22"/>
      <c r="WUX28" s="22"/>
      <c r="WUY28" s="22"/>
      <c r="WUZ28" s="22"/>
      <c r="WVA28" s="22"/>
      <c r="WVB28" s="22"/>
      <c r="WVC28" s="22"/>
      <c r="WVD28" s="22"/>
      <c r="WVE28" s="22"/>
      <c r="WVF28" s="22"/>
      <c r="WVG28" s="22"/>
      <c r="WVH28" s="22"/>
      <c r="WVI28" s="22"/>
      <c r="WVJ28" s="22"/>
      <c r="WVK28" s="22"/>
      <c r="WVL28" s="22"/>
      <c r="WVM28" s="22"/>
      <c r="WVN28" s="22"/>
      <c r="WVO28" s="22"/>
      <c r="WVP28" s="22"/>
      <c r="WVQ28" s="22"/>
      <c r="WVR28" s="22"/>
      <c r="WVS28" s="22"/>
      <c r="WVT28" s="22"/>
      <c r="WVU28" s="22"/>
      <c r="WVV28" s="22"/>
      <c r="WVW28" s="22"/>
      <c r="WVX28" s="22"/>
      <c r="WVY28" s="22"/>
      <c r="WVZ28" s="22"/>
      <c r="WWA28" s="22"/>
      <c r="WWB28" s="22"/>
      <c r="WWC28" s="22"/>
      <c r="WWD28" s="22"/>
      <c r="WWE28" s="22"/>
      <c r="WWF28" s="22"/>
      <c r="WWG28" s="22"/>
      <c r="WWH28" s="22"/>
      <c r="WWI28" s="22"/>
      <c r="WWJ28" s="22"/>
      <c r="WWK28" s="22"/>
      <c r="WWL28" s="22"/>
      <c r="WWM28" s="22"/>
      <c r="WWN28" s="22"/>
      <c r="WWO28" s="22"/>
      <c r="WWP28" s="22"/>
      <c r="WWQ28" s="22"/>
      <c r="WWR28" s="22"/>
      <c r="WWS28" s="22"/>
      <c r="WWT28" s="22"/>
      <c r="WWU28" s="22"/>
      <c r="WWV28" s="22"/>
      <c r="WWW28" s="22"/>
      <c r="WWX28" s="22"/>
      <c r="WWY28" s="22"/>
      <c r="WWZ28" s="22"/>
      <c r="WXA28" s="22"/>
      <c r="WXB28" s="22"/>
      <c r="WXC28" s="22"/>
      <c r="WXD28" s="22"/>
      <c r="WXE28" s="22"/>
      <c r="WXF28" s="22"/>
      <c r="WXG28" s="22"/>
      <c r="WXH28" s="22"/>
      <c r="WXI28" s="22"/>
      <c r="WXJ28" s="22"/>
      <c r="WXK28" s="22"/>
      <c r="WXL28" s="22"/>
      <c r="WXM28" s="22"/>
      <c r="WXN28" s="22"/>
      <c r="WXO28" s="22"/>
      <c r="WXP28" s="22"/>
      <c r="WXQ28" s="22"/>
      <c r="WXR28" s="22"/>
      <c r="WXS28" s="22"/>
      <c r="WXT28" s="22"/>
      <c r="WXU28" s="22"/>
      <c r="WXV28" s="22"/>
      <c r="WXW28" s="22"/>
      <c r="WXX28" s="22"/>
      <c r="WXY28" s="22"/>
      <c r="WXZ28" s="22"/>
      <c r="WYA28" s="22"/>
      <c r="WYB28" s="22"/>
      <c r="WYC28" s="22"/>
      <c r="WYD28" s="22"/>
      <c r="WYE28" s="22"/>
      <c r="WYF28" s="22"/>
      <c r="WYG28" s="22"/>
      <c r="WYH28" s="22"/>
      <c r="WYI28" s="22"/>
      <c r="WYJ28" s="22"/>
      <c r="WYK28" s="22"/>
      <c r="WYL28" s="22"/>
      <c r="WYM28" s="22"/>
      <c r="WYN28" s="22"/>
      <c r="WYO28" s="22"/>
      <c r="WYP28" s="22"/>
      <c r="WYQ28" s="22"/>
      <c r="WYR28" s="22"/>
      <c r="WYS28" s="22"/>
      <c r="WYT28" s="22"/>
      <c r="WYU28" s="22"/>
      <c r="WYV28" s="22"/>
      <c r="WYW28" s="22"/>
      <c r="WYX28" s="22"/>
      <c r="WYY28" s="22"/>
      <c r="WYZ28" s="22"/>
      <c r="WZA28" s="22"/>
      <c r="WZB28" s="22"/>
      <c r="WZC28" s="22"/>
      <c r="WZD28" s="22"/>
      <c r="WZE28" s="22"/>
      <c r="WZF28" s="22"/>
      <c r="WZG28" s="22"/>
      <c r="WZH28" s="22"/>
      <c r="WZI28" s="22"/>
      <c r="WZJ28" s="22"/>
      <c r="WZK28" s="22"/>
      <c r="WZL28" s="22"/>
      <c r="WZM28" s="22"/>
      <c r="WZN28" s="22"/>
      <c r="WZO28" s="22"/>
      <c r="WZP28" s="22"/>
      <c r="WZQ28" s="22"/>
      <c r="WZR28" s="22"/>
      <c r="WZS28" s="22"/>
      <c r="WZT28" s="22"/>
      <c r="WZU28" s="22"/>
      <c r="WZV28" s="22"/>
      <c r="WZW28" s="22"/>
      <c r="WZX28" s="22"/>
      <c r="WZY28" s="22"/>
      <c r="WZZ28" s="22"/>
      <c r="XAA28" s="22"/>
      <c r="XAB28" s="22"/>
      <c r="XAC28" s="22"/>
      <c r="XAD28" s="22"/>
      <c r="XAE28" s="22"/>
      <c r="XAF28" s="22"/>
      <c r="XAG28" s="22"/>
      <c r="XAH28" s="22"/>
      <c r="XAI28" s="22"/>
      <c r="XAJ28" s="22"/>
      <c r="XAK28" s="22"/>
      <c r="XAL28" s="22"/>
      <c r="XAM28" s="22"/>
      <c r="XAN28" s="22"/>
      <c r="XAO28" s="22"/>
      <c r="XAP28" s="22"/>
      <c r="XAQ28" s="22"/>
      <c r="XAR28" s="22"/>
      <c r="XAS28" s="22"/>
      <c r="XAT28" s="22"/>
      <c r="XAU28" s="22"/>
      <c r="XAV28" s="22"/>
      <c r="XAW28" s="22"/>
      <c r="XAX28" s="22"/>
      <c r="XAY28" s="22"/>
      <c r="XAZ28" s="22"/>
      <c r="XBA28" s="22"/>
      <c r="XBB28" s="22"/>
      <c r="XBC28" s="22"/>
      <c r="XBD28" s="22"/>
      <c r="XBE28" s="22"/>
      <c r="XBF28" s="22"/>
      <c r="XBG28" s="22"/>
      <c r="XBH28" s="22"/>
      <c r="XBI28" s="22"/>
      <c r="XBJ28" s="22"/>
      <c r="XBK28" s="22"/>
      <c r="XBL28" s="22"/>
      <c r="XBM28" s="22"/>
      <c r="XBN28" s="22"/>
      <c r="XBO28" s="22"/>
      <c r="XBP28" s="22"/>
      <c r="XBQ28" s="22"/>
      <c r="XBR28" s="22"/>
      <c r="XBS28" s="22"/>
      <c r="XBT28" s="22"/>
      <c r="XBU28" s="22"/>
      <c r="XBV28" s="22"/>
      <c r="XBW28" s="22"/>
      <c r="XBX28" s="22"/>
      <c r="XBY28" s="22"/>
      <c r="XBZ28" s="22"/>
      <c r="XCA28" s="22"/>
      <c r="XCB28" s="22"/>
      <c r="XCC28" s="22"/>
      <c r="XCD28" s="22"/>
      <c r="XCE28" s="22"/>
      <c r="XCF28" s="22"/>
      <c r="XCG28" s="22"/>
      <c r="XCH28" s="22"/>
      <c r="XCI28" s="22"/>
      <c r="XCJ28" s="22"/>
      <c r="XCK28" s="22"/>
      <c r="XCL28" s="22"/>
      <c r="XCM28" s="22"/>
      <c r="XCN28" s="22"/>
      <c r="XCO28" s="22"/>
      <c r="XCP28" s="22"/>
      <c r="XCQ28" s="22"/>
      <c r="XCR28" s="22"/>
      <c r="XCS28" s="22"/>
      <c r="XCT28" s="22"/>
      <c r="XCU28" s="22"/>
      <c r="XCV28" s="22"/>
      <c r="XCW28" s="22"/>
      <c r="XCX28" s="22"/>
      <c r="XCY28" s="22"/>
      <c r="XCZ28" s="22"/>
      <c r="XDA28" s="22"/>
      <c r="XDB28" s="22"/>
      <c r="XDC28" s="22"/>
      <c r="XDD28" s="22"/>
      <c r="XDE28" s="22"/>
      <c r="XDF28" s="22"/>
      <c r="XDG28" s="22"/>
      <c r="XDH28" s="22"/>
      <c r="XDI28" s="22"/>
      <c r="XDJ28" s="22"/>
      <c r="XDK28" s="22"/>
      <c r="XDL28" s="22"/>
      <c r="XDM28" s="22"/>
      <c r="XDN28" s="22"/>
      <c r="XDO28" s="22"/>
      <c r="XDP28" s="22"/>
      <c r="XDQ28" s="22"/>
      <c r="XDR28" s="22"/>
      <c r="XDS28" s="22"/>
      <c r="XDT28" s="22"/>
      <c r="XDU28" s="22"/>
      <c r="XDV28" s="22"/>
      <c r="XDW28" s="22"/>
      <c r="XDX28" s="22"/>
      <c r="XDY28" s="22"/>
      <c r="XDZ28" s="22"/>
      <c r="XEA28" s="22"/>
      <c r="XEB28" s="22"/>
    </row>
    <row r="29" spans="3:16356">
      <c r="C29" s="1" t="s">
        <v>85</v>
      </c>
      <c r="D29" s="39"/>
      <c r="E29" s="35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78">
        <f t="shared" ref="AJ29:BB29" si="5">(AJ23-AI23)/AI23</f>
        <v>1.0662122206220235E-2</v>
      </c>
      <c r="AK29" s="78">
        <f t="shared" si="5"/>
        <v>1.0931258902780325E-2</v>
      </c>
      <c r="AL29" s="78">
        <f t="shared" si="5"/>
        <v>1.1173761515183053E-2</v>
      </c>
      <c r="AM29" s="78">
        <f t="shared" si="5"/>
        <v>1.811439906784525E-2</v>
      </c>
      <c r="AN29" s="78">
        <f t="shared" si="5"/>
        <v>1.2399989211989764E-2</v>
      </c>
      <c r="AO29" s="78">
        <f t="shared" si="5"/>
        <v>1.1939862954954953E-2</v>
      </c>
      <c r="AP29" s="78">
        <f t="shared" si="5"/>
        <v>1.2288284859874222E-2</v>
      </c>
      <c r="AQ29" s="78">
        <f t="shared" si="5"/>
        <v>1.1842226253476947E-2</v>
      </c>
      <c r="AR29" s="78">
        <f t="shared" si="5"/>
        <v>1.9682157833762929E-2</v>
      </c>
      <c r="AS29" s="78">
        <f t="shared" si="5"/>
        <v>1.1592234987503456E-2</v>
      </c>
      <c r="AT29" s="78">
        <f t="shared" si="5"/>
        <v>1.1147844023716795E-2</v>
      </c>
      <c r="AU29" s="78">
        <f t="shared" si="5"/>
        <v>1.1425985017752077E-2</v>
      </c>
      <c r="AV29" s="78">
        <f t="shared" si="5"/>
        <v>1.0985810035676221E-2</v>
      </c>
      <c r="AW29" s="78">
        <f t="shared" si="5"/>
        <v>1.7930228386922677E-2</v>
      </c>
      <c r="AX29" s="78">
        <f t="shared" si="5"/>
        <v>1.1736355426763144E-2</v>
      </c>
      <c r="AY29" s="78">
        <f t="shared" si="5"/>
        <v>1.1982095590114178E-2</v>
      </c>
      <c r="AZ29" s="78">
        <f t="shared" si="5"/>
        <v>1.1862624139313738E-2</v>
      </c>
      <c r="BA29" s="78">
        <f t="shared" si="5"/>
        <v>1.1418033334772959E-2</v>
      </c>
      <c r="BB29" s="78">
        <f t="shared" si="5"/>
        <v>1.8838157687553127E-2</v>
      </c>
      <c r="BC29" s="30"/>
      <c r="BD29" s="30"/>
      <c r="BE29" s="30"/>
      <c r="BF29" s="30"/>
      <c r="BG29" s="30"/>
      <c r="BH29" s="30"/>
      <c r="BI29" s="30"/>
      <c r="BJ29" s="30"/>
      <c r="BS29" s="30"/>
      <c r="BT29" s="38"/>
      <c r="BU29" s="40"/>
      <c r="BV29" s="41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22"/>
      <c r="EJ29" s="38"/>
      <c r="EK29" s="43"/>
      <c r="EL29" s="43"/>
      <c r="EM29" s="43"/>
      <c r="EN29" s="43"/>
      <c r="EO29" s="43"/>
      <c r="EP29" s="43"/>
      <c r="EQ29" s="43"/>
      <c r="ER29" s="43"/>
      <c r="ES29" s="43"/>
      <c r="ET29" s="43"/>
      <c r="EU29" s="43"/>
      <c r="EV29" s="43"/>
      <c r="EW29" s="43"/>
      <c r="EX29" s="43"/>
      <c r="EY29" s="43"/>
      <c r="EZ29" s="43"/>
      <c r="FA29" s="43"/>
      <c r="FB29" s="43"/>
      <c r="FC29" s="43"/>
      <c r="FD29" s="43"/>
      <c r="FE29" s="43"/>
      <c r="FF29" s="43"/>
      <c r="FG29" s="43"/>
      <c r="FH29" s="43"/>
      <c r="FI29" s="43"/>
      <c r="FJ29" s="43"/>
      <c r="FK29" s="43"/>
      <c r="FL29" s="43"/>
      <c r="FM29" s="43"/>
      <c r="FN29" s="43"/>
      <c r="FO29" s="43"/>
      <c r="FP29" s="43"/>
      <c r="FQ29" s="43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  <c r="IX29" s="22"/>
      <c r="IY29" s="22"/>
      <c r="IZ29" s="22"/>
      <c r="JA29" s="22"/>
      <c r="JB29" s="22"/>
      <c r="JC29" s="22"/>
      <c r="JD29" s="22"/>
      <c r="JE29" s="22"/>
      <c r="JF29" s="22"/>
      <c r="JG29" s="22"/>
      <c r="JH29" s="22"/>
      <c r="JI29" s="22"/>
      <c r="JJ29" s="22"/>
      <c r="JK29" s="22"/>
      <c r="JL29" s="22"/>
      <c r="JM29" s="22"/>
      <c r="JN29" s="22"/>
      <c r="JO29" s="22"/>
      <c r="JP29" s="22"/>
      <c r="JQ29" s="22"/>
      <c r="JR29" s="22"/>
      <c r="JS29" s="22"/>
      <c r="JT29" s="22"/>
      <c r="JU29" s="22"/>
      <c r="JV29" s="22"/>
      <c r="JW29" s="22"/>
      <c r="JX29" s="22"/>
      <c r="JY29" s="22"/>
      <c r="JZ29" s="22"/>
      <c r="KA29" s="22"/>
      <c r="KB29" s="22"/>
      <c r="KC29" s="22"/>
      <c r="KD29" s="22"/>
      <c r="KE29" s="22"/>
      <c r="KF29" s="22"/>
      <c r="KG29" s="22"/>
      <c r="KH29" s="22"/>
      <c r="KI29" s="22"/>
      <c r="KJ29" s="22"/>
      <c r="KK29" s="22"/>
      <c r="KL29" s="22"/>
      <c r="KM29" s="22"/>
      <c r="KN29" s="22"/>
      <c r="KO29" s="22"/>
      <c r="KP29" s="22"/>
      <c r="KQ29" s="22"/>
      <c r="KR29" s="22"/>
      <c r="KS29" s="22"/>
      <c r="KT29" s="22"/>
      <c r="KU29" s="22"/>
      <c r="KV29" s="22"/>
      <c r="KW29" s="22"/>
      <c r="KX29" s="22"/>
      <c r="KY29" s="22"/>
      <c r="KZ29" s="22"/>
      <c r="LA29" s="22"/>
      <c r="LB29" s="22"/>
      <c r="LC29" s="22"/>
      <c r="LD29" s="22"/>
      <c r="LE29" s="22"/>
      <c r="LF29" s="22"/>
      <c r="LG29" s="22"/>
      <c r="LH29" s="22"/>
      <c r="LI29" s="22"/>
      <c r="LJ29" s="22"/>
      <c r="LK29" s="22"/>
      <c r="LL29" s="22"/>
      <c r="LM29" s="22"/>
      <c r="LN29" s="22"/>
      <c r="LO29" s="22"/>
      <c r="LP29" s="22"/>
      <c r="LQ29" s="22"/>
      <c r="LR29" s="22"/>
      <c r="LS29" s="22"/>
      <c r="LT29" s="22"/>
      <c r="LU29" s="22"/>
      <c r="LV29" s="22"/>
      <c r="LW29" s="22"/>
      <c r="LX29" s="22"/>
      <c r="LY29" s="22"/>
      <c r="LZ29" s="22"/>
      <c r="MA29" s="22"/>
      <c r="MB29" s="22"/>
      <c r="MC29" s="22"/>
      <c r="MD29" s="22"/>
      <c r="ME29" s="22"/>
      <c r="MF29" s="22"/>
      <c r="MG29" s="22"/>
      <c r="MH29" s="22"/>
      <c r="MI29" s="22"/>
      <c r="MJ29" s="22"/>
      <c r="MK29" s="22"/>
      <c r="ML29" s="22"/>
      <c r="MM29" s="22"/>
      <c r="MN29" s="22"/>
      <c r="MO29" s="22"/>
      <c r="MP29" s="22"/>
      <c r="MQ29" s="22"/>
      <c r="MR29" s="22"/>
      <c r="MS29" s="22"/>
      <c r="MT29" s="22"/>
      <c r="MU29" s="22"/>
      <c r="MV29" s="22"/>
      <c r="MW29" s="22"/>
      <c r="MX29" s="22"/>
      <c r="MY29" s="22"/>
      <c r="MZ29" s="22"/>
      <c r="NA29" s="22"/>
      <c r="NB29" s="22"/>
      <c r="NC29" s="22"/>
      <c r="ND29" s="22"/>
      <c r="NE29" s="22"/>
      <c r="NF29" s="22"/>
      <c r="NG29" s="22"/>
      <c r="NH29" s="22"/>
      <c r="NI29" s="22"/>
      <c r="NJ29" s="22"/>
      <c r="NK29" s="22"/>
      <c r="NL29" s="22"/>
      <c r="NM29" s="22"/>
      <c r="NN29" s="22"/>
      <c r="NO29" s="22"/>
      <c r="NP29" s="22"/>
      <c r="NQ29" s="22"/>
      <c r="NR29" s="22"/>
      <c r="NS29" s="22"/>
      <c r="NT29" s="22"/>
      <c r="NU29" s="22"/>
      <c r="NV29" s="22"/>
      <c r="NW29" s="22"/>
      <c r="NX29" s="22"/>
      <c r="NY29" s="22"/>
      <c r="NZ29" s="22"/>
      <c r="OA29" s="22"/>
      <c r="OB29" s="22"/>
      <c r="OC29" s="22"/>
      <c r="OD29" s="22"/>
      <c r="OE29" s="22"/>
      <c r="OF29" s="22"/>
      <c r="OG29" s="22"/>
      <c r="OH29" s="22"/>
      <c r="OI29" s="22"/>
      <c r="OJ29" s="22"/>
      <c r="OK29" s="22"/>
      <c r="OL29" s="22"/>
      <c r="OM29" s="22"/>
      <c r="ON29" s="22"/>
      <c r="OO29" s="22"/>
      <c r="OP29" s="22"/>
      <c r="OQ29" s="22"/>
      <c r="OR29" s="22"/>
      <c r="OS29" s="22"/>
      <c r="OT29" s="22"/>
      <c r="OU29" s="22"/>
      <c r="OV29" s="22"/>
      <c r="OW29" s="22"/>
      <c r="OX29" s="22"/>
      <c r="OY29" s="22"/>
      <c r="OZ29" s="22"/>
      <c r="PA29" s="22"/>
      <c r="PB29" s="22"/>
      <c r="PC29" s="22"/>
      <c r="PD29" s="22"/>
      <c r="PE29" s="22"/>
      <c r="PF29" s="22"/>
      <c r="PG29" s="22"/>
      <c r="PH29" s="22"/>
      <c r="PI29" s="22"/>
      <c r="PJ29" s="22"/>
      <c r="PK29" s="22"/>
      <c r="PL29" s="22"/>
      <c r="PM29" s="22"/>
      <c r="PN29" s="22"/>
      <c r="PO29" s="22"/>
      <c r="PP29" s="22"/>
      <c r="PQ29" s="22"/>
      <c r="PR29" s="22"/>
      <c r="PS29" s="22"/>
      <c r="PT29" s="22"/>
      <c r="PU29" s="22"/>
      <c r="PV29" s="22"/>
      <c r="PW29" s="22"/>
      <c r="PX29" s="22"/>
      <c r="PY29" s="22"/>
      <c r="PZ29" s="22"/>
      <c r="QA29" s="22"/>
      <c r="QB29" s="22"/>
      <c r="QC29" s="22"/>
      <c r="QD29" s="22"/>
      <c r="QE29" s="22"/>
      <c r="QF29" s="22"/>
      <c r="QG29" s="22"/>
      <c r="QH29" s="22"/>
      <c r="QI29" s="22"/>
      <c r="QJ29" s="22"/>
      <c r="QK29" s="22"/>
      <c r="QL29" s="22"/>
      <c r="QM29" s="22"/>
      <c r="QN29" s="22"/>
      <c r="QO29" s="22"/>
      <c r="QP29" s="22"/>
      <c r="QQ29" s="22"/>
      <c r="QR29" s="22"/>
      <c r="QS29" s="22"/>
      <c r="QT29" s="22"/>
      <c r="QU29" s="22"/>
      <c r="QV29" s="22"/>
      <c r="QW29" s="22"/>
      <c r="QX29" s="22"/>
      <c r="QY29" s="22"/>
      <c r="QZ29" s="22"/>
      <c r="RA29" s="22"/>
      <c r="RB29" s="22"/>
      <c r="RC29" s="22"/>
      <c r="RD29" s="22"/>
      <c r="RE29" s="22"/>
      <c r="RF29" s="22"/>
      <c r="RG29" s="22"/>
      <c r="RH29" s="22"/>
      <c r="RI29" s="22"/>
      <c r="RJ29" s="22"/>
      <c r="RK29" s="22"/>
      <c r="RL29" s="22"/>
      <c r="RM29" s="22"/>
      <c r="RN29" s="22"/>
      <c r="RO29" s="22"/>
      <c r="RP29" s="22"/>
      <c r="RQ29" s="22"/>
      <c r="RR29" s="22"/>
      <c r="RS29" s="22"/>
      <c r="RT29" s="22"/>
      <c r="RU29" s="22"/>
      <c r="RV29" s="22"/>
      <c r="RW29" s="22"/>
      <c r="RX29" s="22"/>
      <c r="RY29" s="22"/>
      <c r="RZ29" s="22"/>
      <c r="SA29" s="22"/>
      <c r="SB29" s="22"/>
      <c r="SC29" s="22"/>
      <c r="SD29" s="22"/>
      <c r="SE29" s="22"/>
      <c r="SF29" s="22"/>
      <c r="SG29" s="22"/>
      <c r="SH29" s="22"/>
      <c r="SI29" s="22"/>
      <c r="SJ29" s="22"/>
      <c r="SK29" s="22"/>
      <c r="SL29" s="22"/>
      <c r="SM29" s="22"/>
      <c r="SN29" s="22"/>
      <c r="SO29" s="22"/>
      <c r="SP29" s="22"/>
      <c r="SQ29" s="22"/>
      <c r="SR29" s="22"/>
      <c r="SS29" s="22"/>
      <c r="ST29" s="22"/>
      <c r="SU29" s="22"/>
      <c r="SV29" s="22"/>
      <c r="SW29" s="22"/>
      <c r="SX29" s="22"/>
      <c r="SY29" s="22"/>
      <c r="SZ29" s="22"/>
      <c r="TA29" s="22"/>
      <c r="TB29" s="22"/>
      <c r="TC29" s="22"/>
      <c r="TD29" s="22"/>
      <c r="TE29" s="22"/>
      <c r="TF29" s="22"/>
      <c r="TG29" s="22"/>
      <c r="TH29" s="22"/>
      <c r="TI29" s="22"/>
      <c r="TJ29" s="22"/>
      <c r="TK29" s="22"/>
      <c r="TL29" s="22"/>
      <c r="TM29" s="22"/>
      <c r="TN29" s="22"/>
      <c r="TO29" s="22"/>
      <c r="TP29" s="22"/>
      <c r="TQ29" s="22"/>
      <c r="TR29" s="22"/>
      <c r="TS29" s="22"/>
      <c r="TT29" s="22"/>
      <c r="TU29" s="22"/>
      <c r="TV29" s="22"/>
      <c r="TW29" s="22"/>
      <c r="TX29" s="22"/>
      <c r="TY29" s="22"/>
      <c r="TZ29" s="22"/>
      <c r="UA29" s="22"/>
      <c r="UB29" s="22"/>
      <c r="UC29" s="22"/>
      <c r="UD29" s="22"/>
      <c r="UE29" s="22"/>
      <c r="UF29" s="22"/>
      <c r="UG29" s="22"/>
      <c r="UH29" s="22"/>
      <c r="UI29" s="22"/>
      <c r="UJ29" s="22"/>
      <c r="UK29" s="22"/>
      <c r="UL29" s="22"/>
      <c r="UM29" s="22"/>
      <c r="UN29" s="22"/>
      <c r="UO29" s="22"/>
      <c r="UP29" s="22"/>
      <c r="UQ29" s="22"/>
      <c r="UR29" s="22"/>
      <c r="US29" s="22"/>
      <c r="UT29" s="22"/>
      <c r="UU29" s="22"/>
      <c r="UV29" s="22"/>
      <c r="UW29" s="22"/>
      <c r="UX29" s="22"/>
      <c r="UY29" s="22"/>
      <c r="UZ29" s="22"/>
      <c r="VA29" s="22"/>
      <c r="VB29" s="22"/>
      <c r="VC29" s="22"/>
      <c r="VD29" s="22"/>
      <c r="VE29" s="22"/>
      <c r="VF29" s="22"/>
      <c r="VG29" s="22"/>
      <c r="VH29" s="22"/>
      <c r="VI29" s="22"/>
      <c r="VJ29" s="22"/>
      <c r="VK29" s="22"/>
      <c r="VL29" s="22"/>
      <c r="VM29" s="22"/>
      <c r="VN29" s="22"/>
      <c r="VO29" s="22"/>
      <c r="VP29" s="22"/>
      <c r="VQ29" s="22"/>
      <c r="VR29" s="22"/>
      <c r="VS29" s="22"/>
      <c r="VT29" s="22"/>
      <c r="VU29" s="22"/>
      <c r="VV29" s="22"/>
      <c r="VW29" s="22"/>
      <c r="VX29" s="22"/>
      <c r="VY29" s="22"/>
      <c r="VZ29" s="22"/>
      <c r="WA29" s="22"/>
      <c r="WB29" s="22"/>
      <c r="WC29" s="22"/>
      <c r="WD29" s="22"/>
      <c r="WE29" s="22"/>
      <c r="WF29" s="22"/>
      <c r="WG29" s="22"/>
      <c r="WH29" s="22"/>
      <c r="WI29" s="22"/>
      <c r="WJ29" s="22"/>
      <c r="WK29" s="22"/>
      <c r="WL29" s="22"/>
      <c r="WM29" s="22"/>
      <c r="WN29" s="22"/>
      <c r="WO29" s="22"/>
      <c r="WP29" s="22"/>
      <c r="WQ29" s="22"/>
      <c r="WR29" s="22"/>
      <c r="WS29" s="22"/>
      <c r="WT29" s="22"/>
      <c r="WU29" s="22"/>
      <c r="WV29" s="22"/>
      <c r="WW29" s="22"/>
      <c r="WX29" s="22"/>
      <c r="WY29" s="22"/>
      <c r="WZ29" s="22"/>
      <c r="XA29" s="22"/>
      <c r="XB29" s="22"/>
      <c r="XC29" s="22"/>
      <c r="XD29" s="22"/>
      <c r="XE29" s="22"/>
      <c r="XF29" s="22"/>
      <c r="XG29" s="22"/>
      <c r="XH29" s="22"/>
      <c r="XI29" s="22"/>
      <c r="XJ29" s="22"/>
      <c r="XK29" s="22"/>
      <c r="XL29" s="22"/>
      <c r="XM29" s="22"/>
      <c r="XN29" s="22"/>
      <c r="XO29" s="22"/>
      <c r="XP29" s="22"/>
      <c r="XQ29" s="22"/>
      <c r="XR29" s="22"/>
      <c r="XS29" s="22"/>
      <c r="XT29" s="22"/>
      <c r="XU29" s="22"/>
      <c r="XV29" s="22"/>
      <c r="XW29" s="22"/>
      <c r="XX29" s="22"/>
      <c r="XY29" s="22"/>
      <c r="XZ29" s="22"/>
      <c r="YA29" s="22"/>
      <c r="YB29" s="22"/>
      <c r="YC29" s="22"/>
      <c r="YD29" s="22"/>
      <c r="YE29" s="22"/>
      <c r="YF29" s="22"/>
      <c r="YG29" s="22"/>
      <c r="YH29" s="22"/>
      <c r="YI29" s="22"/>
      <c r="YJ29" s="22"/>
      <c r="YK29" s="22"/>
      <c r="YL29" s="22"/>
      <c r="YM29" s="22"/>
      <c r="YN29" s="22"/>
      <c r="YO29" s="22"/>
      <c r="YP29" s="22"/>
      <c r="YQ29" s="22"/>
      <c r="YR29" s="22"/>
      <c r="YS29" s="22"/>
      <c r="YT29" s="22"/>
      <c r="YU29" s="22"/>
      <c r="YV29" s="22"/>
      <c r="YW29" s="22"/>
      <c r="YX29" s="22"/>
      <c r="YY29" s="22"/>
      <c r="YZ29" s="22"/>
      <c r="ZA29" s="22"/>
      <c r="ZB29" s="22"/>
      <c r="ZC29" s="22"/>
      <c r="ZD29" s="22"/>
      <c r="ZE29" s="22"/>
      <c r="ZF29" s="22"/>
      <c r="ZG29" s="22"/>
      <c r="ZH29" s="22"/>
      <c r="ZI29" s="22"/>
      <c r="ZJ29" s="22"/>
      <c r="ZK29" s="22"/>
      <c r="ZL29" s="22"/>
      <c r="ZM29" s="22"/>
      <c r="ZN29" s="22"/>
      <c r="ZO29" s="22"/>
      <c r="ZP29" s="22"/>
      <c r="ZQ29" s="22"/>
      <c r="ZR29" s="22"/>
      <c r="ZS29" s="22"/>
      <c r="ZT29" s="22"/>
      <c r="ZU29" s="22"/>
      <c r="ZV29" s="22"/>
      <c r="ZW29" s="22"/>
      <c r="ZX29" s="22"/>
      <c r="ZY29" s="22"/>
      <c r="ZZ29" s="22"/>
      <c r="AAA29" s="22"/>
      <c r="AAB29" s="22"/>
      <c r="AAC29" s="22"/>
      <c r="AAD29" s="22"/>
      <c r="AAE29" s="22"/>
      <c r="AAF29" s="22"/>
      <c r="AAG29" s="22"/>
      <c r="AAH29" s="22"/>
      <c r="AAI29" s="22"/>
      <c r="AAJ29" s="22"/>
      <c r="AAK29" s="22"/>
      <c r="AAL29" s="22"/>
      <c r="AAM29" s="22"/>
      <c r="AAN29" s="22"/>
      <c r="AAO29" s="22"/>
      <c r="AAP29" s="22"/>
      <c r="AAQ29" s="22"/>
      <c r="AAR29" s="22"/>
      <c r="AAS29" s="22"/>
      <c r="AAT29" s="22"/>
      <c r="AAU29" s="22"/>
      <c r="AAV29" s="22"/>
      <c r="AAW29" s="22"/>
      <c r="AAX29" s="22"/>
      <c r="AAY29" s="22"/>
      <c r="AAZ29" s="22"/>
      <c r="ABA29" s="22"/>
      <c r="ABB29" s="22"/>
      <c r="ABC29" s="22"/>
      <c r="ABD29" s="22"/>
      <c r="ABE29" s="22"/>
      <c r="ABF29" s="22"/>
      <c r="ABG29" s="22"/>
      <c r="ABH29" s="22"/>
      <c r="ABI29" s="22"/>
      <c r="ABJ29" s="22"/>
      <c r="ABK29" s="22"/>
      <c r="ABL29" s="22"/>
      <c r="ABM29" s="22"/>
      <c r="ABN29" s="22"/>
      <c r="ABO29" s="22"/>
      <c r="ABP29" s="22"/>
      <c r="ABQ29" s="22"/>
      <c r="ABR29" s="22"/>
      <c r="ABS29" s="22"/>
      <c r="ABT29" s="22"/>
      <c r="ABU29" s="22"/>
      <c r="ABV29" s="22"/>
      <c r="ABW29" s="22"/>
      <c r="ABX29" s="22"/>
      <c r="ABY29" s="22"/>
      <c r="ABZ29" s="22"/>
      <c r="ACA29" s="22"/>
      <c r="ACB29" s="22"/>
      <c r="ACC29" s="22"/>
      <c r="ACD29" s="22"/>
      <c r="ACE29" s="22"/>
      <c r="ACF29" s="22"/>
      <c r="ACG29" s="22"/>
      <c r="ACH29" s="22"/>
      <c r="ACI29" s="22"/>
      <c r="ACJ29" s="22"/>
      <c r="ACK29" s="22"/>
      <c r="ACL29" s="22"/>
      <c r="ACM29" s="22"/>
      <c r="ACN29" s="22"/>
      <c r="ACO29" s="22"/>
      <c r="ACP29" s="22"/>
      <c r="ACQ29" s="22"/>
      <c r="ACR29" s="22"/>
      <c r="ACS29" s="22"/>
      <c r="ACT29" s="22"/>
      <c r="ACU29" s="22"/>
      <c r="ACV29" s="22"/>
      <c r="ACW29" s="22"/>
      <c r="ACX29" s="22"/>
      <c r="ACY29" s="22"/>
      <c r="ACZ29" s="22"/>
      <c r="ADA29" s="22"/>
      <c r="ADB29" s="22"/>
      <c r="ADC29" s="22"/>
      <c r="ADD29" s="22"/>
      <c r="ADE29" s="22"/>
      <c r="ADF29" s="22"/>
      <c r="ADG29" s="22"/>
      <c r="ADH29" s="22"/>
      <c r="ADI29" s="22"/>
      <c r="ADJ29" s="22"/>
      <c r="ADK29" s="22"/>
      <c r="ADL29" s="22"/>
      <c r="ADM29" s="22"/>
      <c r="ADN29" s="22"/>
      <c r="ADO29" s="22"/>
      <c r="ADP29" s="22"/>
      <c r="ADQ29" s="22"/>
      <c r="ADR29" s="22"/>
      <c r="ADS29" s="22"/>
      <c r="ADT29" s="22"/>
      <c r="ADU29" s="22"/>
      <c r="ADV29" s="22"/>
      <c r="ADW29" s="22"/>
      <c r="ADX29" s="22"/>
      <c r="ADY29" s="22"/>
      <c r="ADZ29" s="22"/>
      <c r="AEA29" s="22"/>
      <c r="AEB29" s="22"/>
      <c r="AEC29" s="22"/>
      <c r="AED29" s="22"/>
      <c r="AEE29" s="22"/>
      <c r="AEF29" s="22"/>
      <c r="AEG29" s="22"/>
      <c r="AEH29" s="22"/>
      <c r="AEI29" s="22"/>
      <c r="AEJ29" s="22"/>
      <c r="AEK29" s="22"/>
      <c r="AEL29" s="22"/>
      <c r="AEM29" s="22"/>
      <c r="AEN29" s="22"/>
      <c r="AEO29" s="22"/>
      <c r="AEP29" s="22"/>
      <c r="AEQ29" s="22"/>
      <c r="AER29" s="22"/>
      <c r="AES29" s="22"/>
      <c r="AET29" s="22"/>
      <c r="AEU29" s="22"/>
      <c r="AEV29" s="22"/>
      <c r="AEW29" s="22"/>
      <c r="AEX29" s="22"/>
      <c r="AEY29" s="22"/>
      <c r="AEZ29" s="22"/>
      <c r="AFA29" s="22"/>
      <c r="AFB29" s="22"/>
      <c r="AFC29" s="22"/>
      <c r="AFD29" s="22"/>
      <c r="AFE29" s="22"/>
      <c r="AFF29" s="22"/>
      <c r="AFG29" s="22"/>
      <c r="AFH29" s="22"/>
      <c r="AFI29" s="22"/>
      <c r="AFJ29" s="22"/>
      <c r="AFK29" s="22"/>
      <c r="AFL29" s="22"/>
      <c r="AFM29" s="22"/>
      <c r="AFN29" s="22"/>
      <c r="AFO29" s="22"/>
      <c r="AFP29" s="22"/>
      <c r="AFQ29" s="22"/>
      <c r="AFR29" s="22"/>
      <c r="AFS29" s="22"/>
      <c r="AFT29" s="22"/>
      <c r="AFU29" s="22"/>
      <c r="AFV29" s="22"/>
      <c r="AFW29" s="22"/>
      <c r="AFX29" s="22"/>
      <c r="AFY29" s="22"/>
      <c r="AFZ29" s="22"/>
      <c r="AGA29" s="22"/>
      <c r="AGB29" s="22"/>
      <c r="AGC29" s="22"/>
      <c r="AGD29" s="22"/>
      <c r="AGE29" s="22"/>
      <c r="AGF29" s="22"/>
      <c r="AGG29" s="22"/>
      <c r="AGH29" s="22"/>
      <c r="AGI29" s="22"/>
      <c r="AGJ29" s="22"/>
      <c r="AGK29" s="22"/>
      <c r="AGL29" s="22"/>
      <c r="AGM29" s="22"/>
      <c r="AGN29" s="22"/>
      <c r="AGO29" s="22"/>
      <c r="AGP29" s="22"/>
      <c r="AGQ29" s="22"/>
      <c r="AGR29" s="22"/>
      <c r="AGS29" s="22"/>
      <c r="AGT29" s="22"/>
      <c r="AGU29" s="22"/>
      <c r="AGV29" s="22"/>
      <c r="AGW29" s="22"/>
      <c r="AGX29" s="22"/>
      <c r="AGY29" s="22"/>
      <c r="AGZ29" s="22"/>
      <c r="AHA29" s="22"/>
      <c r="AHB29" s="22"/>
      <c r="AHC29" s="22"/>
      <c r="AHD29" s="22"/>
      <c r="AHE29" s="22"/>
      <c r="AHF29" s="22"/>
      <c r="AHG29" s="22"/>
      <c r="AHH29" s="22"/>
      <c r="AHI29" s="22"/>
      <c r="AHJ29" s="22"/>
      <c r="AHK29" s="22"/>
      <c r="AHL29" s="22"/>
      <c r="AHM29" s="22"/>
      <c r="AHN29" s="22"/>
      <c r="AHO29" s="22"/>
      <c r="AHP29" s="22"/>
      <c r="AHQ29" s="22"/>
      <c r="AHR29" s="22"/>
      <c r="AHS29" s="22"/>
      <c r="AHT29" s="22"/>
      <c r="AHU29" s="22"/>
      <c r="AHV29" s="22"/>
      <c r="AHW29" s="22"/>
      <c r="AHX29" s="22"/>
      <c r="AHY29" s="22"/>
      <c r="AHZ29" s="22"/>
      <c r="AIA29" s="22"/>
      <c r="AIB29" s="22"/>
      <c r="AIC29" s="22"/>
      <c r="AID29" s="22"/>
      <c r="AIE29" s="22"/>
      <c r="AIF29" s="22"/>
      <c r="AIG29" s="22"/>
      <c r="AIH29" s="22"/>
      <c r="AII29" s="22"/>
      <c r="AIJ29" s="22"/>
      <c r="AIK29" s="22"/>
      <c r="AIL29" s="22"/>
      <c r="AIM29" s="22"/>
      <c r="AIN29" s="22"/>
      <c r="AIO29" s="22"/>
      <c r="AIP29" s="22"/>
      <c r="AIQ29" s="22"/>
      <c r="AIR29" s="22"/>
      <c r="AIS29" s="22"/>
      <c r="AIT29" s="22"/>
      <c r="AIU29" s="22"/>
      <c r="AIV29" s="22"/>
      <c r="AIW29" s="22"/>
      <c r="AIX29" s="22"/>
      <c r="AIY29" s="22"/>
      <c r="AIZ29" s="22"/>
      <c r="AJA29" s="22"/>
      <c r="AJB29" s="22"/>
      <c r="AJC29" s="22"/>
      <c r="AJD29" s="22"/>
      <c r="AJE29" s="22"/>
      <c r="AJF29" s="22"/>
      <c r="AJG29" s="22"/>
      <c r="AJH29" s="22"/>
      <c r="AJI29" s="22"/>
      <c r="AJJ29" s="22"/>
      <c r="AJK29" s="22"/>
      <c r="AJL29" s="22"/>
      <c r="AJM29" s="22"/>
      <c r="AJN29" s="22"/>
      <c r="AJO29" s="22"/>
      <c r="AJP29" s="22"/>
      <c r="AJQ29" s="22"/>
      <c r="AJR29" s="22"/>
      <c r="AJS29" s="22"/>
      <c r="AJT29" s="22"/>
      <c r="AJU29" s="22"/>
      <c r="AJV29" s="22"/>
      <c r="AJW29" s="22"/>
      <c r="AJX29" s="22"/>
      <c r="AJY29" s="22"/>
      <c r="AJZ29" s="22"/>
      <c r="AKA29" s="22"/>
      <c r="AKB29" s="22"/>
      <c r="AKC29" s="22"/>
      <c r="AKD29" s="22"/>
      <c r="AKE29" s="22"/>
      <c r="AKF29" s="22"/>
      <c r="AKG29" s="22"/>
      <c r="AKH29" s="22"/>
      <c r="AKI29" s="22"/>
      <c r="AKJ29" s="22"/>
      <c r="AKK29" s="22"/>
      <c r="AKL29" s="22"/>
      <c r="AKM29" s="22"/>
      <c r="AKN29" s="22"/>
      <c r="AKO29" s="22"/>
      <c r="AKP29" s="22"/>
      <c r="AKQ29" s="22"/>
      <c r="AKR29" s="22"/>
      <c r="AKS29" s="22"/>
      <c r="AKT29" s="22"/>
      <c r="AKU29" s="22"/>
      <c r="AKV29" s="22"/>
      <c r="AKW29" s="22"/>
      <c r="AKX29" s="22"/>
      <c r="AKY29" s="22"/>
      <c r="AKZ29" s="22"/>
      <c r="ALA29" s="22"/>
      <c r="ALB29" s="22"/>
      <c r="ALC29" s="22"/>
      <c r="ALD29" s="22"/>
      <c r="ALE29" s="22"/>
      <c r="ALF29" s="22"/>
      <c r="ALG29" s="22"/>
      <c r="ALH29" s="22"/>
      <c r="ALI29" s="22"/>
      <c r="ALJ29" s="22"/>
      <c r="ALK29" s="22"/>
      <c r="ALL29" s="22"/>
      <c r="ALM29" s="22"/>
      <c r="ALN29" s="22"/>
      <c r="ALO29" s="22"/>
      <c r="ALP29" s="22"/>
      <c r="ALQ29" s="22"/>
      <c r="ALR29" s="22"/>
      <c r="ALS29" s="22"/>
      <c r="ALT29" s="22"/>
      <c r="ALU29" s="22"/>
      <c r="ALV29" s="22"/>
      <c r="ALW29" s="22"/>
      <c r="ALX29" s="22"/>
      <c r="ALY29" s="22"/>
      <c r="ALZ29" s="22"/>
      <c r="AMA29" s="22"/>
      <c r="AMB29" s="22"/>
      <c r="AMC29" s="22"/>
      <c r="AMD29" s="22"/>
      <c r="AME29" s="22"/>
      <c r="AMF29" s="22"/>
      <c r="AMG29" s="22"/>
      <c r="AMH29" s="22"/>
      <c r="AMI29" s="22"/>
      <c r="AMJ29" s="22"/>
      <c r="AMK29" s="22"/>
      <c r="AML29" s="22"/>
      <c r="AMM29" s="22"/>
      <c r="AMN29" s="22"/>
      <c r="AMO29" s="22"/>
      <c r="AMP29" s="22"/>
      <c r="AMQ29" s="22"/>
      <c r="AMR29" s="22"/>
      <c r="AMS29" s="22"/>
      <c r="AMT29" s="22"/>
      <c r="AMU29" s="22"/>
      <c r="AMV29" s="22"/>
      <c r="AMW29" s="22"/>
      <c r="AMX29" s="22"/>
      <c r="AMY29" s="22"/>
      <c r="AMZ29" s="22"/>
      <c r="ANA29" s="22"/>
      <c r="ANB29" s="22"/>
      <c r="ANC29" s="22"/>
      <c r="AND29" s="22"/>
      <c r="ANE29" s="22"/>
      <c r="ANF29" s="22"/>
      <c r="ANG29" s="22"/>
      <c r="ANH29" s="22"/>
      <c r="ANI29" s="22"/>
      <c r="ANJ29" s="22"/>
      <c r="ANK29" s="22"/>
      <c r="ANL29" s="22"/>
      <c r="ANM29" s="22"/>
      <c r="ANN29" s="22"/>
      <c r="ANO29" s="22"/>
      <c r="ANP29" s="22"/>
      <c r="ANQ29" s="22"/>
      <c r="ANR29" s="22"/>
      <c r="ANS29" s="22"/>
      <c r="ANT29" s="22"/>
      <c r="ANU29" s="22"/>
      <c r="ANV29" s="22"/>
      <c r="ANW29" s="22"/>
      <c r="ANX29" s="22"/>
      <c r="ANY29" s="22"/>
      <c r="ANZ29" s="22"/>
      <c r="AOA29" s="22"/>
      <c r="AOB29" s="22"/>
      <c r="AOC29" s="22"/>
      <c r="AOD29" s="22"/>
      <c r="AOE29" s="22"/>
      <c r="AOF29" s="22"/>
      <c r="AOG29" s="22"/>
      <c r="AOH29" s="22"/>
      <c r="AOI29" s="22"/>
      <c r="AOJ29" s="22"/>
      <c r="AOK29" s="22"/>
      <c r="AOL29" s="22"/>
      <c r="AOM29" s="22"/>
      <c r="AON29" s="22"/>
      <c r="AOO29" s="22"/>
      <c r="AOP29" s="22"/>
      <c r="AOQ29" s="22"/>
      <c r="AOR29" s="22"/>
      <c r="AOS29" s="22"/>
      <c r="AOT29" s="22"/>
      <c r="AOU29" s="22"/>
      <c r="AOV29" s="22"/>
      <c r="AOW29" s="22"/>
      <c r="AOX29" s="22"/>
      <c r="AOY29" s="22"/>
      <c r="AOZ29" s="22"/>
      <c r="APA29" s="22"/>
      <c r="APB29" s="22"/>
      <c r="APC29" s="22"/>
      <c r="APD29" s="22"/>
      <c r="APE29" s="22"/>
      <c r="APF29" s="22"/>
      <c r="APG29" s="22"/>
      <c r="APH29" s="22"/>
      <c r="API29" s="22"/>
      <c r="APJ29" s="22"/>
      <c r="APK29" s="22"/>
      <c r="APL29" s="22"/>
      <c r="APM29" s="22"/>
      <c r="APN29" s="22"/>
      <c r="APO29" s="22"/>
      <c r="APP29" s="22"/>
      <c r="APQ29" s="22"/>
      <c r="APR29" s="22"/>
      <c r="APS29" s="22"/>
      <c r="APT29" s="22"/>
      <c r="APU29" s="22"/>
      <c r="APV29" s="22"/>
      <c r="APW29" s="22"/>
      <c r="APX29" s="22"/>
      <c r="APY29" s="22"/>
      <c r="APZ29" s="22"/>
      <c r="AQA29" s="22"/>
      <c r="AQB29" s="22"/>
      <c r="AQC29" s="22"/>
      <c r="AQD29" s="22"/>
      <c r="AQE29" s="22"/>
      <c r="AQF29" s="22"/>
      <c r="AQG29" s="22"/>
      <c r="AQH29" s="22"/>
      <c r="AQI29" s="22"/>
      <c r="AQJ29" s="22"/>
      <c r="AQK29" s="22"/>
      <c r="AQL29" s="22"/>
      <c r="AQM29" s="22"/>
      <c r="AQN29" s="22"/>
      <c r="AQO29" s="22"/>
      <c r="AQP29" s="22"/>
      <c r="AQQ29" s="22"/>
      <c r="AQR29" s="22"/>
      <c r="AQS29" s="22"/>
      <c r="AQT29" s="22"/>
      <c r="AQU29" s="22"/>
      <c r="AQV29" s="22"/>
      <c r="AQW29" s="22"/>
      <c r="AQX29" s="22"/>
      <c r="AQY29" s="22"/>
      <c r="AQZ29" s="22"/>
      <c r="ARA29" s="22"/>
      <c r="ARB29" s="22"/>
      <c r="ARC29" s="22"/>
      <c r="ARD29" s="22"/>
      <c r="ARE29" s="22"/>
      <c r="ARF29" s="22"/>
      <c r="ARG29" s="22"/>
      <c r="ARH29" s="22"/>
      <c r="ARI29" s="22"/>
      <c r="ARJ29" s="22"/>
      <c r="ARK29" s="22"/>
      <c r="ARL29" s="22"/>
      <c r="ARM29" s="22"/>
      <c r="ARN29" s="22"/>
      <c r="ARO29" s="22"/>
      <c r="ARP29" s="22"/>
      <c r="ARQ29" s="22"/>
      <c r="ARR29" s="22"/>
      <c r="ARS29" s="22"/>
      <c r="ART29" s="22"/>
      <c r="ARU29" s="22"/>
      <c r="ARV29" s="22"/>
      <c r="ARW29" s="22"/>
      <c r="ARX29" s="22"/>
      <c r="ARY29" s="22"/>
      <c r="ARZ29" s="22"/>
      <c r="ASA29" s="22"/>
      <c r="ASB29" s="22"/>
      <c r="ASC29" s="22"/>
      <c r="ASD29" s="22"/>
      <c r="ASE29" s="22"/>
      <c r="ASF29" s="22"/>
      <c r="ASG29" s="22"/>
      <c r="ASH29" s="22"/>
      <c r="ASI29" s="22"/>
      <c r="ASJ29" s="22"/>
      <c r="ASK29" s="22"/>
      <c r="ASL29" s="22"/>
      <c r="ASM29" s="22"/>
      <c r="ASN29" s="22"/>
      <c r="ASO29" s="22"/>
      <c r="ASP29" s="22"/>
      <c r="ASQ29" s="22"/>
      <c r="ASR29" s="22"/>
      <c r="ASS29" s="22"/>
      <c r="AST29" s="22"/>
      <c r="ASU29" s="22"/>
      <c r="ASV29" s="22"/>
      <c r="ASW29" s="22"/>
      <c r="ASX29" s="22"/>
      <c r="ASY29" s="22"/>
      <c r="ASZ29" s="22"/>
      <c r="ATA29" s="22"/>
      <c r="ATB29" s="22"/>
      <c r="ATC29" s="22"/>
      <c r="ATD29" s="22"/>
      <c r="ATE29" s="22"/>
      <c r="ATF29" s="22"/>
      <c r="ATG29" s="22"/>
      <c r="ATH29" s="22"/>
      <c r="ATI29" s="22"/>
      <c r="ATJ29" s="22"/>
      <c r="ATK29" s="22"/>
      <c r="ATL29" s="22"/>
      <c r="ATM29" s="22"/>
      <c r="ATN29" s="22"/>
      <c r="ATO29" s="22"/>
      <c r="ATP29" s="22"/>
      <c r="ATQ29" s="22"/>
      <c r="ATR29" s="22"/>
      <c r="ATS29" s="22"/>
      <c r="ATT29" s="22"/>
      <c r="ATU29" s="22"/>
      <c r="ATV29" s="22"/>
      <c r="ATW29" s="22"/>
      <c r="ATX29" s="22"/>
      <c r="ATY29" s="22"/>
      <c r="ATZ29" s="22"/>
      <c r="AUA29" s="22"/>
      <c r="AUB29" s="22"/>
      <c r="AUC29" s="22"/>
      <c r="AUD29" s="22"/>
      <c r="AUE29" s="22"/>
      <c r="AUF29" s="22"/>
      <c r="AUG29" s="22"/>
      <c r="AUH29" s="22"/>
      <c r="AUI29" s="22"/>
      <c r="AUJ29" s="22"/>
      <c r="AUK29" s="22"/>
      <c r="AUL29" s="22"/>
      <c r="AUM29" s="22"/>
      <c r="AUN29" s="22"/>
      <c r="AUO29" s="22"/>
      <c r="AUP29" s="22"/>
      <c r="AUQ29" s="22"/>
      <c r="AUR29" s="22"/>
      <c r="AUS29" s="22"/>
      <c r="AUT29" s="22"/>
      <c r="AUU29" s="22"/>
      <c r="AUV29" s="22"/>
      <c r="AUW29" s="22"/>
      <c r="AUX29" s="22"/>
      <c r="AUY29" s="22"/>
      <c r="AUZ29" s="22"/>
      <c r="AVA29" s="22"/>
      <c r="AVB29" s="22"/>
      <c r="AVC29" s="22"/>
      <c r="AVD29" s="22"/>
      <c r="AVE29" s="22"/>
      <c r="AVF29" s="22"/>
      <c r="AVG29" s="22"/>
      <c r="AVH29" s="22"/>
      <c r="AVI29" s="22"/>
      <c r="AVJ29" s="22"/>
      <c r="AVK29" s="22"/>
      <c r="AVL29" s="22"/>
      <c r="AVM29" s="22"/>
      <c r="AVN29" s="22"/>
      <c r="AVO29" s="22"/>
      <c r="AVP29" s="22"/>
      <c r="AVQ29" s="22"/>
      <c r="AVR29" s="22"/>
      <c r="AVS29" s="22"/>
      <c r="AVT29" s="22"/>
      <c r="AVU29" s="22"/>
      <c r="AVV29" s="22"/>
      <c r="AVW29" s="22"/>
      <c r="AVX29" s="22"/>
      <c r="AVY29" s="22"/>
      <c r="AVZ29" s="22"/>
      <c r="AWA29" s="22"/>
      <c r="AWB29" s="22"/>
      <c r="AWC29" s="22"/>
      <c r="AWD29" s="22"/>
      <c r="AWE29" s="22"/>
      <c r="AWF29" s="22"/>
      <c r="AWG29" s="22"/>
      <c r="AWH29" s="22"/>
      <c r="AWI29" s="22"/>
      <c r="AWJ29" s="22"/>
      <c r="AWK29" s="22"/>
      <c r="AWL29" s="22"/>
      <c r="AWM29" s="22"/>
      <c r="AWN29" s="22"/>
      <c r="AWO29" s="22"/>
      <c r="AWP29" s="22"/>
      <c r="AWQ29" s="22"/>
      <c r="AWR29" s="22"/>
      <c r="AWS29" s="22"/>
      <c r="AWT29" s="22"/>
      <c r="AWU29" s="22"/>
      <c r="AWV29" s="22"/>
      <c r="AWW29" s="22"/>
      <c r="AWX29" s="22"/>
      <c r="AWY29" s="22"/>
      <c r="AWZ29" s="22"/>
      <c r="AXA29" s="22"/>
      <c r="AXB29" s="22"/>
      <c r="AXC29" s="22"/>
      <c r="AXD29" s="22"/>
      <c r="AXE29" s="22"/>
      <c r="AXF29" s="22"/>
      <c r="AXG29" s="22"/>
      <c r="AXH29" s="22"/>
      <c r="AXI29" s="22"/>
      <c r="AXJ29" s="22"/>
      <c r="AXK29" s="22"/>
      <c r="AXL29" s="22"/>
      <c r="AXM29" s="22"/>
      <c r="AXN29" s="22"/>
      <c r="AXO29" s="22"/>
      <c r="AXP29" s="22"/>
      <c r="AXQ29" s="22"/>
      <c r="AXR29" s="22"/>
      <c r="AXS29" s="22"/>
      <c r="AXT29" s="22"/>
      <c r="AXU29" s="22"/>
      <c r="AXV29" s="22"/>
      <c r="AXW29" s="22"/>
      <c r="AXX29" s="22"/>
      <c r="AXY29" s="22"/>
      <c r="AXZ29" s="22"/>
      <c r="AYA29" s="22"/>
      <c r="AYB29" s="22"/>
      <c r="AYC29" s="22"/>
      <c r="AYD29" s="22"/>
      <c r="AYE29" s="22"/>
      <c r="AYF29" s="22"/>
      <c r="AYG29" s="22"/>
      <c r="AYH29" s="22"/>
      <c r="AYI29" s="22"/>
      <c r="AYJ29" s="22"/>
      <c r="AYK29" s="22"/>
      <c r="AYL29" s="22"/>
      <c r="AYM29" s="22"/>
      <c r="AYN29" s="22"/>
      <c r="AYO29" s="22"/>
      <c r="AYP29" s="22"/>
      <c r="AYQ29" s="22"/>
      <c r="AYR29" s="22"/>
      <c r="AYS29" s="22"/>
      <c r="AYT29" s="22"/>
      <c r="AYU29" s="22"/>
      <c r="AYV29" s="22"/>
      <c r="AYW29" s="22"/>
      <c r="AYX29" s="22"/>
      <c r="AYY29" s="22"/>
      <c r="AYZ29" s="22"/>
      <c r="AZA29" s="22"/>
      <c r="AZB29" s="22"/>
      <c r="AZC29" s="22"/>
      <c r="AZD29" s="22"/>
      <c r="AZE29" s="22"/>
      <c r="AZF29" s="22"/>
      <c r="AZG29" s="22"/>
      <c r="AZH29" s="22"/>
      <c r="AZI29" s="22"/>
      <c r="AZJ29" s="22"/>
      <c r="AZK29" s="22"/>
      <c r="AZL29" s="22"/>
      <c r="AZM29" s="22"/>
      <c r="AZN29" s="22"/>
      <c r="AZO29" s="22"/>
      <c r="AZP29" s="22"/>
      <c r="AZQ29" s="22"/>
      <c r="AZR29" s="22"/>
      <c r="AZS29" s="22"/>
      <c r="AZT29" s="22"/>
      <c r="AZU29" s="22"/>
      <c r="AZV29" s="22"/>
      <c r="AZW29" s="22"/>
      <c r="AZX29" s="22"/>
      <c r="AZY29" s="22"/>
      <c r="AZZ29" s="22"/>
      <c r="BAA29" s="22"/>
      <c r="BAB29" s="22"/>
      <c r="BAC29" s="22"/>
      <c r="BAD29" s="22"/>
      <c r="BAE29" s="22"/>
      <c r="BAF29" s="22"/>
      <c r="BAG29" s="22"/>
      <c r="BAH29" s="22"/>
      <c r="BAI29" s="22"/>
      <c r="BAJ29" s="22"/>
      <c r="BAK29" s="22"/>
      <c r="BAL29" s="22"/>
      <c r="BAM29" s="22"/>
      <c r="BAN29" s="22"/>
      <c r="BAO29" s="22"/>
      <c r="BAP29" s="22"/>
      <c r="BAQ29" s="22"/>
      <c r="BAR29" s="22"/>
      <c r="BAS29" s="22"/>
      <c r="BAT29" s="22"/>
      <c r="BAU29" s="22"/>
      <c r="BAV29" s="22"/>
      <c r="BAW29" s="22"/>
      <c r="BAX29" s="22"/>
      <c r="BAY29" s="22"/>
      <c r="BAZ29" s="22"/>
      <c r="BBA29" s="22"/>
      <c r="BBB29" s="22"/>
      <c r="BBC29" s="22"/>
      <c r="BBD29" s="22"/>
      <c r="BBE29" s="22"/>
      <c r="BBF29" s="22"/>
      <c r="BBG29" s="22"/>
      <c r="BBH29" s="22"/>
      <c r="BBI29" s="22"/>
      <c r="BBJ29" s="22"/>
      <c r="BBK29" s="22"/>
      <c r="BBL29" s="22"/>
      <c r="BBM29" s="22"/>
      <c r="BBN29" s="22"/>
      <c r="BBO29" s="22"/>
      <c r="BBP29" s="22"/>
      <c r="BBQ29" s="22"/>
      <c r="BBR29" s="22"/>
      <c r="BBS29" s="22"/>
      <c r="BBT29" s="22"/>
      <c r="BBU29" s="22"/>
      <c r="BBV29" s="22"/>
      <c r="BBW29" s="22"/>
      <c r="BBX29" s="22"/>
      <c r="BBY29" s="22"/>
      <c r="BBZ29" s="22"/>
      <c r="BCA29" s="22"/>
      <c r="BCB29" s="22"/>
      <c r="BCC29" s="22"/>
      <c r="BCD29" s="22"/>
      <c r="BCE29" s="22"/>
      <c r="BCF29" s="22"/>
      <c r="BCG29" s="22"/>
      <c r="BCH29" s="22"/>
      <c r="BCI29" s="22"/>
      <c r="BCJ29" s="22"/>
      <c r="BCK29" s="22"/>
      <c r="BCL29" s="22"/>
      <c r="BCM29" s="22"/>
      <c r="BCN29" s="22"/>
      <c r="BCO29" s="22"/>
      <c r="BCP29" s="22"/>
      <c r="BCQ29" s="22"/>
      <c r="BCR29" s="22"/>
      <c r="BCS29" s="22"/>
      <c r="BCT29" s="22"/>
      <c r="BCU29" s="22"/>
      <c r="BCV29" s="22"/>
      <c r="BCW29" s="22"/>
      <c r="BCX29" s="22"/>
      <c r="BCY29" s="22"/>
      <c r="BCZ29" s="22"/>
      <c r="BDA29" s="22"/>
      <c r="BDB29" s="22"/>
      <c r="BDC29" s="22"/>
      <c r="BDD29" s="22"/>
      <c r="BDE29" s="22"/>
      <c r="BDF29" s="22"/>
      <c r="BDG29" s="22"/>
      <c r="BDH29" s="22"/>
      <c r="BDI29" s="22"/>
      <c r="BDJ29" s="22"/>
      <c r="BDK29" s="22"/>
      <c r="BDL29" s="22"/>
      <c r="BDM29" s="22"/>
      <c r="BDN29" s="22"/>
      <c r="BDO29" s="22"/>
      <c r="BDP29" s="22"/>
      <c r="BDQ29" s="22"/>
      <c r="BDR29" s="22"/>
      <c r="BDS29" s="22"/>
      <c r="BDT29" s="22"/>
      <c r="BDU29" s="22"/>
      <c r="BDV29" s="22"/>
      <c r="BDW29" s="22"/>
      <c r="BDX29" s="22"/>
      <c r="BDY29" s="22"/>
      <c r="BDZ29" s="22"/>
      <c r="BEA29" s="22"/>
      <c r="BEB29" s="22"/>
      <c r="BEC29" s="22"/>
      <c r="BED29" s="22"/>
      <c r="BEE29" s="22"/>
      <c r="BEF29" s="22"/>
      <c r="BEG29" s="22"/>
      <c r="BEH29" s="22"/>
      <c r="BEI29" s="22"/>
      <c r="BEJ29" s="22"/>
      <c r="BEK29" s="22"/>
      <c r="BEL29" s="22"/>
      <c r="BEM29" s="22"/>
      <c r="BEN29" s="22"/>
      <c r="BEO29" s="22"/>
      <c r="BEP29" s="22"/>
      <c r="BEQ29" s="22"/>
      <c r="BER29" s="22"/>
      <c r="BES29" s="22"/>
      <c r="BET29" s="22"/>
      <c r="BEU29" s="22"/>
      <c r="BEV29" s="22"/>
      <c r="BEW29" s="22"/>
      <c r="BEX29" s="22"/>
      <c r="BEY29" s="22"/>
      <c r="BEZ29" s="22"/>
      <c r="BFA29" s="22"/>
      <c r="BFB29" s="22"/>
      <c r="BFC29" s="22"/>
      <c r="BFD29" s="22"/>
      <c r="BFE29" s="22"/>
      <c r="BFF29" s="22"/>
      <c r="BFG29" s="22"/>
      <c r="BFH29" s="22"/>
      <c r="BFI29" s="22"/>
      <c r="BFJ29" s="22"/>
      <c r="BFK29" s="22"/>
      <c r="BFL29" s="22"/>
      <c r="BFM29" s="22"/>
      <c r="BFN29" s="22"/>
      <c r="BFO29" s="22"/>
      <c r="BFP29" s="22"/>
      <c r="BFQ29" s="22"/>
      <c r="BFR29" s="22"/>
      <c r="BFS29" s="22"/>
      <c r="BFT29" s="22"/>
      <c r="BFU29" s="22"/>
      <c r="BFV29" s="22"/>
      <c r="BFW29" s="22"/>
      <c r="BFX29" s="22"/>
      <c r="BFY29" s="22"/>
      <c r="BFZ29" s="22"/>
      <c r="BGA29" s="22"/>
      <c r="BGB29" s="22"/>
      <c r="BGC29" s="22"/>
      <c r="BGD29" s="22"/>
      <c r="BGE29" s="22"/>
      <c r="BGF29" s="22"/>
      <c r="BGG29" s="22"/>
      <c r="BGH29" s="22"/>
      <c r="BGI29" s="22"/>
      <c r="BGJ29" s="22"/>
      <c r="BGK29" s="22"/>
      <c r="BGL29" s="22"/>
      <c r="BGM29" s="22"/>
      <c r="BGN29" s="22"/>
      <c r="BGO29" s="22"/>
      <c r="BGP29" s="22"/>
      <c r="BGQ29" s="22"/>
      <c r="BGR29" s="22"/>
      <c r="BGS29" s="22"/>
      <c r="BGT29" s="22"/>
      <c r="BGU29" s="22"/>
      <c r="BGV29" s="22"/>
      <c r="BGW29" s="22"/>
      <c r="BGX29" s="22"/>
      <c r="BGY29" s="22"/>
      <c r="BGZ29" s="22"/>
      <c r="BHA29" s="22"/>
      <c r="BHB29" s="22"/>
      <c r="BHC29" s="22"/>
      <c r="BHD29" s="22"/>
      <c r="BHE29" s="22"/>
      <c r="BHF29" s="22"/>
      <c r="BHG29" s="22"/>
      <c r="BHH29" s="22"/>
      <c r="BHI29" s="22"/>
      <c r="BHJ29" s="22"/>
      <c r="BHK29" s="22"/>
      <c r="BHL29" s="22"/>
      <c r="BHM29" s="22"/>
      <c r="BHN29" s="22"/>
      <c r="BHO29" s="22"/>
      <c r="BHP29" s="22"/>
      <c r="BHQ29" s="22"/>
      <c r="BHR29" s="22"/>
      <c r="BHS29" s="22"/>
      <c r="BHT29" s="22"/>
      <c r="BHU29" s="22"/>
      <c r="BHV29" s="22"/>
      <c r="BHW29" s="22"/>
      <c r="BHX29" s="22"/>
      <c r="BHY29" s="22"/>
      <c r="BHZ29" s="22"/>
      <c r="BIA29" s="22"/>
      <c r="BIB29" s="22"/>
      <c r="BIC29" s="22"/>
      <c r="BID29" s="22"/>
      <c r="BIE29" s="22"/>
      <c r="BIF29" s="22"/>
      <c r="BIG29" s="22"/>
      <c r="BIH29" s="22"/>
      <c r="BII29" s="22"/>
      <c r="BIJ29" s="22"/>
      <c r="BIK29" s="22"/>
      <c r="BIL29" s="22"/>
      <c r="BIM29" s="22"/>
      <c r="BIN29" s="22"/>
      <c r="BIO29" s="22"/>
      <c r="BIP29" s="22"/>
      <c r="BIQ29" s="22"/>
      <c r="BIR29" s="22"/>
      <c r="BIS29" s="22"/>
      <c r="BIT29" s="22"/>
      <c r="BIU29" s="22"/>
      <c r="BIV29" s="22"/>
      <c r="BIW29" s="22"/>
      <c r="BIX29" s="22"/>
      <c r="BIY29" s="22"/>
      <c r="BIZ29" s="22"/>
      <c r="BJA29" s="22"/>
      <c r="BJB29" s="22"/>
      <c r="BJC29" s="22"/>
      <c r="BJD29" s="22"/>
      <c r="BJE29" s="22"/>
      <c r="BJF29" s="22"/>
      <c r="BJG29" s="22"/>
      <c r="BJH29" s="22"/>
      <c r="BJI29" s="22"/>
      <c r="BJJ29" s="22"/>
      <c r="BJK29" s="22"/>
      <c r="BJL29" s="22"/>
      <c r="BJM29" s="22"/>
      <c r="BJN29" s="22"/>
      <c r="BJO29" s="22"/>
      <c r="BJP29" s="22"/>
      <c r="BJQ29" s="22"/>
      <c r="BJR29" s="22"/>
      <c r="BJS29" s="22"/>
      <c r="BJT29" s="22"/>
      <c r="BJU29" s="22"/>
      <c r="BJV29" s="22"/>
      <c r="BJW29" s="22"/>
      <c r="BJX29" s="22"/>
      <c r="BJY29" s="22"/>
      <c r="BJZ29" s="22"/>
      <c r="BKA29" s="22"/>
      <c r="BKB29" s="22"/>
      <c r="BKC29" s="22"/>
      <c r="BKD29" s="22"/>
      <c r="BKE29" s="22"/>
      <c r="BKF29" s="22"/>
      <c r="BKG29" s="22"/>
      <c r="BKH29" s="22"/>
      <c r="BKI29" s="22"/>
      <c r="BKJ29" s="22"/>
      <c r="BKK29" s="22"/>
      <c r="BKL29" s="22"/>
      <c r="BKM29" s="22"/>
      <c r="BKN29" s="22"/>
      <c r="BKO29" s="22"/>
      <c r="BKP29" s="22"/>
      <c r="BKQ29" s="22"/>
      <c r="BKR29" s="22"/>
      <c r="BKS29" s="22"/>
      <c r="BKT29" s="22"/>
      <c r="BKU29" s="22"/>
      <c r="BKV29" s="22"/>
      <c r="BKW29" s="22"/>
      <c r="BKX29" s="22"/>
      <c r="BKY29" s="22"/>
      <c r="BKZ29" s="22"/>
      <c r="BLA29" s="22"/>
      <c r="BLB29" s="22"/>
      <c r="BLC29" s="22"/>
      <c r="BLD29" s="22"/>
      <c r="BLE29" s="22"/>
      <c r="BLF29" s="22"/>
      <c r="BLG29" s="22"/>
      <c r="BLH29" s="22"/>
      <c r="BLI29" s="22"/>
      <c r="BLJ29" s="22"/>
      <c r="BLK29" s="22"/>
      <c r="BLL29" s="22"/>
      <c r="BLM29" s="22"/>
      <c r="BLN29" s="22"/>
      <c r="BLO29" s="22"/>
      <c r="BLP29" s="22"/>
      <c r="BLQ29" s="22"/>
      <c r="BLR29" s="22"/>
      <c r="BLS29" s="22"/>
      <c r="BLT29" s="22"/>
      <c r="BLU29" s="22"/>
      <c r="BLV29" s="22"/>
      <c r="BLW29" s="22"/>
      <c r="BLX29" s="22"/>
      <c r="BLY29" s="22"/>
      <c r="BLZ29" s="22"/>
      <c r="BMA29" s="22"/>
      <c r="BMB29" s="22"/>
      <c r="BMC29" s="22"/>
      <c r="BMD29" s="22"/>
      <c r="BME29" s="22"/>
      <c r="BMF29" s="22"/>
      <c r="BMG29" s="22"/>
      <c r="BMH29" s="22"/>
      <c r="BMI29" s="22"/>
      <c r="BMJ29" s="22"/>
      <c r="BMK29" s="22"/>
      <c r="BML29" s="22"/>
      <c r="BMM29" s="22"/>
      <c r="BMN29" s="22"/>
      <c r="BMO29" s="22"/>
      <c r="BMP29" s="22"/>
      <c r="BMQ29" s="22"/>
      <c r="BMR29" s="22"/>
      <c r="BMS29" s="22"/>
      <c r="BMT29" s="22"/>
      <c r="BMU29" s="22"/>
      <c r="BMV29" s="22"/>
      <c r="BMW29" s="22"/>
      <c r="BMX29" s="22"/>
      <c r="BMY29" s="22"/>
      <c r="BMZ29" s="22"/>
      <c r="BNA29" s="22"/>
      <c r="BNB29" s="22"/>
      <c r="BNC29" s="22"/>
      <c r="BND29" s="22"/>
      <c r="BNE29" s="22"/>
      <c r="BNF29" s="22"/>
      <c r="BNG29" s="22"/>
      <c r="BNH29" s="22"/>
      <c r="BNI29" s="22"/>
      <c r="BNJ29" s="22"/>
      <c r="BNK29" s="22"/>
      <c r="BNL29" s="22"/>
      <c r="BNM29" s="22"/>
      <c r="BNN29" s="22"/>
      <c r="BNO29" s="22"/>
      <c r="BNP29" s="22"/>
      <c r="BNQ29" s="22"/>
      <c r="BNR29" s="22"/>
      <c r="BNS29" s="22"/>
      <c r="BNT29" s="22"/>
      <c r="BNU29" s="22"/>
      <c r="BNV29" s="22"/>
      <c r="BNW29" s="22"/>
      <c r="BNX29" s="22"/>
      <c r="BNY29" s="22"/>
      <c r="BNZ29" s="22"/>
      <c r="BOA29" s="22"/>
      <c r="BOB29" s="22"/>
      <c r="BOC29" s="22"/>
      <c r="BOD29" s="22"/>
      <c r="BOE29" s="22"/>
      <c r="BOF29" s="22"/>
      <c r="BOG29" s="22"/>
      <c r="BOH29" s="22"/>
      <c r="BOI29" s="22"/>
      <c r="BOJ29" s="22"/>
      <c r="BOK29" s="22"/>
      <c r="BOL29" s="22"/>
      <c r="BOM29" s="22"/>
      <c r="BON29" s="22"/>
      <c r="BOO29" s="22"/>
      <c r="BOP29" s="22"/>
      <c r="BOQ29" s="22"/>
      <c r="BOR29" s="22"/>
      <c r="BOS29" s="22"/>
      <c r="BOT29" s="22"/>
      <c r="BOU29" s="22"/>
      <c r="BOV29" s="22"/>
      <c r="BOW29" s="22"/>
      <c r="BOX29" s="22"/>
      <c r="BOY29" s="22"/>
      <c r="BOZ29" s="22"/>
      <c r="BPA29" s="22"/>
      <c r="BPB29" s="22"/>
      <c r="BPC29" s="22"/>
      <c r="BPD29" s="22"/>
      <c r="BPE29" s="22"/>
      <c r="BPF29" s="22"/>
      <c r="BPG29" s="22"/>
      <c r="BPH29" s="22"/>
      <c r="BPI29" s="22"/>
      <c r="BPJ29" s="22"/>
      <c r="BPK29" s="22"/>
      <c r="BPL29" s="22"/>
      <c r="BPM29" s="22"/>
      <c r="BPN29" s="22"/>
      <c r="BPO29" s="22"/>
      <c r="BPP29" s="22"/>
      <c r="BPQ29" s="22"/>
      <c r="BPR29" s="22"/>
      <c r="BPS29" s="22"/>
      <c r="BPT29" s="22"/>
      <c r="BPU29" s="22"/>
      <c r="BPV29" s="22"/>
      <c r="BPW29" s="22"/>
      <c r="BPX29" s="22"/>
      <c r="BPY29" s="22"/>
      <c r="BPZ29" s="22"/>
      <c r="BQA29" s="22"/>
      <c r="BQB29" s="22"/>
      <c r="BQC29" s="22"/>
      <c r="BQD29" s="22"/>
      <c r="BQE29" s="22"/>
      <c r="BQF29" s="22"/>
      <c r="BQG29" s="22"/>
      <c r="BQH29" s="22"/>
      <c r="BQI29" s="22"/>
      <c r="BQJ29" s="22"/>
      <c r="BQK29" s="22"/>
      <c r="BQL29" s="22"/>
      <c r="BQM29" s="22"/>
      <c r="BQN29" s="22"/>
      <c r="BQO29" s="22"/>
      <c r="BQP29" s="22"/>
      <c r="BQQ29" s="22"/>
      <c r="BQR29" s="22"/>
      <c r="BQS29" s="22"/>
      <c r="BQT29" s="22"/>
      <c r="BQU29" s="22"/>
      <c r="BQV29" s="22"/>
      <c r="BQW29" s="22"/>
      <c r="BQX29" s="22"/>
      <c r="BQY29" s="22"/>
      <c r="BQZ29" s="22"/>
      <c r="BRA29" s="22"/>
      <c r="BRB29" s="22"/>
      <c r="BRC29" s="22"/>
      <c r="BRD29" s="22"/>
      <c r="BRE29" s="22"/>
      <c r="BRF29" s="22"/>
      <c r="BRG29" s="22"/>
      <c r="BRH29" s="22"/>
      <c r="BRI29" s="22"/>
      <c r="BRJ29" s="22"/>
      <c r="BRK29" s="22"/>
      <c r="BRL29" s="22"/>
      <c r="BRM29" s="22"/>
      <c r="BRN29" s="22"/>
      <c r="BRO29" s="22"/>
      <c r="BRP29" s="22"/>
      <c r="BRQ29" s="22"/>
      <c r="BRR29" s="22"/>
      <c r="BRS29" s="22"/>
      <c r="BRT29" s="22"/>
      <c r="BRU29" s="22"/>
      <c r="BRV29" s="22"/>
      <c r="BRW29" s="22"/>
      <c r="BRX29" s="22"/>
      <c r="BRY29" s="22"/>
      <c r="BRZ29" s="22"/>
      <c r="BSA29" s="22"/>
      <c r="BSB29" s="22"/>
      <c r="BSC29" s="22"/>
      <c r="BSD29" s="22"/>
      <c r="BSE29" s="22"/>
      <c r="BSF29" s="22"/>
      <c r="BSG29" s="22"/>
      <c r="BSH29" s="22"/>
      <c r="BSI29" s="22"/>
      <c r="BSJ29" s="22"/>
      <c r="BSK29" s="22"/>
      <c r="BSL29" s="22"/>
      <c r="BSM29" s="22"/>
      <c r="BSN29" s="22"/>
      <c r="BSO29" s="22"/>
      <c r="BSP29" s="22"/>
      <c r="BSQ29" s="22"/>
      <c r="BSR29" s="22"/>
      <c r="BSS29" s="22"/>
      <c r="BST29" s="22"/>
      <c r="BSU29" s="22"/>
      <c r="BSV29" s="22"/>
      <c r="BSW29" s="22"/>
      <c r="BSX29" s="22"/>
      <c r="BSY29" s="22"/>
      <c r="BSZ29" s="22"/>
      <c r="BTA29" s="22"/>
      <c r="BTB29" s="22"/>
      <c r="BTC29" s="22"/>
      <c r="BTD29" s="22"/>
      <c r="BTE29" s="22"/>
      <c r="BTF29" s="22"/>
      <c r="BTG29" s="22"/>
      <c r="BTH29" s="22"/>
      <c r="BTI29" s="22"/>
      <c r="BTJ29" s="22"/>
      <c r="BTK29" s="22"/>
      <c r="BTL29" s="22"/>
      <c r="BTM29" s="22"/>
      <c r="BTN29" s="22"/>
      <c r="BTO29" s="22"/>
      <c r="BTP29" s="22"/>
      <c r="BTQ29" s="22"/>
      <c r="BTR29" s="22"/>
      <c r="BTS29" s="22"/>
      <c r="BTT29" s="22"/>
      <c r="BTU29" s="22"/>
      <c r="BTV29" s="22"/>
      <c r="BTW29" s="22"/>
      <c r="BTX29" s="22"/>
      <c r="BTY29" s="22"/>
      <c r="BTZ29" s="22"/>
      <c r="BUA29" s="22"/>
      <c r="BUB29" s="22"/>
      <c r="BUC29" s="22"/>
      <c r="BUD29" s="22"/>
      <c r="BUE29" s="22"/>
      <c r="BUF29" s="22"/>
      <c r="BUG29" s="22"/>
      <c r="BUH29" s="22"/>
      <c r="BUI29" s="22"/>
      <c r="BUJ29" s="22"/>
      <c r="BUK29" s="22"/>
      <c r="BUL29" s="22"/>
      <c r="BUM29" s="22"/>
      <c r="BUN29" s="22"/>
      <c r="BUO29" s="22"/>
      <c r="BUP29" s="22"/>
      <c r="BUQ29" s="22"/>
      <c r="BUR29" s="22"/>
      <c r="BUS29" s="22"/>
      <c r="BUT29" s="22"/>
      <c r="BUU29" s="22"/>
      <c r="BUV29" s="22"/>
      <c r="BUW29" s="22"/>
      <c r="BUX29" s="22"/>
      <c r="BUY29" s="22"/>
      <c r="BUZ29" s="22"/>
      <c r="BVA29" s="22"/>
      <c r="BVB29" s="22"/>
      <c r="BVC29" s="22"/>
      <c r="BVD29" s="22"/>
      <c r="BVE29" s="22"/>
      <c r="BVF29" s="22"/>
      <c r="BVG29" s="22"/>
      <c r="BVH29" s="22"/>
      <c r="BVI29" s="22"/>
      <c r="BVJ29" s="22"/>
      <c r="BVK29" s="22"/>
      <c r="BVL29" s="22"/>
      <c r="BVM29" s="22"/>
      <c r="BVN29" s="22"/>
      <c r="BVO29" s="22"/>
      <c r="BVP29" s="22"/>
      <c r="BVQ29" s="22"/>
      <c r="BVR29" s="22"/>
      <c r="BVS29" s="22"/>
      <c r="BVT29" s="22"/>
      <c r="BVU29" s="22"/>
      <c r="BVV29" s="22"/>
      <c r="BVW29" s="22"/>
      <c r="BVX29" s="22"/>
      <c r="BVY29" s="22"/>
      <c r="BVZ29" s="22"/>
      <c r="BWA29" s="22"/>
      <c r="BWB29" s="22"/>
      <c r="BWC29" s="22"/>
      <c r="BWD29" s="22"/>
      <c r="BWE29" s="22"/>
      <c r="BWF29" s="22"/>
      <c r="BWG29" s="22"/>
      <c r="BWH29" s="22"/>
      <c r="BWI29" s="22"/>
      <c r="BWJ29" s="22"/>
      <c r="BWK29" s="22"/>
      <c r="BWL29" s="22"/>
      <c r="BWM29" s="22"/>
      <c r="BWN29" s="22"/>
      <c r="BWO29" s="22"/>
      <c r="BWP29" s="22"/>
      <c r="BWQ29" s="22"/>
      <c r="BWR29" s="22"/>
      <c r="BWS29" s="22"/>
      <c r="BWT29" s="22"/>
      <c r="BWU29" s="22"/>
      <c r="BWV29" s="22"/>
      <c r="BWW29" s="22"/>
      <c r="BWX29" s="22"/>
      <c r="BWY29" s="22"/>
      <c r="BWZ29" s="22"/>
      <c r="BXA29" s="22"/>
      <c r="BXB29" s="22"/>
      <c r="BXC29" s="22"/>
      <c r="BXD29" s="22"/>
      <c r="BXE29" s="22"/>
      <c r="BXF29" s="22"/>
      <c r="BXG29" s="22"/>
      <c r="BXH29" s="22"/>
      <c r="BXI29" s="22"/>
      <c r="BXJ29" s="22"/>
      <c r="BXK29" s="22"/>
      <c r="BXL29" s="22"/>
      <c r="BXM29" s="22"/>
      <c r="BXN29" s="22"/>
      <c r="BXO29" s="22"/>
      <c r="BXP29" s="22"/>
      <c r="BXQ29" s="22"/>
      <c r="BXR29" s="22"/>
      <c r="BXS29" s="22"/>
      <c r="BXT29" s="22"/>
      <c r="BXU29" s="22"/>
      <c r="BXV29" s="22"/>
      <c r="BXW29" s="22"/>
      <c r="BXX29" s="22"/>
      <c r="BXY29" s="22"/>
      <c r="BXZ29" s="22"/>
      <c r="BYA29" s="22"/>
      <c r="BYB29" s="22"/>
      <c r="BYC29" s="22"/>
      <c r="BYD29" s="22"/>
      <c r="BYE29" s="22"/>
      <c r="BYF29" s="22"/>
      <c r="BYG29" s="22"/>
      <c r="BYH29" s="22"/>
      <c r="BYI29" s="22"/>
      <c r="BYJ29" s="22"/>
      <c r="BYK29" s="22"/>
      <c r="BYL29" s="22"/>
      <c r="BYM29" s="22"/>
      <c r="BYN29" s="22"/>
      <c r="BYO29" s="22"/>
      <c r="BYP29" s="22"/>
      <c r="BYQ29" s="22"/>
      <c r="BYR29" s="22"/>
      <c r="BYS29" s="22"/>
      <c r="BYT29" s="22"/>
      <c r="BYU29" s="22"/>
      <c r="BYV29" s="22"/>
      <c r="BYW29" s="22"/>
      <c r="BYX29" s="22"/>
      <c r="BYY29" s="22"/>
      <c r="BYZ29" s="22"/>
      <c r="BZA29" s="22"/>
      <c r="BZB29" s="22"/>
      <c r="BZC29" s="22"/>
      <c r="BZD29" s="22"/>
      <c r="BZE29" s="22"/>
      <c r="BZF29" s="22"/>
      <c r="BZG29" s="22"/>
      <c r="BZH29" s="22"/>
      <c r="BZI29" s="22"/>
      <c r="BZJ29" s="22"/>
      <c r="BZK29" s="22"/>
      <c r="BZL29" s="22"/>
      <c r="BZM29" s="22"/>
      <c r="BZN29" s="22"/>
      <c r="BZO29" s="22"/>
      <c r="BZP29" s="22"/>
      <c r="BZQ29" s="22"/>
      <c r="BZR29" s="22"/>
      <c r="BZS29" s="22"/>
      <c r="BZT29" s="22"/>
      <c r="BZU29" s="22"/>
      <c r="BZV29" s="22"/>
      <c r="BZW29" s="22"/>
      <c r="BZX29" s="22"/>
      <c r="BZY29" s="22"/>
      <c r="BZZ29" s="22"/>
      <c r="CAA29" s="22"/>
      <c r="CAB29" s="22"/>
      <c r="CAC29" s="22"/>
      <c r="CAD29" s="22"/>
      <c r="CAE29" s="22"/>
      <c r="CAF29" s="22"/>
      <c r="CAG29" s="22"/>
      <c r="CAH29" s="22"/>
      <c r="CAI29" s="22"/>
      <c r="CAJ29" s="22"/>
      <c r="CAK29" s="22"/>
      <c r="CAL29" s="22"/>
      <c r="CAM29" s="22"/>
      <c r="CAN29" s="22"/>
      <c r="CAO29" s="22"/>
      <c r="CAP29" s="22"/>
      <c r="CAQ29" s="22"/>
      <c r="CAR29" s="22"/>
      <c r="CAS29" s="22"/>
      <c r="CAT29" s="22"/>
      <c r="CAU29" s="22"/>
      <c r="CAV29" s="22"/>
      <c r="CAW29" s="22"/>
      <c r="CAX29" s="22"/>
      <c r="CAY29" s="22"/>
      <c r="CAZ29" s="22"/>
      <c r="CBA29" s="22"/>
      <c r="CBB29" s="22"/>
      <c r="CBC29" s="22"/>
      <c r="CBD29" s="22"/>
      <c r="CBE29" s="22"/>
      <c r="CBF29" s="22"/>
      <c r="CBG29" s="22"/>
      <c r="CBH29" s="22"/>
      <c r="CBI29" s="22"/>
      <c r="CBJ29" s="22"/>
      <c r="CBK29" s="22"/>
      <c r="CBL29" s="22"/>
      <c r="CBM29" s="22"/>
      <c r="CBN29" s="22"/>
      <c r="CBO29" s="22"/>
      <c r="CBP29" s="22"/>
      <c r="CBQ29" s="22"/>
      <c r="CBR29" s="22"/>
      <c r="CBS29" s="22"/>
      <c r="CBT29" s="22"/>
      <c r="CBU29" s="22"/>
      <c r="CBV29" s="22"/>
      <c r="CBW29" s="22"/>
      <c r="CBX29" s="22"/>
      <c r="CBY29" s="22"/>
      <c r="CBZ29" s="22"/>
      <c r="CCA29" s="22"/>
      <c r="CCB29" s="22"/>
      <c r="CCC29" s="22"/>
      <c r="CCD29" s="22"/>
      <c r="CCE29" s="22"/>
      <c r="CCF29" s="22"/>
      <c r="CCG29" s="22"/>
      <c r="CCH29" s="22"/>
      <c r="CCI29" s="22"/>
      <c r="CCJ29" s="22"/>
      <c r="CCK29" s="22"/>
      <c r="CCL29" s="22"/>
      <c r="CCM29" s="22"/>
      <c r="CCN29" s="22"/>
      <c r="CCO29" s="22"/>
      <c r="CCP29" s="22"/>
      <c r="CCQ29" s="22"/>
      <c r="CCR29" s="22"/>
      <c r="CCS29" s="22"/>
      <c r="CCT29" s="22"/>
      <c r="CCU29" s="22"/>
      <c r="CCV29" s="22"/>
      <c r="CCW29" s="22"/>
      <c r="CCX29" s="22"/>
      <c r="CCY29" s="22"/>
      <c r="CCZ29" s="22"/>
      <c r="CDA29" s="22"/>
      <c r="CDB29" s="22"/>
      <c r="CDC29" s="22"/>
      <c r="CDD29" s="22"/>
      <c r="CDE29" s="22"/>
      <c r="CDF29" s="22"/>
      <c r="CDG29" s="22"/>
      <c r="CDH29" s="22"/>
      <c r="CDI29" s="22"/>
      <c r="CDJ29" s="22"/>
      <c r="CDK29" s="22"/>
      <c r="CDL29" s="22"/>
      <c r="CDM29" s="22"/>
      <c r="CDN29" s="22"/>
      <c r="CDO29" s="22"/>
      <c r="CDP29" s="22"/>
      <c r="CDQ29" s="22"/>
      <c r="CDR29" s="22"/>
      <c r="CDS29" s="22"/>
      <c r="CDT29" s="22"/>
      <c r="CDU29" s="22"/>
      <c r="CDV29" s="22"/>
      <c r="CDW29" s="22"/>
      <c r="CDX29" s="22"/>
      <c r="CDY29" s="22"/>
      <c r="CDZ29" s="22"/>
      <c r="CEA29" s="22"/>
      <c r="CEB29" s="22"/>
      <c r="CEC29" s="22"/>
      <c r="CED29" s="22"/>
      <c r="CEE29" s="22"/>
      <c r="CEF29" s="22"/>
      <c r="CEG29" s="22"/>
      <c r="CEH29" s="22"/>
      <c r="CEI29" s="22"/>
      <c r="CEJ29" s="22"/>
      <c r="CEK29" s="22"/>
      <c r="CEL29" s="22"/>
      <c r="CEM29" s="22"/>
      <c r="CEN29" s="22"/>
      <c r="CEO29" s="22"/>
      <c r="CEP29" s="22"/>
      <c r="CEQ29" s="22"/>
      <c r="CER29" s="22"/>
      <c r="CES29" s="22"/>
      <c r="CET29" s="22"/>
      <c r="CEU29" s="22"/>
      <c r="CEV29" s="22"/>
      <c r="CEW29" s="22"/>
      <c r="CEX29" s="22"/>
      <c r="CEY29" s="22"/>
      <c r="CEZ29" s="22"/>
      <c r="CFA29" s="22"/>
      <c r="CFB29" s="22"/>
      <c r="CFC29" s="22"/>
      <c r="CFD29" s="22"/>
      <c r="CFE29" s="22"/>
      <c r="CFF29" s="22"/>
      <c r="CFG29" s="22"/>
      <c r="CFH29" s="22"/>
      <c r="CFI29" s="22"/>
      <c r="CFJ29" s="22"/>
      <c r="CFK29" s="22"/>
      <c r="CFL29" s="22"/>
      <c r="CFM29" s="22"/>
      <c r="CFN29" s="22"/>
      <c r="CFO29" s="22"/>
      <c r="CFP29" s="22"/>
      <c r="CFQ29" s="22"/>
      <c r="CFR29" s="22"/>
      <c r="CFS29" s="22"/>
      <c r="CFT29" s="22"/>
      <c r="CFU29" s="22"/>
      <c r="CFV29" s="22"/>
      <c r="CFW29" s="22"/>
      <c r="CFX29" s="22"/>
      <c r="CFY29" s="22"/>
      <c r="CFZ29" s="22"/>
      <c r="CGA29" s="22"/>
      <c r="CGB29" s="22"/>
      <c r="CGC29" s="22"/>
      <c r="CGD29" s="22"/>
      <c r="CGE29" s="22"/>
      <c r="CGF29" s="22"/>
      <c r="CGG29" s="22"/>
      <c r="CGH29" s="22"/>
      <c r="CGI29" s="22"/>
      <c r="CGJ29" s="22"/>
      <c r="CGK29" s="22"/>
      <c r="CGL29" s="22"/>
      <c r="CGM29" s="22"/>
      <c r="CGN29" s="22"/>
      <c r="CGO29" s="22"/>
      <c r="CGP29" s="22"/>
      <c r="CGQ29" s="22"/>
      <c r="CGR29" s="22"/>
      <c r="CGS29" s="22"/>
      <c r="CGT29" s="22"/>
      <c r="CGU29" s="22"/>
      <c r="CGV29" s="22"/>
      <c r="CGW29" s="22"/>
      <c r="CGX29" s="22"/>
      <c r="CGY29" s="22"/>
      <c r="CGZ29" s="22"/>
      <c r="CHA29" s="22"/>
      <c r="CHB29" s="22"/>
      <c r="CHC29" s="22"/>
      <c r="CHD29" s="22"/>
      <c r="CHE29" s="22"/>
      <c r="CHF29" s="22"/>
      <c r="CHG29" s="22"/>
      <c r="CHH29" s="22"/>
      <c r="CHI29" s="22"/>
      <c r="CHJ29" s="22"/>
      <c r="CHK29" s="22"/>
      <c r="CHL29" s="22"/>
      <c r="CHM29" s="22"/>
      <c r="CHN29" s="22"/>
      <c r="CHO29" s="22"/>
      <c r="CHP29" s="22"/>
      <c r="CHQ29" s="22"/>
      <c r="CHR29" s="22"/>
      <c r="CHS29" s="22"/>
      <c r="CHT29" s="22"/>
      <c r="CHU29" s="22"/>
      <c r="CHV29" s="22"/>
      <c r="CHW29" s="22"/>
      <c r="CHX29" s="22"/>
      <c r="CHY29" s="22"/>
      <c r="CHZ29" s="22"/>
      <c r="CIA29" s="22"/>
      <c r="CIB29" s="22"/>
      <c r="CIC29" s="22"/>
      <c r="CID29" s="22"/>
      <c r="CIE29" s="22"/>
      <c r="CIF29" s="22"/>
      <c r="CIG29" s="22"/>
      <c r="CIH29" s="22"/>
      <c r="CII29" s="22"/>
      <c r="CIJ29" s="22"/>
      <c r="CIK29" s="22"/>
      <c r="CIL29" s="22"/>
      <c r="CIM29" s="22"/>
      <c r="CIN29" s="22"/>
      <c r="CIO29" s="22"/>
      <c r="CIP29" s="22"/>
      <c r="CIQ29" s="22"/>
      <c r="CIR29" s="22"/>
      <c r="CIS29" s="22"/>
      <c r="CIT29" s="22"/>
      <c r="CIU29" s="22"/>
      <c r="CIV29" s="22"/>
      <c r="CIW29" s="22"/>
      <c r="CIX29" s="22"/>
      <c r="CIY29" s="22"/>
      <c r="CIZ29" s="22"/>
      <c r="CJA29" s="22"/>
      <c r="CJB29" s="22"/>
      <c r="CJC29" s="22"/>
      <c r="CJD29" s="22"/>
      <c r="CJE29" s="22"/>
      <c r="CJF29" s="22"/>
      <c r="CJG29" s="22"/>
      <c r="CJH29" s="22"/>
      <c r="CJI29" s="22"/>
      <c r="CJJ29" s="22"/>
      <c r="CJK29" s="22"/>
      <c r="CJL29" s="22"/>
      <c r="CJM29" s="22"/>
      <c r="CJN29" s="22"/>
      <c r="CJO29" s="22"/>
      <c r="CJP29" s="22"/>
      <c r="CJQ29" s="22"/>
      <c r="CJR29" s="22"/>
      <c r="CJS29" s="22"/>
      <c r="CJT29" s="22"/>
      <c r="CJU29" s="22"/>
      <c r="CJV29" s="22"/>
      <c r="CJW29" s="22"/>
      <c r="CJX29" s="22"/>
      <c r="CJY29" s="22"/>
      <c r="CJZ29" s="22"/>
      <c r="CKA29" s="22"/>
      <c r="CKB29" s="22"/>
      <c r="CKC29" s="22"/>
      <c r="CKD29" s="22"/>
      <c r="CKE29" s="22"/>
      <c r="CKF29" s="22"/>
      <c r="CKG29" s="22"/>
      <c r="CKH29" s="22"/>
      <c r="CKI29" s="22"/>
      <c r="CKJ29" s="22"/>
      <c r="CKK29" s="22"/>
      <c r="CKL29" s="22"/>
      <c r="CKM29" s="22"/>
      <c r="CKN29" s="22"/>
      <c r="CKO29" s="22"/>
      <c r="CKP29" s="22"/>
      <c r="CKQ29" s="22"/>
      <c r="CKR29" s="22"/>
      <c r="CKS29" s="22"/>
      <c r="CKT29" s="22"/>
      <c r="CKU29" s="22"/>
      <c r="CKV29" s="22"/>
      <c r="CKW29" s="22"/>
      <c r="CKX29" s="22"/>
      <c r="CKY29" s="22"/>
      <c r="CKZ29" s="22"/>
      <c r="CLA29" s="22"/>
      <c r="CLB29" s="22"/>
      <c r="CLC29" s="22"/>
      <c r="CLD29" s="22"/>
      <c r="CLE29" s="22"/>
      <c r="CLF29" s="22"/>
      <c r="CLG29" s="22"/>
      <c r="CLH29" s="22"/>
      <c r="CLI29" s="22"/>
      <c r="CLJ29" s="22"/>
      <c r="CLK29" s="22"/>
      <c r="CLL29" s="22"/>
      <c r="CLM29" s="22"/>
      <c r="CLN29" s="22"/>
      <c r="CLO29" s="22"/>
      <c r="CLP29" s="22"/>
      <c r="CLQ29" s="22"/>
      <c r="CLR29" s="22"/>
      <c r="CLS29" s="22"/>
      <c r="CLT29" s="22"/>
      <c r="CLU29" s="22"/>
      <c r="CLV29" s="22"/>
      <c r="CLW29" s="22"/>
      <c r="CLX29" s="22"/>
      <c r="CLY29" s="22"/>
      <c r="CLZ29" s="22"/>
      <c r="CMA29" s="22"/>
      <c r="CMB29" s="22"/>
      <c r="CMC29" s="22"/>
      <c r="CMD29" s="22"/>
      <c r="CME29" s="22"/>
      <c r="CMF29" s="22"/>
      <c r="CMG29" s="22"/>
      <c r="CMH29" s="22"/>
      <c r="CMI29" s="22"/>
      <c r="CMJ29" s="22"/>
      <c r="CMK29" s="22"/>
      <c r="CML29" s="22"/>
      <c r="CMM29" s="22"/>
      <c r="CMN29" s="22"/>
      <c r="CMO29" s="22"/>
      <c r="CMP29" s="22"/>
      <c r="CMQ29" s="22"/>
      <c r="CMR29" s="22"/>
      <c r="CMS29" s="22"/>
      <c r="CMT29" s="22"/>
      <c r="CMU29" s="22"/>
      <c r="CMV29" s="22"/>
      <c r="CMW29" s="22"/>
      <c r="CMX29" s="22"/>
      <c r="CMY29" s="22"/>
      <c r="CMZ29" s="22"/>
      <c r="CNA29" s="22"/>
      <c r="CNB29" s="22"/>
      <c r="CNC29" s="22"/>
      <c r="CND29" s="22"/>
      <c r="CNE29" s="22"/>
      <c r="CNF29" s="22"/>
      <c r="CNG29" s="22"/>
      <c r="CNH29" s="22"/>
      <c r="CNI29" s="22"/>
      <c r="CNJ29" s="22"/>
      <c r="CNK29" s="22"/>
      <c r="CNL29" s="22"/>
      <c r="CNM29" s="22"/>
      <c r="CNN29" s="22"/>
      <c r="CNO29" s="22"/>
      <c r="CNP29" s="22"/>
      <c r="CNQ29" s="22"/>
      <c r="CNR29" s="22"/>
      <c r="CNS29" s="22"/>
      <c r="CNT29" s="22"/>
      <c r="CNU29" s="22"/>
      <c r="CNV29" s="22"/>
      <c r="CNW29" s="22"/>
      <c r="CNX29" s="22"/>
      <c r="CNY29" s="22"/>
      <c r="CNZ29" s="22"/>
      <c r="COA29" s="22"/>
      <c r="COB29" s="22"/>
      <c r="COC29" s="22"/>
      <c r="COD29" s="22"/>
      <c r="COE29" s="22"/>
      <c r="COF29" s="22"/>
      <c r="COG29" s="22"/>
      <c r="COH29" s="22"/>
      <c r="COI29" s="22"/>
      <c r="COJ29" s="22"/>
      <c r="COK29" s="22"/>
      <c r="COL29" s="22"/>
      <c r="COM29" s="22"/>
      <c r="CON29" s="22"/>
      <c r="COO29" s="22"/>
      <c r="COP29" s="22"/>
      <c r="COQ29" s="22"/>
      <c r="COR29" s="22"/>
      <c r="COS29" s="22"/>
      <c r="COT29" s="22"/>
      <c r="COU29" s="22"/>
      <c r="COV29" s="22"/>
      <c r="COW29" s="22"/>
      <c r="COX29" s="22"/>
      <c r="COY29" s="22"/>
      <c r="COZ29" s="22"/>
      <c r="CPA29" s="22"/>
      <c r="CPB29" s="22"/>
      <c r="CPC29" s="22"/>
      <c r="CPD29" s="22"/>
      <c r="CPE29" s="22"/>
      <c r="CPF29" s="22"/>
      <c r="CPG29" s="22"/>
      <c r="CPH29" s="22"/>
      <c r="CPI29" s="22"/>
      <c r="CPJ29" s="22"/>
      <c r="CPK29" s="22"/>
      <c r="CPL29" s="22"/>
      <c r="CPM29" s="22"/>
      <c r="CPN29" s="22"/>
      <c r="CPO29" s="22"/>
      <c r="CPP29" s="22"/>
      <c r="CPQ29" s="22"/>
      <c r="CPR29" s="22"/>
      <c r="CPS29" s="22"/>
      <c r="CPT29" s="22"/>
      <c r="CPU29" s="22"/>
      <c r="CPV29" s="22"/>
      <c r="CPW29" s="22"/>
      <c r="CPX29" s="22"/>
      <c r="CPY29" s="22"/>
      <c r="CPZ29" s="22"/>
      <c r="CQA29" s="22"/>
      <c r="CQB29" s="22"/>
      <c r="CQC29" s="22"/>
      <c r="CQD29" s="22"/>
      <c r="CQE29" s="22"/>
      <c r="CQF29" s="22"/>
      <c r="CQG29" s="22"/>
      <c r="CQH29" s="22"/>
      <c r="CQI29" s="22"/>
      <c r="CQJ29" s="22"/>
      <c r="CQK29" s="22"/>
      <c r="CQL29" s="22"/>
      <c r="CQM29" s="22"/>
      <c r="CQN29" s="22"/>
      <c r="CQO29" s="22"/>
      <c r="CQP29" s="22"/>
      <c r="CQQ29" s="22"/>
      <c r="CQR29" s="22"/>
      <c r="CQS29" s="22"/>
      <c r="CQT29" s="22"/>
      <c r="CQU29" s="22"/>
      <c r="CQV29" s="22"/>
      <c r="CQW29" s="22"/>
      <c r="CQX29" s="22"/>
      <c r="CQY29" s="22"/>
      <c r="CQZ29" s="22"/>
      <c r="CRA29" s="22"/>
      <c r="CRB29" s="22"/>
      <c r="CRC29" s="22"/>
      <c r="CRD29" s="22"/>
      <c r="CRE29" s="22"/>
      <c r="CRF29" s="22"/>
      <c r="CRG29" s="22"/>
      <c r="CRH29" s="22"/>
      <c r="CRI29" s="22"/>
      <c r="CRJ29" s="22"/>
      <c r="CRK29" s="22"/>
      <c r="CRL29" s="22"/>
      <c r="CRM29" s="22"/>
      <c r="CRN29" s="22"/>
      <c r="CRO29" s="22"/>
      <c r="CRP29" s="22"/>
      <c r="CRQ29" s="22"/>
      <c r="CRR29" s="22"/>
      <c r="CRS29" s="22"/>
      <c r="CRT29" s="22"/>
      <c r="CRU29" s="22"/>
      <c r="CRV29" s="22"/>
      <c r="CRW29" s="22"/>
      <c r="CRX29" s="22"/>
      <c r="CRY29" s="22"/>
      <c r="CRZ29" s="22"/>
      <c r="CSA29" s="22"/>
      <c r="CSB29" s="22"/>
      <c r="CSC29" s="22"/>
      <c r="CSD29" s="22"/>
      <c r="CSE29" s="22"/>
      <c r="CSF29" s="22"/>
      <c r="CSG29" s="22"/>
      <c r="CSH29" s="22"/>
      <c r="CSI29" s="22"/>
      <c r="CSJ29" s="22"/>
      <c r="CSK29" s="22"/>
      <c r="CSL29" s="22"/>
      <c r="CSM29" s="22"/>
      <c r="CSN29" s="22"/>
      <c r="CSO29" s="22"/>
      <c r="CSP29" s="22"/>
      <c r="CSQ29" s="22"/>
      <c r="CSR29" s="22"/>
      <c r="CSS29" s="22"/>
      <c r="CST29" s="22"/>
      <c r="CSU29" s="22"/>
      <c r="CSV29" s="22"/>
      <c r="CSW29" s="22"/>
      <c r="CSX29" s="22"/>
      <c r="CSY29" s="22"/>
      <c r="CSZ29" s="22"/>
      <c r="CTA29" s="22"/>
      <c r="CTB29" s="22"/>
      <c r="CTC29" s="22"/>
      <c r="CTD29" s="22"/>
      <c r="CTE29" s="22"/>
      <c r="CTF29" s="22"/>
      <c r="CTG29" s="22"/>
      <c r="CTH29" s="22"/>
      <c r="CTI29" s="22"/>
      <c r="CTJ29" s="22"/>
      <c r="CTK29" s="22"/>
      <c r="CTL29" s="22"/>
      <c r="CTM29" s="22"/>
      <c r="CTN29" s="22"/>
      <c r="CTO29" s="22"/>
      <c r="CTP29" s="22"/>
      <c r="CTQ29" s="22"/>
      <c r="CTR29" s="22"/>
      <c r="CTS29" s="22"/>
      <c r="CTT29" s="22"/>
      <c r="CTU29" s="22"/>
      <c r="CTV29" s="22"/>
      <c r="CTW29" s="22"/>
      <c r="CTX29" s="22"/>
      <c r="CTY29" s="22"/>
      <c r="CTZ29" s="22"/>
      <c r="CUA29" s="22"/>
      <c r="CUB29" s="22"/>
      <c r="CUC29" s="22"/>
      <c r="CUD29" s="22"/>
      <c r="CUE29" s="22"/>
      <c r="CUF29" s="22"/>
      <c r="CUG29" s="22"/>
      <c r="CUH29" s="22"/>
      <c r="CUI29" s="22"/>
      <c r="CUJ29" s="22"/>
      <c r="CUK29" s="22"/>
      <c r="CUL29" s="22"/>
      <c r="CUM29" s="22"/>
      <c r="CUN29" s="22"/>
      <c r="CUO29" s="22"/>
      <c r="CUP29" s="22"/>
      <c r="CUQ29" s="22"/>
      <c r="CUR29" s="22"/>
      <c r="CUS29" s="22"/>
      <c r="CUT29" s="22"/>
      <c r="CUU29" s="22"/>
      <c r="CUV29" s="22"/>
      <c r="CUW29" s="22"/>
      <c r="CUX29" s="22"/>
      <c r="CUY29" s="22"/>
      <c r="CUZ29" s="22"/>
      <c r="CVA29" s="22"/>
      <c r="CVB29" s="22"/>
      <c r="CVC29" s="22"/>
      <c r="CVD29" s="22"/>
      <c r="CVE29" s="22"/>
      <c r="CVF29" s="22"/>
      <c r="CVG29" s="22"/>
      <c r="CVH29" s="22"/>
      <c r="CVI29" s="22"/>
      <c r="CVJ29" s="22"/>
      <c r="CVK29" s="22"/>
      <c r="CVL29" s="22"/>
      <c r="CVM29" s="22"/>
      <c r="CVN29" s="22"/>
      <c r="CVO29" s="22"/>
      <c r="CVP29" s="22"/>
      <c r="CVQ29" s="22"/>
      <c r="CVR29" s="22"/>
      <c r="CVS29" s="22"/>
      <c r="CVT29" s="22"/>
      <c r="CVU29" s="22"/>
      <c r="CVV29" s="22"/>
      <c r="CVW29" s="22"/>
      <c r="CVX29" s="22"/>
      <c r="CVY29" s="22"/>
      <c r="CVZ29" s="22"/>
      <c r="CWA29" s="22"/>
      <c r="CWB29" s="22"/>
      <c r="CWC29" s="22"/>
      <c r="CWD29" s="22"/>
      <c r="CWE29" s="22"/>
      <c r="CWF29" s="22"/>
      <c r="CWG29" s="22"/>
      <c r="CWH29" s="22"/>
      <c r="CWI29" s="22"/>
      <c r="CWJ29" s="22"/>
      <c r="CWK29" s="22"/>
      <c r="CWL29" s="22"/>
      <c r="CWM29" s="22"/>
      <c r="CWN29" s="22"/>
      <c r="CWO29" s="22"/>
      <c r="CWP29" s="22"/>
      <c r="CWQ29" s="22"/>
      <c r="CWR29" s="22"/>
      <c r="CWS29" s="22"/>
      <c r="CWT29" s="22"/>
      <c r="CWU29" s="22"/>
      <c r="CWV29" s="22"/>
      <c r="CWW29" s="22"/>
      <c r="CWX29" s="22"/>
      <c r="CWY29" s="22"/>
      <c r="CWZ29" s="22"/>
      <c r="CXA29" s="22"/>
      <c r="CXB29" s="22"/>
      <c r="CXC29" s="22"/>
      <c r="CXD29" s="22"/>
      <c r="CXE29" s="22"/>
      <c r="CXF29" s="22"/>
      <c r="CXG29" s="22"/>
      <c r="CXH29" s="22"/>
      <c r="CXI29" s="22"/>
      <c r="CXJ29" s="22"/>
      <c r="CXK29" s="22"/>
      <c r="CXL29" s="22"/>
      <c r="CXM29" s="22"/>
      <c r="CXN29" s="22"/>
      <c r="CXO29" s="22"/>
      <c r="CXP29" s="22"/>
      <c r="CXQ29" s="22"/>
      <c r="CXR29" s="22"/>
      <c r="CXS29" s="22"/>
      <c r="CXT29" s="22"/>
      <c r="CXU29" s="22"/>
      <c r="CXV29" s="22"/>
      <c r="CXW29" s="22"/>
      <c r="CXX29" s="22"/>
      <c r="CXY29" s="22"/>
      <c r="CXZ29" s="22"/>
      <c r="CYA29" s="22"/>
      <c r="CYB29" s="22"/>
      <c r="CYC29" s="22"/>
      <c r="CYD29" s="22"/>
      <c r="CYE29" s="22"/>
      <c r="CYF29" s="22"/>
      <c r="CYG29" s="22"/>
      <c r="CYH29" s="22"/>
      <c r="CYI29" s="22"/>
      <c r="CYJ29" s="22"/>
      <c r="CYK29" s="22"/>
      <c r="CYL29" s="22"/>
      <c r="CYM29" s="22"/>
      <c r="CYN29" s="22"/>
      <c r="CYO29" s="22"/>
      <c r="CYP29" s="22"/>
      <c r="CYQ29" s="22"/>
      <c r="CYR29" s="22"/>
      <c r="CYS29" s="22"/>
      <c r="CYT29" s="22"/>
      <c r="CYU29" s="22"/>
      <c r="CYV29" s="22"/>
      <c r="CYW29" s="22"/>
      <c r="CYX29" s="22"/>
      <c r="CYY29" s="22"/>
      <c r="CYZ29" s="22"/>
      <c r="CZA29" s="22"/>
      <c r="CZB29" s="22"/>
      <c r="CZC29" s="22"/>
      <c r="CZD29" s="22"/>
      <c r="CZE29" s="22"/>
      <c r="CZF29" s="22"/>
      <c r="CZG29" s="22"/>
      <c r="CZH29" s="22"/>
      <c r="CZI29" s="22"/>
      <c r="CZJ29" s="22"/>
      <c r="CZK29" s="22"/>
      <c r="CZL29" s="22"/>
      <c r="CZM29" s="22"/>
      <c r="CZN29" s="22"/>
      <c r="CZO29" s="22"/>
      <c r="CZP29" s="22"/>
      <c r="CZQ29" s="22"/>
      <c r="CZR29" s="22"/>
      <c r="CZS29" s="22"/>
      <c r="CZT29" s="22"/>
      <c r="CZU29" s="22"/>
      <c r="CZV29" s="22"/>
      <c r="CZW29" s="22"/>
      <c r="CZX29" s="22"/>
      <c r="CZY29" s="22"/>
      <c r="CZZ29" s="22"/>
      <c r="DAA29" s="22"/>
      <c r="DAB29" s="22"/>
      <c r="DAC29" s="22"/>
      <c r="DAD29" s="22"/>
      <c r="DAE29" s="22"/>
      <c r="DAF29" s="22"/>
      <c r="DAG29" s="22"/>
      <c r="DAH29" s="22"/>
      <c r="DAI29" s="22"/>
      <c r="DAJ29" s="22"/>
      <c r="DAK29" s="22"/>
      <c r="DAL29" s="22"/>
      <c r="DAM29" s="22"/>
      <c r="DAN29" s="22"/>
      <c r="DAO29" s="22"/>
      <c r="DAP29" s="22"/>
      <c r="DAQ29" s="22"/>
      <c r="DAR29" s="22"/>
      <c r="DAS29" s="22"/>
      <c r="DAT29" s="22"/>
      <c r="DAU29" s="22"/>
      <c r="DAV29" s="22"/>
      <c r="DAW29" s="22"/>
      <c r="DAX29" s="22"/>
      <c r="DAY29" s="22"/>
      <c r="DAZ29" s="22"/>
      <c r="DBA29" s="22"/>
      <c r="DBB29" s="22"/>
      <c r="DBC29" s="22"/>
      <c r="DBD29" s="22"/>
      <c r="DBE29" s="22"/>
      <c r="DBF29" s="22"/>
      <c r="DBG29" s="22"/>
      <c r="DBH29" s="22"/>
      <c r="DBI29" s="22"/>
      <c r="DBJ29" s="22"/>
      <c r="DBK29" s="22"/>
      <c r="DBL29" s="22"/>
      <c r="DBM29" s="22"/>
      <c r="DBN29" s="22"/>
      <c r="DBO29" s="22"/>
      <c r="DBP29" s="22"/>
      <c r="DBQ29" s="22"/>
      <c r="DBR29" s="22"/>
      <c r="DBS29" s="22"/>
      <c r="DBT29" s="22"/>
      <c r="DBU29" s="22"/>
      <c r="DBV29" s="22"/>
      <c r="DBW29" s="22"/>
      <c r="DBX29" s="22"/>
      <c r="DBY29" s="22"/>
      <c r="DBZ29" s="22"/>
      <c r="DCA29" s="22"/>
      <c r="DCB29" s="22"/>
      <c r="DCC29" s="22"/>
      <c r="DCD29" s="22"/>
      <c r="DCE29" s="22"/>
      <c r="DCF29" s="22"/>
      <c r="DCG29" s="22"/>
      <c r="DCH29" s="22"/>
      <c r="DCI29" s="22"/>
      <c r="DCJ29" s="22"/>
      <c r="DCK29" s="22"/>
      <c r="DCL29" s="22"/>
      <c r="DCM29" s="22"/>
      <c r="DCN29" s="22"/>
      <c r="DCO29" s="22"/>
      <c r="DCP29" s="22"/>
      <c r="DCQ29" s="22"/>
      <c r="DCR29" s="22"/>
      <c r="DCS29" s="22"/>
      <c r="DCT29" s="22"/>
      <c r="DCU29" s="22"/>
      <c r="DCV29" s="22"/>
      <c r="DCW29" s="22"/>
      <c r="DCX29" s="22"/>
      <c r="DCY29" s="22"/>
      <c r="DCZ29" s="22"/>
      <c r="DDA29" s="22"/>
      <c r="DDB29" s="22"/>
      <c r="DDC29" s="22"/>
      <c r="DDD29" s="22"/>
      <c r="DDE29" s="22"/>
      <c r="DDF29" s="22"/>
      <c r="DDG29" s="22"/>
      <c r="DDH29" s="22"/>
      <c r="DDI29" s="22"/>
      <c r="DDJ29" s="22"/>
      <c r="DDK29" s="22"/>
      <c r="DDL29" s="22"/>
      <c r="DDM29" s="22"/>
      <c r="DDN29" s="22"/>
      <c r="DDO29" s="22"/>
      <c r="DDP29" s="22"/>
      <c r="DDQ29" s="22"/>
      <c r="DDR29" s="22"/>
      <c r="DDS29" s="22"/>
      <c r="DDT29" s="22"/>
      <c r="DDU29" s="22"/>
      <c r="DDV29" s="22"/>
      <c r="DDW29" s="22"/>
      <c r="DDX29" s="22"/>
      <c r="DDY29" s="22"/>
      <c r="DDZ29" s="22"/>
      <c r="DEA29" s="22"/>
      <c r="DEB29" s="22"/>
      <c r="DEC29" s="22"/>
      <c r="DED29" s="22"/>
      <c r="DEE29" s="22"/>
      <c r="DEF29" s="22"/>
      <c r="DEG29" s="22"/>
      <c r="DEH29" s="22"/>
      <c r="DEI29" s="22"/>
      <c r="DEJ29" s="22"/>
      <c r="DEK29" s="22"/>
      <c r="DEL29" s="22"/>
      <c r="DEM29" s="22"/>
      <c r="DEN29" s="22"/>
      <c r="DEO29" s="22"/>
      <c r="DEP29" s="22"/>
      <c r="DEQ29" s="22"/>
      <c r="DER29" s="22"/>
      <c r="DES29" s="22"/>
      <c r="DET29" s="22"/>
      <c r="DEU29" s="22"/>
      <c r="DEV29" s="22"/>
      <c r="DEW29" s="22"/>
      <c r="DEX29" s="22"/>
      <c r="DEY29" s="22"/>
      <c r="DEZ29" s="22"/>
      <c r="DFA29" s="22"/>
      <c r="DFB29" s="22"/>
      <c r="DFC29" s="22"/>
      <c r="DFD29" s="22"/>
      <c r="DFE29" s="22"/>
      <c r="DFF29" s="22"/>
      <c r="DFG29" s="22"/>
      <c r="DFH29" s="22"/>
      <c r="DFI29" s="22"/>
      <c r="DFJ29" s="22"/>
      <c r="DFK29" s="22"/>
      <c r="DFL29" s="22"/>
      <c r="DFM29" s="22"/>
      <c r="DFN29" s="22"/>
      <c r="DFO29" s="22"/>
      <c r="DFP29" s="22"/>
      <c r="DFQ29" s="22"/>
      <c r="DFR29" s="22"/>
      <c r="DFS29" s="22"/>
      <c r="DFT29" s="22"/>
      <c r="DFU29" s="22"/>
      <c r="DFV29" s="22"/>
      <c r="DFW29" s="22"/>
      <c r="DFX29" s="22"/>
      <c r="DFY29" s="22"/>
      <c r="DFZ29" s="22"/>
      <c r="DGA29" s="22"/>
      <c r="DGB29" s="22"/>
      <c r="DGC29" s="22"/>
      <c r="DGD29" s="22"/>
      <c r="DGE29" s="22"/>
      <c r="DGF29" s="22"/>
      <c r="DGG29" s="22"/>
      <c r="DGH29" s="22"/>
      <c r="DGI29" s="22"/>
      <c r="DGJ29" s="22"/>
      <c r="DGK29" s="22"/>
      <c r="DGL29" s="22"/>
      <c r="DGM29" s="22"/>
      <c r="DGN29" s="22"/>
      <c r="DGO29" s="22"/>
      <c r="DGP29" s="22"/>
      <c r="DGQ29" s="22"/>
      <c r="DGR29" s="22"/>
      <c r="DGS29" s="22"/>
      <c r="DGT29" s="22"/>
      <c r="DGU29" s="22"/>
      <c r="DGV29" s="22"/>
      <c r="DGW29" s="22"/>
      <c r="DGX29" s="22"/>
      <c r="DGY29" s="22"/>
      <c r="DGZ29" s="22"/>
      <c r="DHA29" s="22"/>
      <c r="DHB29" s="22"/>
      <c r="DHC29" s="22"/>
      <c r="DHD29" s="22"/>
      <c r="DHE29" s="22"/>
      <c r="DHF29" s="22"/>
      <c r="DHG29" s="22"/>
      <c r="DHH29" s="22"/>
      <c r="DHI29" s="22"/>
      <c r="DHJ29" s="22"/>
      <c r="DHK29" s="22"/>
      <c r="DHL29" s="22"/>
      <c r="DHM29" s="22"/>
      <c r="DHN29" s="22"/>
      <c r="DHO29" s="22"/>
      <c r="DHP29" s="22"/>
      <c r="DHQ29" s="22"/>
      <c r="DHR29" s="22"/>
      <c r="DHS29" s="22"/>
      <c r="DHT29" s="22"/>
      <c r="DHU29" s="22"/>
      <c r="DHV29" s="22"/>
      <c r="DHW29" s="22"/>
      <c r="DHX29" s="22"/>
      <c r="DHY29" s="22"/>
      <c r="DHZ29" s="22"/>
      <c r="DIA29" s="22"/>
      <c r="DIB29" s="22"/>
      <c r="DIC29" s="22"/>
      <c r="DID29" s="22"/>
      <c r="DIE29" s="22"/>
      <c r="DIF29" s="22"/>
      <c r="DIG29" s="22"/>
      <c r="DIH29" s="22"/>
      <c r="DII29" s="22"/>
      <c r="DIJ29" s="22"/>
      <c r="DIK29" s="22"/>
      <c r="DIL29" s="22"/>
      <c r="DIM29" s="22"/>
      <c r="DIN29" s="22"/>
      <c r="DIO29" s="22"/>
      <c r="DIP29" s="22"/>
      <c r="DIQ29" s="22"/>
      <c r="DIR29" s="22"/>
      <c r="DIS29" s="22"/>
      <c r="DIT29" s="22"/>
      <c r="DIU29" s="22"/>
      <c r="DIV29" s="22"/>
      <c r="DIW29" s="22"/>
      <c r="DIX29" s="22"/>
      <c r="DIY29" s="22"/>
      <c r="DIZ29" s="22"/>
      <c r="DJA29" s="22"/>
      <c r="DJB29" s="22"/>
      <c r="DJC29" s="22"/>
      <c r="DJD29" s="22"/>
      <c r="DJE29" s="22"/>
      <c r="DJF29" s="22"/>
      <c r="DJG29" s="22"/>
      <c r="DJH29" s="22"/>
      <c r="DJI29" s="22"/>
      <c r="DJJ29" s="22"/>
      <c r="DJK29" s="22"/>
      <c r="DJL29" s="22"/>
      <c r="DJM29" s="22"/>
      <c r="DJN29" s="22"/>
      <c r="DJO29" s="22"/>
      <c r="DJP29" s="22"/>
      <c r="DJQ29" s="22"/>
      <c r="DJR29" s="22"/>
      <c r="DJS29" s="22"/>
      <c r="DJT29" s="22"/>
      <c r="DJU29" s="22"/>
      <c r="DJV29" s="22"/>
      <c r="DJW29" s="22"/>
      <c r="DJX29" s="22"/>
      <c r="DJY29" s="22"/>
      <c r="DJZ29" s="22"/>
      <c r="DKA29" s="22"/>
      <c r="DKB29" s="22"/>
      <c r="DKC29" s="22"/>
      <c r="DKD29" s="22"/>
      <c r="DKE29" s="22"/>
      <c r="DKF29" s="22"/>
      <c r="DKG29" s="22"/>
      <c r="DKH29" s="22"/>
      <c r="DKI29" s="22"/>
      <c r="DKJ29" s="22"/>
      <c r="DKK29" s="22"/>
      <c r="DKL29" s="22"/>
      <c r="DKM29" s="22"/>
      <c r="DKN29" s="22"/>
      <c r="DKO29" s="22"/>
      <c r="DKP29" s="22"/>
      <c r="DKQ29" s="22"/>
      <c r="DKR29" s="22"/>
      <c r="DKS29" s="22"/>
      <c r="DKT29" s="22"/>
      <c r="DKU29" s="22"/>
      <c r="DKV29" s="22"/>
      <c r="DKW29" s="22"/>
      <c r="DKX29" s="22"/>
      <c r="DKY29" s="22"/>
      <c r="DKZ29" s="22"/>
      <c r="DLA29" s="22"/>
      <c r="DLB29" s="22"/>
      <c r="DLC29" s="22"/>
      <c r="DLD29" s="22"/>
      <c r="DLE29" s="22"/>
      <c r="DLF29" s="22"/>
      <c r="DLG29" s="22"/>
      <c r="DLH29" s="22"/>
      <c r="DLI29" s="22"/>
      <c r="DLJ29" s="22"/>
      <c r="DLK29" s="22"/>
      <c r="DLL29" s="22"/>
      <c r="DLM29" s="22"/>
      <c r="DLN29" s="22"/>
      <c r="DLO29" s="22"/>
      <c r="DLP29" s="22"/>
      <c r="DLQ29" s="22"/>
      <c r="DLR29" s="22"/>
      <c r="DLS29" s="22"/>
      <c r="DLT29" s="22"/>
      <c r="DLU29" s="22"/>
      <c r="DLV29" s="22"/>
      <c r="DLW29" s="22"/>
      <c r="DLX29" s="22"/>
      <c r="DLY29" s="22"/>
      <c r="DLZ29" s="22"/>
      <c r="DMA29" s="22"/>
      <c r="DMB29" s="22"/>
      <c r="DMC29" s="22"/>
      <c r="DMD29" s="22"/>
      <c r="DME29" s="22"/>
      <c r="DMF29" s="22"/>
      <c r="DMG29" s="22"/>
      <c r="DMH29" s="22"/>
      <c r="DMI29" s="22"/>
      <c r="DMJ29" s="22"/>
      <c r="DMK29" s="22"/>
      <c r="DML29" s="22"/>
      <c r="DMM29" s="22"/>
      <c r="DMN29" s="22"/>
      <c r="DMO29" s="22"/>
      <c r="DMP29" s="22"/>
      <c r="DMQ29" s="22"/>
      <c r="DMR29" s="22"/>
      <c r="DMS29" s="22"/>
      <c r="DMT29" s="22"/>
      <c r="DMU29" s="22"/>
      <c r="DMV29" s="22"/>
      <c r="DMW29" s="22"/>
      <c r="DMX29" s="22"/>
      <c r="DMY29" s="22"/>
      <c r="DMZ29" s="22"/>
      <c r="DNA29" s="22"/>
      <c r="DNB29" s="22"/>
      <c r="DNC29" s="22"/>
      <c r="DND29" s="22"/>
      <c r="DNE29" s="22"/>
      <c r="DNF29" s="22"/>
      <c r="DNG29" s="22"/>
      <c r="DNH29" s="22"/>
      <c r="DNI29" s="22"/>
      <c r="DNJ29" s="22"/>
      <c r="DNK29" s="22"/>
      <c r="DNL29" s="22"/>
      <c r="DNM29" s="22"/>
      <c r="DNN29" s="22"/>
      <c r="DNO29" s="22"/>
      <c r="DNP29" s="22"/>
      <c r="DNQ29" s="22"/>
      <c r="DNR29" s="22"/>
      <c r="DNS29" s="22"/>
      <c r="DNT29" s="22"/>
      <c r="DNU29" s="22"/>
      <c r="DNV29" s="22"/>
      <c r="DNW29" s="22"/>
      <c r="DNX29" s="22"/>
      <c r="DNY29" s="22"/>
      <c r="DNZ29" s="22"/>
      <c r="DOA29" s="22"/>
      <c r="DOB29" s="22"/>
      <c r="DOC29" s="22"/>
      <c r="DOD29" s="22"/>
      <c r="DOE29" s="22"/>
      <c r="DOF29" s="22"/>
      <c r="DOG29" s="22"/>
      <c r="DOH29" s="22"/>
      <c r="DOI29" s="22"/>
      <c r="DOJ29" s="22"/>
      <c r="DOK29" s="22"/>
      <c r="DOL29" s="22"/>
      <c r="DOM29" s="22"/>
      <c r="DON29" s="22"/>
      <c r="DOO29" s="22"/>
      <c r="DOP29" s="22"/>
      <c r="DOQ29" s="22"/>
      <c r="DOR29" s="22"/>
      <c r="DOS29" s="22"/>
      <c r="DOT29" s="22"/>
      <c r="DOU29" s="22"/>
      <c r="DOV29" s="22"/>
      <c r="DOW29" s="22"/>
      <c r="DOX29" s="22"/>
      <c r="DOY29" s="22"/>
      <c r="DOZ29" s="22"/>
      <c r="DPA29" s="22"/>
      <c r="DPB29" s="22"/>
      <c r="DPC29" s="22"/>
      <c r="DPD29" s="22"/>
      <c r="DPE29" s="22"/>
      <c r="DPF29" s="22"/>
      <c r="DPG29" s="22"/>
      <c r="DPH29" s="22"/>
      <c r="DPI29" s="22"/>
      <c r="DPJ29" s="22"/>
      <c r="DPK29" s="22"/>
      <c r="DPL29" s="22"/>
      <c r="DPM29" s="22"/>
      <c r="DPN29" s="22"/>
      <c r="DPO29" s="22"/>
      <c r="DPP29" s="22"/>
      <c r="DPQ29" s="22"/>
      <c r="DPR29" s="22"/>
      <c r="DPS29" s="22"/>
      <c r="DPT29" s="22"/>
      <c r="DPU29" s="22"/>
      <c r="DPV29" s="22"/>
      <c r="DPW29" s="22"/>
      <c r="DPX29" s="22"/>
      <c r="DPY29" s="22"/>
      <c r="DPZ29" s="22"/>
      <c r="DQA29" s="22"/>
      <c r="DQB29" s="22"/>
      <c r="DQC29" s="22"/>
      <c r="DQD29" s="22"/>
      <c r="DQE29" s="22"/>
      <c r="DQF29" s="22"/>
      <c r="DQG29" s="22"/>
      <c r="DQH29" s="22"/>
      <c r="DQI29" s="22"/>
      <c r="DQJ29" s="22"/>
      <c r="DQK29" s="22"/>
      <c r="DQL29" s="22"/>
      <c r="DQM29" s="22"/>
      <c r="DQN29" s="22"/>
      <c r="DQO29" s="22"/>
      <c r="DQP29" s="22"/>
      <c r="DQQ29" s="22"/>
      <c r="DQR29" s="22"/>
      <c r="DQS29" s="22"/>
      <c r="DQT29" s="22"/>
      <c r="DQU29" s="22"/>
      <c r="DQV29" s="22"/>
      <c r="DQW29" s="22"/>
      <c r="DQX29" s="22"/>
      <c r="DQY29" s="22"/>
      <c r="DQZ29" s="22"/>
      <c r="DRA29" s="22"/>
      <c r="DRB29" s="22"/>
      <c r="DRC29" s="22"/>
      <c r="DRD29" s="22"/>
      <c r="DRE29" s="22"/>
      <c r="DRF29" s="22"/>
      <c r="DRG29" s="22"/>
      <c r="DRH29" s="22"/>
      <c r="DRI29" s="22"/>
      <c r="DRJ29" s="22"/>
      <c r="DRK29" s="22"/>
      <c r="DRL29" s="22"/>
      <c r="DRM29" s="22"/>
      <c r="DRN29" s="22"/>
      <c r="DRO29" s="22"/>
      <c r="DRP29" s="22"/>
      <c r="DRQ29" s="22"/>
      <c r="DRR29" s="22"/>
      <c r="DRS29" s="22"/>
      <c r="DRT29" s="22"/>
      <c r="DRU29" s="22"/>
      <c r="DRV29" s="22"/>
      <c r="DRW29" s="22"/>
      <c r="DRX29" s="22"/>
      <c r="DRY29" s="22"/>
      <c r="DRZ29" s="22"/>
      <c r="DSA29" s="22"/>
      <c r="DSB29" s="22"/>
      <c r="DSC29" s="22"/>
      <c r="DSD29" s="22"/>
      <c r="DSE29" s="22"/>
      <c r="DSF29" s="22"/>
      <c r="DSG29" s="22"/>
      <c r="DSH29" s="22"/>
      <c r="DSI29" s="22"/>
      <c r="DSJ29" s="22"/>
      <c r="DSK29" s="22"/>
      <c r="DSL29" s="22"/>
      <c r="DSM29" s="22"/>
      <c r="DSN29" s="22"/>
      <c r="DSO29" s="22"/>
      <c r="DSP29" s="22"/>
      <c r="DSQ29" s="22"/>
      <c r="DSR29" s="22"/>
      <c r="DSS29" s="22"/>
      <c r="DST29" s="22"/>
      <c r="DSU29" s="22"/>
      <c r="DSV29" s="22"/>
      <c r="DSW29" s="22"/>
      <c r="DSX29" s="22"/>
      <c r="DSY29" s="22"/>
      <c r="DSZ29" s="22"/>
      <c r="DTA29" s="22"/>
      <c r="DTB29" s="22"/>
      <c r="DTC29" s="22"/>
      <c r="DTD29" s="22"/>
      <c r="DTE29" s="22"/>
      <c r="DTF29" s="22"/>
      <c r="DTG29" s="22"/>
      <c r="DTH29" s="22"/>
      <c r="DTI29" s="22"/>
      <c r="DTJ29" s="22"/>
      <c r="DTK29" s="22"/>
      <c r="DTL29" s="22"/>
      <c r="DTM29" s="22"/>
      <c r="DTN29" s="22"/>
      <c r="DTO29" s="22"/>
      <c r="DTP29" s="22"/>
      <c r="DTQ29" s="22"/>
      <c r="DTR29" s="22"/>
      <c r="DTS29" s="22"/>
      <c r="DTT29" s="22"/>
      <c r="DTU29" s="22"/>
      <c r="DTV29" s="22"/>
      <c r="DTW29" s="22"/>
      <c r="DTX29" s="22"/>
      <c r="DTY29" s="22"/>
      <c r="DTZ29" s="22"/>
      <c r="DUA29" s="22"/>
      <c r="DUB29" s="22"/>
      <c r="DUC29" s="22"/>
      <c r="DUD29" s="22"/>
      <c r="DUE29" s="22"/>
      <c r="DUF29" s="22"/>
      <c r="DUG29" s="22"/>
      <c r="DUH29" s="22"/>
      <c r="DUI29" s="22"/>
      <c r="DUJ29" s="22"/>
      <c r="DUK29" s="22"/>
      <c r="DUL29" s="22"/>
      <c r="DUM29" s="22"/>
      <c r="DUN29" s="22"/>
      <c r="DUO29" s="22"/>
      <c r="DUP29" s="22"/>
      <c r="DUQ29" s="22"/>
      <c r="DUR29" s="22"/>
      <c r="DUS29" s="22"/>
      <c r="DUT29" s="22"/>
      <c r="DUU29" s="22"/>
      <c r="DUV29" s="22"/>
      <c r="DUW29" s="22"/>
      <c r="DUX29" s="22"/>
      <c r="DUY29" s="22"/>
      <c r="DUZ29" s="22"/>
      <c r="DVA29" s="22"/>
      <c r="DVB29" s="22"/>
      <c r="DVC29" s="22"/>
      <c r="DVD29" s="22"/>
      <c r="DVE29" s="22"/>
      <c r="DVF29" s="22"/>
      <c r="DVG29" s="22"/>
      <c r="DVH29" s="22"/>
      <c r="DVI29" s="22"/>
      <c r="DVJ29" s="22"/>
      <c r="DVK29" s="22"/>
      <c r="DVL29" s="22"/>
      <c r="DVM29" s="22"/>
      <c r="DVN29" s="22"/>
      <c r="DVO29" s="22"/>
      <c r="DVP29" s="22"/>
      <c r="DVQ29" s="22"/>
      <c r="DVR29" s="22"/>
      <c r="DVS29" s="22"/>
      <c r="DVT29" s="22"/>
      <c r="DVU29" s="22"/>
      <c r="DVV29" s="22"/>
      <c r="DVW29" s="22"/>
      <c r="DVX29" s="22"/>
      <c r="DVY29" s="22"/>
      <c r="DVZ29" s="22"/>
      <c r="DWA29" s="22"/>
      <c r="DWB29" s="22"/>
      <c r="DWC29" s="22"/>
      <c r="DWD29" s="22"/>
      <c r="DWE29" s="22"/>
      <c r="DWF29" s="22"/>
      <c r="DWG29" s="22"/>
      <c r="DWH29" s="22"/>
      <c r="DWI29" s="22"/>
      <c r="DWJ29" s="22"/>
      <c r="DWK29" s="22"/>
      <c r="DWL29" s="22"/>
      <c r="DWM29" s="22"/>
      <c r="DWN29" s="22"/>
      <c r="DWO29" s="22"/>
      <c r="DWP29" s="22"/>
      <c r="DWQ29" s="22"/>
      <c r="DWR29" s="22"/>
      <c r="DWS29" s="22"/>
      <c r="DWT29" s="22"/>
      <c r="DWU29" s="22"/>
      <c r="DWV29" s="22"/>
      <c r="DWW29" s="22"/>
      <c r="DWX29" s="22"/>
      <c r="DWY29" s="22"/>
      <c r="DWZ29" s="22"/>
      <c r="DXA29" s="22"/>
      <c r="DXB29" s="22"/>
      <c r="DXC29" s="22"/>
      <c r="DXD29" s="22"/>
      <c r="DXE29" s="22"/>
      <c r="DXF29" s="22"/>
      <c r="DXG29" s="22"/>
      <c r="DXH29" s="22"/>
      <c r="DXI29" s="22"/>
      <c r="DXJ29" s="22"/>
      <c r="DXK29" s="22"/>
      <c r="DXL29" s="22"/>
      <c r="DXM29" s="22"/>
      <c r="DXN29" s="22"/>
      <c r="DXO29" s="22"/>
      <c r="DXP29" s="22"/>
      <c r="DXQ29" s="22"/>
      <c r="DXR29" s="22"/>
      <c r="DXS29" s="22"/>
      <c r="DXT29" s="22"/>
      <c r="DXU29" s="22"/>
      <c r="DXV29" s="22"/>
      <c r="DXW29" s="22"/>
      <c r="DXX29" s="22"/>
      <c r="DXY29" s="22"/>
      <c r="DXZ29" s="22"/>
      <c r="DYA29" s="22"/>
      <c r="DYB29" s="22"/>
      <c r="DYC29" s="22"/>
      <c r="DYD29" s="22"/>
      <c r="DYE29" s="22"/>
      <c r="DYF29" s="22"/>
      <c r="DYG29" s="22"/>
      <c r="DYH29" s="22"/>
      <c r="DYI29" s="22"/>
      <c r="DYJ29" s="22"/>
      <c r="DYK29" s="22"/>
      <c r="DYL29" s="22"/>
      <c r="DYM29" s="22"/>
      <c r="DYN29" s="22"/>
      <c r="DYO29" s="22"/>
      <c r="DYP29" s="22"/>
      <c r="DYQ29" s="22"/>
      <c r="DYR29" s="22"/>
      <c r="DYS29" s="22"/>
      <c r="DYT29" s="22"/>
      <c r="DYU29" s="22"/>
      <c r="DYV29" s="22"/>
      <c r="DYW29" s="22"/>
      <c r="DYX29" s="22"/>
      <c r="DYY29" s="22"/>
      <c r="DYZ29" s="22"/>
      <c r="DZA29" s="22"/>
      <c r="DZB29" s="22"/>
      <c r="DZC29" s="22"/>
      <c r="DZD29" s="22"/>
      <c r="DZE29" s="22"/>
      <c r="DZF29" s="22"/>
      <c r="DZG29" s="22"/>
      <c r="DZH29" s="22"/>
      <c r="DZI29" s="22"/>
      <c r="DZJ29" s="22"/>
      <c r="DZK29" s="22"/>
      <c r="DZL29" s="22"/>
      <c r="DZM29" s="22"/>
      <c r="DZN29" s="22"/>
      <c r="DZO29" s="22"/>
      <c r="DZP29" s="22"/>
      <c r="DZQ29" s="22"/>
      <c r="DZR29" s="22"/>
      <c r="DZS29" s="22"/>
      <c r="DZT29" s="22"/>
      <c r="DZU29" s="22"/>
      <c r="DZV29" s="22"/>
      <c r="DZW29" s="22"/>
      <c r="DZX29" s="22"/>
      <c r="DZY29" s="22"/>
      <c r="DZZ29" s="22"/>
      <c r="EAA29" s="22"/>
      <c r="EAB29" s="22"/>
      <c r="EAC29" s="22"/>
      <c r="EAD29" s="22"/>
      <c r="EAE29" s="22"/>
      <c r="EAF29" s="22"/>
      <c r="EAG29" s="22"/>
      <c r="EAH29" s="22"/>
      <c r="EAI29" s="22"/>
      <c r="EAJ29" s="22"/>
      <c r="EAK29" s="22"/>
      <c r="EAL29" s="22"/>
      <c r="EAM29" s="22"/>
      <c r="EAN29" s="22"/>
      <c r="EAO29" s="22"/>
      <c r="EAP29" s="22"/>
      <c r="EAQ29" s="22"/>
      <c r="EAR29" s="22"/>
      <c r="EAS29" s="22"/>
      <c r="EAT29" s="22"/>
      <c r="EAU29" s="22"/>
      <c r="EAV29" s="22"/>
      <c r="EAW29" s="22"/>
      <c r="EAX29" s="22"/>
      <c r="EAY29" s="22"/>
      <c r="EAZ29" s="22"/>
      <c r="EBA29" s="22"/>
      <c r="EBB29" s="22"/>
      <c r="EBC29" s="22"/>
      <c r="EBD29" s="22"/>
      <c r="EBE29" s="22"/>
      <c r="EBF29" s="22"/>
      <c r="EBG29" s="22"/>
      <c r="EBH29" s="22"/>
      <c r="EBI29" s="22"/>
      <c r="EBJ29" s="22"/>
      <c r="EBK29" s="22"/>
      <c r="EBL29" s="22"/>
      <c r="EBM29" s="22"/>
      <c r="EBN29" s="22"/>
      <c r="EBO29" s="22"/>
      <c r="EBP29" s="22"/>
      <c r="EBQ29" s="22"/>
      <c r="EBR29" s="22"/>
      <c r="EBS29" s="22"/>
      <c r="EBT29" s="22"/>
      <c r="EBU29" s="22"/>
      <c r="EBV29" s="22"/>
      <c r="EBW29" s="22"/>
      <c r="EBX29" s="22"/>
      <c r="EBY29" s="22"/>
      <c r="EBZ29" s="22"/>
      <c r="ECA29" s="22"/>
      <c r="ECB29" s="22"/>
      <c r="ECC29" s="22"/>
      <c r="ECD29" s="22"/>
      <c r="ECE29" s="22"/>
      <c r="ECF29" s="22"/>
      <c r="ECG29" s="22"/>
      <c r="ECH29" s="22"/>
      <c r="ECI29" s="22"/>
      <c r="ECJ29" s="22"/>
      <c r="ECK29" s="22"/>
      <c r="ECL29" s="22"/>
      <c r="ECM29" s="22"/>
      <c r="ECN29" s="22"/>
      <c r="ECO29" s="22"/>
      <c r="ECP29" s="22"/>
      <c r="ECQ29" s="22"/>
      <c r="ECR29" s="22"/>
      <c r="ECS29" s="22"/>
      <c r="ECT29" s="22"/>
      <c r="ECU29" s="22"/>
      <c r="ECV29" s="22"/>
      <c r="ECW29" s="22"/>
      <c r="ECX29" s="22"/>
      <c r="ECY29" s="22"/>
      <c r="ECZ29" s="22"/>
      <c r="EDA29" s="22"/>
      <c r="EDB29" s="22"/>
      <c r="EDC29" s="22"/>
      <c r="EDD29" s="22"/>
      <c r="EDE29" s="22"/>
      <c r="EDF29" s="22"/>
      <c r="EDG29" s="22"/>
      <c r="EDH29" s="22"/>
      <c r="EDI29" s="22"/>
      <c r="EDJ29" s="22"/>
      <c r="EDK29" s="22"/>
      <c r="EDL29" s="22"/>
      <c r="EDM29" s="22"/>
      <c r="EDN29" s="22"/>
      <c r="EDO29" s="22"/>
      <c r="EDP29" s="22"/>
      <c r="EDQ29" s="22"/>
      <c r="EDR29" s="22"/>
      <c r="EDS29" s="22"/>
      <c r="EDT29" s="22"/>
      <c r="EDU29" s="22"/>
      <c r="EDV29" s="22"/>
      <c r="EDW29" s="22"/>
      <c r="EDX29" s="22"/>
      <c r="EDY29" s="22"/>
      <c r="EDZ29" s="22"/>
      <c r="EEA29" s="22"/>
      <c r="EEB29" s="22"/>
      <c r="EEC29" s="22"/>
      <c r="EED29" s="22"/>
      <c r="EEE29" s="22"/>
      <c r="EEF29" s="22"/>
      <c r="EEG29" s="22"/>
      <c r="EEH29" s="22"/>
      <c r="EEI29" s="22"/>
      <c r="EEJ29" s="22"/>
      <c r="EEK29" s="22"/>
      <c r="EEL29" s="22"/>
      <c r="EEM29" s="22"/>
      <c r="EEN29" s="22"/>
      <c r="EEO29" s="22"/>
      <c r="EEP29" s="22"/>
      <c r="EEQ29" s="22"/>
      <c r="EER29" s="22"/>
      <c r="EES29" s="22"/>
      <c r="EET29" s="22"/>
      <c r="EEU29" s="22"/>
      <c r="EEV29" s="22"/>
      <c r="EEW29" s="22"/>
      <c r="EEX29" s="22"/>
      <c r="EEY29" s="22"/>
      <c r="EEZ29" s="22"/>
      <c r="EFA29" s="22"/>
      <c r="EFB29" s="22"/>
      <c r="EFC29" s="22"/>
      <c r="EFD29" s="22"/>
      <c r="EFE29" s="22"/>
      <c r="EFF29" s="22"/>
      <c r="EFG29" s="22"/>
      <c r="EFH29" s="22"/>
      <c r="EFI29" s="22"/>
      <c r="EFJ29" s="22"/>
      <c r="EFK29" s="22"/>
      <c r="EFL29" s="22"/>
      <c r="EFM29" s="22"/>
      <c r="EFN29" s="22"/>
      <c r="EFO29" s="22"/>
      <c r="EFP29" s="22"/>
      <c r="EFQ29" s="22"/>
      <c r="EFR29" s="22"/>
      <c r="EFS29" s="22"/>
      <c r="EFT29" s="22"/>
      <c r="EFU29" s="22"/>
      <c r="EFV29" s="22"/>
      <c r="EFW29" s="22"/>
      <c r="EFX29" s="22"/>
      <c r="EFY29" s="22"/>
      <c r="EFZ29" s="22"/>
      <c r="EGA29" s="22"/>
      <c r="EGB29" s="22"/>
      <c r="EGC29" s="22"/>
      <c r="EGD29" s="22"/>
      <c r="EGE29" s="22"/>
      <c r="EGF29" s="22"/>
      <c r="EGG29" s="22"/>
      <c r="EGH29" s="22"/>
      <c r="EGI29" s="22"/>
      <c r="EGJ29" s="22"/>
      <c r="EGK29" s="22"/>
      <c r="EGL29" s="22"/>
      <c r="EGM29" s="22"/>
      <c r="EGN29" s="22"/>
      <c r="EGO29" s="22"/>
      <c r="EGP29" s="22"/>
      <c r="EGQ29" s="22"/>
      <c r="EGR29" s="22"/>
      <c r="EGS29" s="22"/>
      <c r="EGT29" s="22"/>
      <c r="EGU29" s="22"/>
      <c r="EGV29" s="22"/>
      <c r="EGW29" s="22"/>
      <c r="EGX29" s="22"/>
      <c r="EGY29" s="22"/>
      <c r="EGZ29" s="22"/>
      <c r="EHA29" s="22"/>
      <c r="EHB29" s="22"/>
      <c r="EHC29" s="22"/>
      <c r="EHD29" s="22"/>
      <c r="EHE29" s="22"/>
      <c r="EHF29" s="22"/>
      <c r="EHG29" s="22"/>
      <c r="EHH29" s="22"/>
      <c r="EHI29" s="22"/>
      <c r="EHJ29" s="22"/>
      <c r="EHK29" s="22"/>
      <c r="EHL29" s="22"/>
      <c r="EHM29" s="22"/>
      <c r="EHN29" s="22"/>
      <c r="EHO29" s="22"/>
      <c r="EHP29" s="22"/>
      <c r="EHQ29" s="22"/>
      <c r="EHR29" s="22"/>
      <c r="EHS29" s="22"/>
      <c r="EHT29" s="22"/>
      <c r="EHU29" s="22"/>
      <c r="EHV29" s="22"/>
      <c r="EHW29" s="22"/>
      <c r="EHX29" s="22"/>
      <c r="EHY29" s="22"/>
      <c r="EHZ29" s="22"/>
      <c r="EIA29" s="22"/>
      <c r="EIB29" s="22"/>
      <c r="EIC29" s="22"/>
      <c r="EID29" s="22"/>
      <c r="EIE29" s="22"/>
      <c r="EIF29" s="22"/>
      <c r="EIG29" s="22"/>
      <c r="EIH29" s="22"/>
      <c r="EII29" s="22"/>
      <c r="EIJ29" s="22"/>
      <c r="EIK29" s="22"/>
      <c r="EIL29" s="22"/>
      <c r="EIM29" s="22"/>
      <c r="EIN29" s="22"/>
      <c r="EIO29" s="22"/>
      <c r="EIP29" s="22"/>
      <c r="EIQ29" s="22"/>
      <c r="EIR29" s="22"/>
      <c r="EIS29" s="22"/>
      <c r="EIT29" s="22"/>
      <c r="EIU29" s="22"/>
      <c r="EIV29" s="22"/>
      <c r="EIW29" s="22"/>
      <c r="EIX29" s="22"/>
      <c r="EIY29" s="22"/>
      <c r="EIZ29" s="22"/>
      <c r="EJA29" s="22"/>
      <c r="EJB29" s="22"/>
      <c r="EJC29" s="22"/>
      <c r="EJD29" s="22"/>
      <c r="EJE29" s="22"/>
      <c r="EJF29" s="22"/>
      <c r="EJG29" s="22"/>
      <c r="EJH29" s="22"/>
      <c r="EJI29" s="22"/>
      <c r="EJJ29" s="22"/>
      <c r="EJK29" s="22"/>
      <c r="EJL29" s="22"/>
      <c r="EJM29" s="22"/>
      <c r="EJN29" s="22"/>
      <c r="EJO29" s="22"/>
      <c r="EJP29" s="22"/>
      <c r="EJQ29" s="22"/>
      <c r="EJR29" s="22"/>
      <c r="EJS29" s="22"/>
      <c r="EJT29" s="22"/>
      <c r="EJU29" s="22"/>
      <c r="EJV29" s="22"/>
      <c r="EJW29" s="22"/>
      <c r="EJX29" s="22"/>
      <c r="EJY29" s="22"/>
      <c r="EJZ29" s="22"/>
      <c r="EKA29" s="22"/>
      <c r="EKB29" s="22"/>
      <c r="EKC29" s="22"/>
      <c r="EKD29" s="22"/>
      <c r="EKE29" s="22"/>
      <c r="EKF29" s="22"/>
      <c r="EKG29" s="22"/>
      <c r="EKH29" s="22"/>
      <c r="EKI29" s="22"/>
      <c r="EKJ29" s="22"/>
      <c r="EKK29" s="22"/>
      <c r="EKL29" s="22"/>
      <c r="EKM29" s="22"/>
      <c r="EKN29" s="22"/>
      <c r="EKO29" s="22"/>
      <c r="EKP29" s="22"/>
      <c r="EKQ29" s="22"/>
      <c r="EKR29" s="22"/>
      <c r="EKS29" s="22"/>
      <c r="EKT29" s="22"/>
      <c r="EKU29" s="22"/>
      <c r="EKV29" s="22"/>
      <c r="EKW29" s="22"/>
      <c r="EKX29" s="22"/>
      <c r="EKY29" s="22"/>
      <c r="EKZ29" s="22"/>
      <c r="ELA29" s="22"/>
      <c r="ELB29" s="22"/>
      <c r="ELC29" s="22"/>
      <c r="ELD29" s="22"/>
      <c r="ELE29" s="22"/>
      <c r="ELF29" s="22"/>
      <c r="ELG29" s="22"/>
      <c r="ELH29" s="22"/>
      <c r="ELI29" s="22"/>
      <c r="ELJ29" s="22"/>
      <c r="ELK29" s="22"/>
      <c r="ELL29" s="22"/>
      <c r="ELM29" s="22"/>
      <c r="ELN29" s="22"/>
      <c r="ELO29" s="22"/>
      <c r="ELP29" s="22"/>
      <c r="ELQ29" s="22"/>
      <c r="ELR29" s="22"/>
      <c r="ELS29" s="22"/>
      <c r="ELT29" s="22"/>
      <c r="ELU29" s="22"/>
      <c r="ELV29" s="22"/>
      <c r="ELW29" s="22"/>
      <c r="ELX29" s="22"/>
      <c r="ELY29" s="22"/>
      <c r="ELZ29" s="22"/>
      <c r="EMA29" s="22"/>
      <c r="EMB29" s="22"/>
      <c r="EMC29" s="22"/>
      <c r="EMD29" s="22"/>
      <c r="EME29" s="22"/>
      <c r="EMF29" s="22"/>
      <c r="EMG29" s="22"/>
      <c r="EMH29" s="22"/>
      <c r="EMI29" s="22"/>
      <c r="EMJ29" s="22"/>
      <c r="EMK29" s="22"/>
      <c r="EML29" s="22"/>
      <c r="EMM29" s="22"/>
      <c r="EMN29" s="22"/>
      <c r="EMO29" s="22"/>
      <c r="EMP29" s="22"/>
      <c r="EMQ29" s="22"/>
      <c r="EMR29" s="22"/>
      <c r="EMS29" s="22"/>
      <c r="EMT29" s="22"/>
      <c r="EMU29" s="22"/>
      <c r="EMV29" s="22"/>
      <c r="EMW29" s="22"/>
      <c r="EMX29" s="22"/>
      <c r="EMY29" s="22"/>
      <c r="EMZ29" s="22"/>
      <c r="ENA29" s="22"/>
      <c r="ENB29" s="22"/>
      <c r="ENC29" s="22"/>
      <c r="END29" s="22"/>
      <c r="ENE29" s="22"/>
      <c r="ENF29" s="22"/>
      <c r="ENG29" s="22"/>
      <c r="ENH29" s="22"/>
      <c r="ENI29" s="22"/>
      <c r="ENJ29" s="22"/>
      <c r="ENK29" s="22"/>
      <c r="ENL29" s="22"/>
      <c r="ENM29" s="22"/>
      <c r="ENN29" s="22"/>
      <c r="ENO29" s="22"/>
      <c r="ENP29" s="22"/>
      <c r="ENQ29" s="22"/>
      <c r="ENR29" s="22"/>
      <c r="ENS29" s="22"/>
      <c r="ENT29" s="22"/>
      <c r="ENU29" s="22"/>
      <c r="ENV29" s="22"/>
      <c r="ENW29" s="22"/>
      <c r="ENX29" s="22"/>
      <c r="ENY29" s="22"/>
      <c r="ENZ29" s="22"/>
      <c r="EOA29" s="22"/>
      <c r="EOB29" s="22"/>
      <c r="EOC29" s="22"/>
      <c r="EOD29" s="22"/>
      <c r="EOE29" s="22"/>
      <c r="EOF29" s="22"/>
      <c r="EOG29" s="22"/>
      <c r="EOH29" s="22"/>
      <c r="EOI29" s="22"/>
      <c r="EOJ29" s="22"/>
      <c r="EOK29" s="22"/>
      <c r="EOL29" s="22"/>
      <c r="EOM29" s="22"/>
      <c r="EON29" s="22"/>
      <c r="EOO29" s="22"/>
      <c r="EOP29" s="22"/>
      <c r="EOQ29" s="22"/>
      <c r="EOR29" s="22"/>
      <c r="EOS29" s="22"/>
      <c r="EOT29" s="22"/>
      <c r="EOU29" s="22"/>
      <c r="EOV29" s="22"/>
      <c r="EOW29" s="22"/>
      <c r="EOX29" s="22"/>
      <c r="EOY29" s="22"/>
      <c r="EOZ29" s="22"/>
      <c r="EPA29" s="22"/>
      <c r="EPB29" s="22"/>
      <c r="EPC29" s="22"/>
      <c r="EPD29" s="22"/>
      <c r="EPE29" s="22"/>
      <c r="EPF29" s="22"/>
      <c r="EPG29" s="22"/>
      <c r="EPH29" s="22"/>
      <c r="EPI29" s="22"/>
      <c r="EPJ29" s="22"/>
      <c r="EPK29" s="22"/>
      <c r="EPL29" s="22"/>
      <c r="EPM29" s="22"/>
      <c r="EPN29" s="22"/>
      <c r="EPO29" s="22"/>
      <c r="EPP29" s="22"/>
      <c r="EPQ29" s="22"/>
      <c r="EPR29" s="22"/>
      <c r="EPS29" s="22"/>
      <c r="EPT29" s="22"/>
      <c r="EPU29" s="22"/>
      <c r="EPV29" s="22"/>
      <c r="EPW29" s="22"/>
      <c r="EPX29" s="22"/>
      <c r="EPY29" s="22"/>
      <c r="EPZ29" s="22"/>
      <c r="EQA29" s="22"/>
      <c r="EQB29" s="22"/>
      <c r="EQC29" s="22"/>
      <c r="EQD29" s="22"/>
      <c r="EQE29" s="22"/>
      <c r="EQF29" s="22"/>
      <c r="EQG29" s="22"/>
      <c r="EQH29" s="22"/>
      <c r="EQI29" s="22"/>
      <c r="EQJ29" s="22"/>
      <c r="EQK29" s="22"/>
      <c r="EQL29" s="22"/>
      <c r="EQM29" s="22"/>
      <c r="EQN29" s="22"/>
      <c r="EQO29" s="22"/>
      <c r="EQP29" s="22"/>
      <c r="EQQ29" s="22"/>
      <c r="EQR29" s="22"/>
      <c r="EQS29" s="22"/>
      <c r="EQT29" s="22"/>
      <c r="EQU29" s="22"/>
      <c r="EQV29" s="22"/>
      <c r="EQW29" s="22"/>
      <c r="EQX29" s="22"/>
      <c r="EQY29" s="22"/>
      <c r="EQZ29" s="22"/>
      <c r="ERA29" s="22"/>
      <c r="ERB29" s="22"/>
      <c r="ERC29" s="22"/>
      <c r="ERD29" s="22"/>
      <c r="ERE29" s="22"/>
      <c r="ERF29" s="22"/>
      <c r="ERG29" s="22"/>
      <c r="ERH29" s="22"/>
      <c r="ERI29" s="22"/>
      <c r="ERJ29" s="22"/>
      <c r="ERK29" s="22"/>
      <c r="ERL29" s="22"/>
      <c r="ERM29" s="22"/>
      <c r="ERN29" s="22"/>
      <c r="ERO29" s="22"/>
      <c r="ERP29" s="22"/>
      <c r="ERQ29" s="22"/>
      <c r="ERR29" s="22"/>
      <c r="ERS29" s="22"/>
      <c r="ERT29" s="22"/>
      <c r="ERU29" s="22"/>
      <c r="ERV29" s="22"/>
      <c r="ERW29" s="22"/>
      <c r="ERX29" s="22"/>
      <c r="ERY29" s="22"/>
      <c r="ERZ29" s="22"/>
      <c r="ESA29" s="22"/>
      <c r="ESB29" s="22"/>
      <c r="ESC29" s="22"/>
      <c r="ESD29" s="22"/>
      <c r="ESE29" s="22"/>
      <c r="ESF29" s="22"/>
      <c r="ESG29" s="22"/>
      <c r="ESH29" s="22"/>
      <c r="ESI29" s="22"/>
      <c r="ESJ29" s="22"/>
      <c r="ESK29" s="22"/>
      <c r="ESL29" s="22"/>
      <c r="ESM29" s="22"/>
      <c r="ESN29" s="22"/>
      <c r="ESO29" s="22"/>
      <c r="ESP29" s="22"/>
      <c r="ESQ29" s="22"/>
      <c r="ESR29" s="22"/>
      <c r="ESS29" s="22"/>
      <c r="EST29" s="22"/>
      <c r="ESU29" s="22"/>
      <c r="ESV29" s="22"/>
      <c r="ESW29" s="22"/>
      <c r="ESX29" s="22"/>
      <c r="ESY29" s="22"/>
      <c r="ESZ29" s="22"/>
      <c r="ETA29" s="22"/>
      <c r="ETB29" s="22"/>
      <c r="ETC29" s="22"/>
      <c r="ETD29" s="22"/>
      <c r="ETE29" s="22"/>
      <c r="ETF29" s="22"/>
      <c r="ETG29" s="22"/>
      <c r="ETH29" s="22"/>
      <c r="ETI29" s="22"/>
      <c r="ETJ29" s="22"/>
      <c r="ETK29" s="22"/>
      <c r="ETL29" s="22"/>
      <c r="ETM29" s="22"/>
      <c r="ETN29" s="22"/>
      <c r="ETO29" s="22"/>
      <c r="ETP29" s="22"/>
      <c r="ETQ29" s="22"/>
      <c r="ETR29" s="22"/>
      <c r="ETS29" s="22"/>
      <c r="ETT29" s="22"/>
      <c r="ETU29" s="22"/>
      <c r="ETV29" s="22"/>
      <c r="ETW29" s="22"/>
      <c r="ETX29" s="22"/>
      <c r="ETY29" s="22"/>
      <c r="ETZ29" s="22"/>
      <c r="EUA29" s="22"/>
      <c r="EUB29" s="22"/>
      <c r="EUC29" s="22"/>
      <c r="EUD29" s="22"/>
      <c r="EUE29" s="22"/>
      <c r="EUF29" s="22"/>
      <c r="EUG29" s="22"/>
      <c r="EUH29" s="22"/>
      <c r="EUI29" s="22"/>
      <c r="EUJ29" s="22"/>
      <c r="EUK29" s="22"/>
      <c r="EUL29" s="22"/>
      <c r="EUM29" s="22"/>
      <c r="EUN29" s="22"/>
      <c r="EUO29" s="22"/>
      <c r="EUP29" s="22"/>
      <c r="EUQ29" s="22"/>
      <c r="EUR29" s="22"/>
      <c r="EUS29" s="22"/>
      <c r="EUT29" s="22"/>
      <c r="EUU29" s="22"/>
      <c r="EUV29" s="22"/>
      <c r="EUW29" s="22"/>
      <c r="EUX29" s="22"/>
      <c r="EUY29" s="22"/>
      <c r="EUZ29" s="22"/>
      <c r="EVA29" s="22"/>
      <c r="EVB29" s="22"/>
      <c r="EVC29" s="22"/>
      <c r="EVD29" s="22"/>
      <c r="EVE29" s="22"/>
      <c r="EVF29" s="22"/>
      <c r="EVG29" s="22"/>
      <c r="EVH29" s="22"/>
      <c r="EVI29" s="22"/>
      <c r="EVJ29" s="22"/>
      <c r="EVK29" s="22"/>
      <c r="EVL29" s="22"/>
      <c r="EVM29" s="22"/>
      <c r="EVN29" s="22"/>
      <c r="EVO29" s="22"/>
      <c r="EVP29" s="22"/>
      <c r="EVQ29" s="22"/>
      <c r="EVR29" s="22"/>
      <c r="EVS29" s="22"/>
      <c r="EVT29" s="22"/>
      <c r="EVU29" s="22"/>
      <c r="EVV29" s="22"/>
      <c r="EVW29" s="22"/>
      <c r="EVX29" s="22"/>
      <c r="EVY29" s="22"/>
      <c r="EVZ29" s="22"/>
      <c r="EWA29" s="22"/>
      <c r="EWB29" s="22"/>
      <c r="EWC29" s="22"/>
      <c r="EWD29" s="22"/>
      <c r="EWE29" s="22"/>
      <c r="EWF29" s="22"/>
      <c r="EWG29" s="22"/>
      <c r="EWH29" s="22"/>
      <c r="EWI29" s="22"/>
      <c r="EWJ29" s="22"/>
      <c r="EWK29" s="22"/>
      <c r="EWL29" s="22"/>
      <c r="EWM29" s="22"/>
      <c r="EWN29" s="22"/>
      <c r="EWO29" s="22"/>
      <c r="EWP29" s="22"/>
      <c r="EWQ29" s="22"/>
      <c r="EWR29" s="22"/>
      <c r="EWS29" s="22"/>
      <c r="EWT29" s="22"/>
      <c r="EWU29" s="22"/>
      <c r="EWV29" s="22"/>
      <c r="EWW29" s="22"/>
      <c r="EWX29" s="22"/>
      <c r="EWY29" s="22"/>
      <c r="EWZ29" s="22"/>
      <c r="EXA29" s="22"/>
      <c r="EXB29" s="22"/>
      <c r="EXC29" s="22"/>
      <c r="EXD29" s="22"/>
      <c r="EXE29" s="22"/>
      <c r="EXF29" s="22"/>
      <c r="EXG29" s="22"/>
      <c r="EXH29" s="22"/>
      <c r="EXI29" s="22"/>
      <c r="EXJ29" s="22"/>
      <c r="EXK29" s="22"/>
      <c r="EXL29" s="22"/>
      <c r="EXM29" s="22"/>
      <c r="EXN29" s="22"/>
      <c r="EXO29" s="22"/>
      <c r="EXP29" s="22"/>
      <c r="EXQ29" s="22"/>
      <c r="EXR29" s="22"/>
      <c r="EXS29" s="22"/>
      <c r="EXT29" s="22"/>
      <c r="EXU29" s="22"/>
      <c r="EXV29" s="22"/>
      <c r="EXW29" s="22"/>
      <c r="EXX29" s="22"/>
      <c r="EXY29" s="22"/>
      <c r="EXZ29" s="22"/>
      <c r="EYA29" s="22"/>
      <c r="EYB29" s="22"/>
      <c r="EYC29" s="22"/>
      <c r="EYD29" s="22"/>
      <c r="EYE29" s="22"/>
      <c r="EYF29" s="22"/>
      <c r="EYG29" s="22"/>
      <c r="EYH29" s="22"/>
      <c r="EYI29" s="22"/>
      <c r="EYJ29" s="22"/>
      <c r="EYK29" s="22"/>
      <c r="EYL29" s="22"/>
      <c r="EYM29" s="22"/>
      <c r="EYN29" s="22"/>
      <c r="EYO29" s="22"/>
      <c r="EYP29" s="22"/>
      <c r="EYQ29" s="22"/>
      <c r="EYR29" s="22"/>
      <c r="EYS29" s="22"/>
      <c r="EYT29" s="22"/>
      <c r="EYU29" s="22"/>
      <c r="EYV29" s="22"/>
      <c r="EYW29" s="22"/>
      <c r="EYX29" s="22"/>
      <c r="EYY29" s="22"/>
      <c r="EYZ29" s="22"/>
      <c r="EZA29" s="22"/>
      <c r="EZB29" s="22"/>
      <c r="EZC29" s="22"/>
      <c r="EZD29" s="22"/>
      <c r="EZE29" s="22"/>
      <c r="EZF29" s="22"/>
      <c r="EZG29" s="22"/>
      <c r="EZH29" s="22"/>
      <c r="EZI29" s="22"/>
      <c r="EZJ29" s="22"/>
      <c r="EZK29" s="22"/>
      <c r="EZL29" s="22"/>
      <c r="EZM29" s="22"/>
      <c r="EZN29" s="22"/>
      <c r="EZO29" s="22"/>
      <c r="EZP29" s="22"/>
      <c r="EZQ29" s="22"/>
      <c r="EZR29" s="22"/>
      <c r="EZS29" s="22"/>
      <c r="EZT29" s="22"/>
      <c r="EZU29" s="22"/>
      <c r="EZV29" s="22"/>
      <c r="EZW29" s="22"/>
      <c r="EZX29" s="22"/>
      <c r="EZY29" s="22"/>
      <c r="EZZ29" s="22"/>
      <c r="FAA29" s="22"/>
      <c r="FAB29" s="22"/>
      <c r="FAC29" s="22"/>
      <c r="FAD29" s="22"/>
      <c r="FAE29" s="22"/>
      <c r="FAF29" s="22"/>
      <c r="FAG29" s="22"/>
      <c r="FAH29" s="22"/>
      <c r="FAI29" s="22"/>
      <c r="FAJ29" s="22"/>
      <c r="FAK29" s="22"/>
      <c r="FAL29" s="22"/>
      <c r="FAM29" s="22"/>
      <c r="FAN29" s="22"/>
      <c r="FAO29" s="22"/>
      <c r="FAP29" s="22"/>
      <c r="FAQ29" s="22"/>
      <c r="FAR29" s="22"/>
      <c r="FAS29" s="22"/>
      <c r="FAT29" s="22"/>
      <c r="FAU29" s="22"/>
      <c r="FAV29" s="22"/>
      <c r="FAW29" s="22"/>
      <c r="FAX29" s="22"/>
      <c r="FAY29" s="22"/>
      <c r="FAZ29" s="22"/>
      <c r="FBA29" s="22"/>
      <c r="FBB29" s="22"/>
      <c r="FBC29" s="22"/>
      <c r="FBD29" s="22"/>
      <c r="FBE29" s="22"/>
      <c r="FBF29" s="22"/>
      <c r="FBG29" s="22"/>
      <c r="FBH29" s="22"/>
      <c r="FBI29" s="22"/>
      <c r="FBJ29" s="22"/>
      <c r="FBK29" s="22"/>
      <c r="FBL29" s="22"/>
      <c r="FBM29" s="22"/>
      <c r="FBN29" s="22"/>
      <c r="FBO29" s="22"/>
      <c r="FBP29" s="22"/>
      <c r="FBQ29" s="22"/>
      <c r="FBR29" s="22"/>
      <c r="FBS29" s="22"/>
      <c r="FBT29" s="22"/>
      <c r="FBU29" s="22"/>
      <c r="FBV29" s="22"/>
      <c r="FBW29" s="22"/>
      <c r="FBX29" s="22"/>
      <c r="FBY29" s="22"/>
      <c r="FBZ29" s="22"/>
      <c r="FCA29" s="22"/>
      <c r="FCB29" s="22"/>
      <c r="FCC29" s="22"/>
      <c r="FCD29" s="22"/>
      <c r="FCE29" s="22"/>
      <c r="FCF29" s="22"/>
      <c r="FCG29" s="22"/>
      <c r="FCH29" s="22"/>
      <c r="FCI29" s="22"/>
      <c r="FCJ29" s="22"/>
      <c r="FCK29" s="22"/>
      <c r="FCL29" s="22"/>
      <c r="FCM29" s="22"/>
      <c r="FCN29" s="22"/>
      <c r="FCO29" s="22"/>
      <c r="FCP29" s="22"/>
      <c r="FCQ29" s="22"/>
      <c r="FCR29" s="22"/>
      <c r="FCS29" s="22"/>
      <c r="FCT29" s="22"/>
      <c r="FCU29" s="22"/>
      <c r="FCV29" s="22"/>
      <c r="FCW29" s="22"/>
      <c r="FCX29" s="22"/>
      <c r="FCY29" s="22"/>
      <c r="FCZ29" s="22"/>
      <c r="FDA29" s="22"/>
      <c r="FDB29" s="22"/>
      <c r="FDC29" s="22"/>
      <c r="FDD29" s="22"/>
      <c r="FDE29" s="22"/>
      <c r="FDF29" s="22"/>
      <c r="FDG29" s="22"/>
      <c r="FDH29" s="22"/>
      <c r="FDI29" s="22"/>
      <c r="FDJ29" s="22"/>
      <c r="FDK29" s="22"/>
      <c r="FDL29" s="22"/>
      <c r="FDM29" s="22"/>
      <c r="FDN29" s="22"/>
      <c r="FDO29" s="22"/>
      <c r="FDP29" s="22"/>
      <c r="FDQ29" s="22"/>
      <c r="FDR29" s="22"/>
      <c r="FDS29" s="22"/>
      <c r="FDT29" s="22"/>
      <c r="FDU29" s="22"/>
      <c r="FDV29" s="22"/>
      <c r="FDW29" s="22"/>
      <c r="FDX29" s="22"/>
      <c r="FDY29" s="22"/>
      <c r="FDZ29" s="22"/>
      <c r="FEA29" s="22"/>
      <c r="FEB29" s="22"/>
      <c r="FEC29" s="22"/>
      <c r="FED29" s="22"/>
      <c r="FEE29" s="22"/>
      <c r="FEF29" s="22"/>
      <c r="FEG29" s="22"/>
      <c r="FEH29" s="22"/>
      <c r="FEI29" s="22"/>
      <c r="FEJ29" s="22"/>
      <c r="FEK29" s="22"/>
      <c r="FEL29" s="22"/>
      <c r="FEM29" s="22"/>
      <c r="FEN29" s="22"/>
      <c r="FEO29" s="22"/>
      <c r="FEP29" s="22"/>
      <c r="FEQ29" s="22"/>
      <c r="FER29" s="22"/>
      <c r="FES29" s="22"/>
      <c r="FET29" s="22"/>
      <c r="FEU29" s="22"/>
      <c r="FEV29" s="22"/>
      <c r="FEW29" s="22"/>
      <c r="FEX29" s="22"/>
      <c r="FEY29" s="22"/>
      <c r="FEZ29" s="22"/>
      <c r="FFA29" s="22"/>
      <c r="FFB29" s="22"/>
      <c r="FFC29" s="22"/>
      <c r="FFD29" s="22"/>
      <c r="FFE29" s="22"/>
      <c r="FFF29" s="22"/>
      <c r="FFG29" s="22"/>
      <c r="FFH29" s="22"/>
      <c r="FFI29" s="22"/>
      <c r="FFJ29" s="22"/>
      <c r="FFK29" s="22"/>
      <c r="FFL29" s="22"/>
      <c r="FFM29" s="22"/>
      <c r="FFN29" s="22"/>
      <c r="FFO29" s="22"/>
      <c r="FFP29" s="22"/>
      <c r="FFQ29" s="22"/>
      <c r="FFR29" s="22"/>
      <c r="FFS29" s="22"/>
      <c r="FFT29" s="22"/>
      <c r="FFU29" s="22"/>
      <c r="FFV29" s="22"/>
      <c r="FFW29" s="22"/>
      <c r="FFX29" s="22"/>
      <c r="FFY29" s="22"/>
      <c r="FFZ29" s="22"/>
      <c r="FGA29" s="22"/>
      <c r="FGB29" s="22"/>
      <c r="FGC29" s="22"/>
      <c r="FGD29" s="22"/>
      <c r="FGE29" s="22"/>
      <c r="FGF29" s="22"/>
      <c r="FGG29" s="22"/>
      <c r="FGH29" s="22"/>
      <c r="FGI29" s="22"/>
      <c r="FGJ29" s="22"/>
      <c r="FGK29" s="22"/>
      <c r="FGL29" s="22"/>
      <c r="FGM29" s="22"/>
      <c r="FGN29" s="22"/>
      <c r="FGO29" s="22"/>
      <c r="FGP29" s="22"/>
      <c r="FGQ29" s="22"/>
      <c r="FGR29" s="22"/>
      <c r="FGS29" s="22"/>
      <c r="FGT29" s="22"/>
      <c r="FGU29" s="22"/>
      <c r="FGV29" s="22"/>
      <c r="FGW29" s="22"/>
      <c r="FGX29" s="22"/>
      <c r="FGY29" s="22"/>
      <c r="FGZ29" s="22"/>
      <c r="FHA29" s="22"/>
      <c r="FHB29" s="22"/>
      <c r="FHC29" s="22"/>
      <c r="FHD29" s="22"/>
      <c r="FHE29" s="22"/>
      <c r="FHF29" s="22"/>
      <c r="FHG29" s="22"/>
      <c r="FHH29" s="22"/>
      <c r="FHI29" s="22"/>
      <c r="FHJ29" s="22"/>
      <c r="FHK29" s="22"/>
      <c r="FHL29" s="22"/>
      <c r="FHM29" s="22"/>
      <c r="FHN29" s="22"/>
      <c r="FHO29" s="22"/>
      <c r="FHP29" s="22"/>
      <c r="FHQ29" s="22"/>
      <c r="FHR29" s="22"/>
      <c r="FHS29" s="22"/>
      <c r="FHT29" s="22"/>
      <c r="FHU29" s="22"/>
      <c r="FHV29" s="22"/>
      <c r="FHW29" s="22"/>
      <c r="FHX29" s="22"/>
      <c r="FHY29" s="22"/>
      <c r="FHZ29" s="22"/>
      <c r="FIA29" s="22"/>
      <c r="FIB29" s="22"/>
      <c r="FIC29" s="22"/>
      <c r="FID29" s="22"/>
      <c r="FIE29" s="22"/>
      <c r="FIF29" s="22"/>
      <c r="FIG29" s="22"/>
      <c r="FIH29" s="22"/>
      <c r="FII29" s="22"/>
      <c r="FIJ29" s="22"/>
      <c r="FIK29" s="22"/>
      <c r="FIL29" s="22"/>
      <c r="FIM29" s="22"/>
      <c r="FIN29" s="22"/>
      <c r="FIO29" s="22"/>
      <c r="FIP29" s="22"/>
      <c r="FIQ29" s="22"/>
      <c r="FIR29" s="22"/>
      <c r="FIS29" s="22"/>
      <c r="FIT29" s="22"/>
      <c r="FIU29" s="22"/>
      <c r="FIV29" s="22"/>
      <c r="FIW29" s="22"/>
      <c r="FIX29" s="22"/>
      <c r="FIY29" s="22"/>
      <c r="FIZ29" s="22"/>
      <c r="FJA29" s="22"/>
      <c r="FJB29" s="22"/>
      <c r="FJC29" s="22"/>
      <c r="FJD29" s="22"/>
      <c r="FJE29" s="22"/>
      <c r="FJF29" s="22"/>
      <c r="FJG29" s="22"/>
      <c r="FJH29" s="22"/>
      <c r="FJI29" s="22"/>
      <c r="FJJ29" s="22"/>
      <c r="FJK29" s="22"/>
      <c r="FJL29" s="22"/>
      <c r="FJM29" s="22"/>
      <c r="FJN29" s="22"/>
      <c r="FJO29" s="22"/>
      <c r="FJP29" s="22"/>
      <c r="FJQ29" s="22"/>
      <c r="FJR29" s="22"/>
      <c r="FJS29" s="22"/>
      <c r="FJT29" s="22"/>
      <c r="FJU29" s="22"/>
      <c r="FJV29" s="22"/>
      <c r="FJW29" s="22"/>
      <c r="FJX29" s="22"/>
      <c r="FJY29" s="22"/>
      <c r="FJZ29" s="22"/>
      <c r="FKA29" s="22"/>
      <c r="FKB29" s="22"/>
      <c r="FKC29" s="22"/>
      <c r="FKD29" s="22"/>
      <c r="FKE29" s="22"/>
      <c r="FKF29" s="22"/>
      <c r="FKG29" s="22"/>
      <c r="FKH29" s="22"/>
      <c r="FKI29" s="22"/>
      <c r="FKJ29" s="22"/>
      <c r="FKK29" s="22"/>
      <c r="FKL29" s="22"/>
      <c r="FKM29" s="22"/>
      <c r="FKN29" s="22"/>
      <c r="FKO29" s="22"/>
      <c r="FKP29" s="22"/>
      <c r="FKQ29" s="22"/>
      <c r="FKR29" s="22"/>
      <c r="FKS29" s="22"/>
      <c r="FKT29" s="22"/>
      <c r="FKU29" s="22"/>
      <c r="FKV29" s="22"/>
      <c r="FKW29" s="22"/>
      <c r="FKX29" s="22"/>
      <c r="FKY29" s="22"/>
      <c r="FKZ29" s="22"/>
      <c r="FLA29" s="22"/>
      <c r="FLB29" s="22"/>
      <c r="FLC29" s="22"/>
      <c r="FLD29" s="22"/>
      <c r="FLE29" s="22"/>
      <c r="FLF29" s="22"/>
      <c r="FLG29" s="22"/>
      <c r="FLH29" s="22"/>
      <c r="FLI29" s="22"/>
      <c r="FLJ29" s="22"/>
      <c r="FLK29" s="22"/>
      <c r="FLL29" s="22"/>
      <c r="FLM29" s="22"/>
      <c r="FLN29" s="22"/>
      <c r="FLO29" s="22"/>
      <c r="FLP29" s="22"/>
      <c r="FLQ29" s="22"/>
      <c r="FLR29" s="22"/>
      <c r="FLS29" s="22"/>
      <c r="FLT29" s="22"/>
      <c r="FLU29" s="22"/>
      <c r="FLV29" s="22"/>
      <c r="FLW29" s="22"/>
      <c r="FLX29" s="22"/>
      <c r="FLY29" s="22"/>
      <c r="FLZ29" s="22"/>
      <c r="FMA29" s="22"/>
      <c r="FMB29" s="22"/>
      <c r="FMC29" s="22"/>
      <c r="FMD29" s="22"/>
      <c r="FME29" s="22"/>
      <c r="FMF29" s="22"/>
      <c r="FMG29" s="22"/>
      <c r="FMH29" s="22"/>
      <c r="FMI29" s="22"/>
      <c r="FMJ29" s="22"/>
      <c r="FMK29" s="22"/>
      <c r="FML29" s="22"/>
      <c r="FMM29" s="22"/>
      <c r="FMN29" s="22"/>
      <c r="FMO29" s="22"/>
      <c r="FMP29" s="22"/>
      <c r="FMQ29" s="22"/>
      <c r="FMR29" s="22"/>
      <c r="FMS29" s="22"/>
      <c r="FMT29" s="22"/>
      <c r="FMU29" s="22"/>
      <c r="FMV29" s="22"/>
      <c r="FMW29" s="22"/>
      <c r="FMX29" s="22"/>
      <c r="FMY29" s="22"/>
      <c r="FMZ29" s="22"/>
      <c r="FNA29" s="22"/>
      <c r="FNB29" s="22"/>
      <c r="FNC29" s="22"/>
      <c r="FND29" s="22"/>
      <c r="FNE29" s="22"/>
      <c r="FNF29" s="22"/>
      <c r="FNG29" s="22"/>
      <c r="FNH29" s="22"/>
      <c r="FNI29" s="22"/>
      <c r="FNJ29" s="22"/>
      <c r="FNK29" s="22"/>
      <c r="FNL29" s="22"/>
      <c r="FNM29" s="22"/>
      <c r="FNN29" s="22"/>
      <c r="FNO29" s="22"/>
      <c r="FNP29" s="22"/>
      <c r="FNQ29" s="22"/>
      <c r="FNR29" s="22"/>
      <c r="FNS29" s="22"/>
      <c r="FNT29" s="22"/>
      <c r="FNU29" s="22"/>
      <c r="FNV29" s="22"/>
      <c r="FNW29" s="22"/>
      <c r="FNX29" s="22"/>
      <c r="FNY29" s="22"/>
      <c r="FNZ29" s="22"/>
      <c r="FOA29" s="22"/>
      <c r="FOB29" s="22"/>
      <c r="FOC29" s="22"/>
      <c r="FOD29" s="22"/>
      <c r="FOE29" s="22"/>
      <c r="FOF29" s="22"/>
      <c r="FOG29" s="22"/>
      <c r="FOH29" s="22"/>
      <c r="FOI29" s="22"/>
      <c r="FOJ29" s="22"/>
      <c r="FOK29" s="22"/>
      <c r="FOL29" s="22"/>
      <c r="FOM29" s="22"/>
      <c r="FON29" s="22"/>
      <c r="FOO29" s="22"/>
      <c r="FOP29" s="22"/>
      <c r="FOQ29" s="22"/>
      <c r="FOR29" s="22"/>
      <c r="FOS29" s="22"/>
      <c r="FOT29" s="22"/>
      <c r="FOU29" s="22"/>
      <c r="FOV29" s="22"/>
      <c r="FOW29" s="22"/>
      <c r="FOX29" s="22"/>
      <c r="FOY29" s="22"/>
      <c r="FOZ29" s="22"/>
      <c r="FPA29" s="22"/>
      <c r="FPB29" s="22"/>
      <c r="FPC29" s="22"/>
      <c r="FPD29" s="22"/>
      <c r="FPE29" s="22"/>
      <c r="FPF29" s="22"/>
      <c r="FPG29" s="22"/>
      <c r="FPH29" s="22"/>
      <c r="FPI29" s="22"/>
      <c r="FPJ29" s="22"/>
      <c r="FPK29" s="22"/>
      <c r="FPL29" s="22"/>
      <c r="FPM29" s="22"/>
      <c r="FPN29" s="22"/>
      <c r="FPO29" s="22"/>
      <c r="FPP29" s="22"/>
      <c r="FPQ29" s="22"/>
      <c r="FPR29" s="22"/>
      <c r="FPS29" s="22"/>
      <c r="FPT29" s="22"/>
      <c r="FPU29" s="22"/>
      <c r="FPV29" s="22"/>
      <c r="FPW29" s="22"/>
      <c r="FPX29" s="22"/>
      <c r="FPY29" s="22"/>
      <c r="FPZ29" s="22"/>
      <c r="FQA29" s="22"/>
      <c r="FQB29" s="22"/>
      <c r="FQC29" s="22"/>
      <c r="FQD29" s="22"/>
      <c r="FQE29" s="22"/>
      <c r="FQF29" s="22"/>
      <c r="FQG29" s="22"/>
      <c r="FQH29" s="22"/>
      <c r="FQI29" s="22"/>
      <c r="FQJ29" s="22"/>
      <c r="FQK29" s="22"/>
      <c r="FQL29" s="22"/>
      <c r="FQM29" s="22"/>
      <c r="FQN29" s="22"/>
      <c r="FQO29" s="22"/>
      <c r="FQP29" s="22"/>
      <c r="FQQ29" s="22"/>
      <c r="FQR29" s="22"/>
      <c r="FQS29" s="22"/>
      <c r="FQT29" s="22"/>
      <c r="FQU29" s="22"/>
      <c r="FQV29" s="22"/>
      <c r="FQW29" s="22"/>
      <c r="FQX29" s="22"/>
      <c r="FQY29" s="22"/>
      <c r="FQZ29" s="22"/>
      <c r="FRA29" s="22"/>
      <c r="FRB29" s="22"/>
      <c r="FRC29" s="22"/>
      <c r="FRD29" s="22"/>
      <c r="FRE29" s="22"/>
      <c r="FRF29" s="22"/>
      <c r="FRG29" s="22"/>
      <c r="FRH29" s="22"/>
      <c r="FRI29" s="22"/>
      <c r="FRJ29" s="22"/>
      <c r="FRK29" s="22"/>
      <c r="FRL29" s="22"/>
      <c r="FRM29" s="22"/>
      <c r="FRN29" s="22"/>
      <c r="FRO29" s="22"/>
      <c r="FRP29" s="22"/>
      <c r="FRQ29" s="22"/>
      <c r="FRR29" s="22"/>
      <c r="FRS29" s="22"/>
      <c r="FRT29" s="22"/>
      <c r="FRU29" s="22"/>
      <c r="FRV29" s="22"/>
      <c r="FRW29" s="22"/>
      <c r="FRX29" s="22"/>
      <c r="FRY29" s="22"/>
      <c r="FRZ29" s="22"/>
      <c r="FSA29" s="22"/>
      <c r="FSB29" s="22"/>
      <c r="FSC29" s="22"/>
      <c r="FSD29" s="22"/>
      <c r="FSE29" s="22"/>
      <c r="FSF29" s="22"/>
      <c r="FSG29" s="22"/>
      <c r="FSH29" s="22"/>
      <c r="FSI29" s="22"/>
      <c r="FSJ29" s="22"/>
      <c r="FSK29" s="22"/>
      <c r="FSL29" s="22"/>
      <c r="FSM29" s="22"/>
      <c r="FSN29" s="22"/>
      <c r="FSO29" s="22"/>
      <c r="FSP29" s="22"/>
      <c r="FSQ29" s="22"/>
      <c r="FSR29" s="22"/>
      <c r="FSS29" s="22"/>
      <c r="FST29" s="22"/>
      <c r="FSU29" s="22"/>
      <c r="FSV29" s="22"/>
      <c r="FSW29" s="22"/>
      <c r="FSX29" s="22"/>
      <c r="FSY29" s="22"/>
      <c r="FSZ29" s="22"/>
      <c r="FTA29" s="22"/>
      <c r="FTB29" s="22"/>
      <c r="FTC29" s="22"/>
      <c r="FTD29" s="22"/>
      <c r="FTE29" s="22"/>
      <c r="FTF29" s="22"/>
      <c r="FTG29" s="22"/>
      <c r="FTH29" s="22"/>
      <c r="FTI29" s="22"/>
      <c r="FTJ29" s="22"/>
      <c r="FTK29" s="22"/>
      <c r="FTL29" s="22"/>
      <c r="FTM29" s="22"/>
      <c r="FTN29" s="22"/>
      <c r="FTO29" s="22"/>
      <c r="FTP29" s="22"/>
      <c r="FTQ29" s="22"/>
      <c r="FTR29" s="22"/>
      <c r="FTS29" s="22"/>
      <c r="FTT29" s="22"/>
      <c r="FTU29" s="22"/>
      <c r="FTV29" s="22"/>
      <c r="FTW29" s="22"/>
      <c r="FTX29" s="22"/>
      <c r="FTY29" s="22"/>
      <c r="FTZ29" s="22"/>
      <c r="FUA29" s="22"/>
      <c r="FUB29" s="22"/>
      <c r="FUC29" s="22"/>
      <c r="FUD29" s="22"/>
      <c r="FUE29" s="22"/>
      <c r="FUF29" s="22"/>
      <c r="FUG29" s="22"/>
      <c r="FUH29" s="22"/>
      <c r="FUI29" s="22"/>
      <c r="FUJ29" s="22"/>
      <c r="FUK29" s="22"/>
      <c r="FUL29" s="22"/>
      <c r="FUM29" s="22"/>
      <c r="FUN29" s="22"/>
      <c r="FUO29" s="22"/>
      <c r="FUP29" s="22"/>
      <c r="FUQ29" s="22"/>
      <c r="FUR29" s="22"/>
      <c r="FUS29" s="22"/>
      <c r="FUT29" s="22"/>
      <c r="FUU29" s="22"/>
      <c r="FUV29" s="22"/>
      <c r="FUW29" s="22"/>
      <c r="FUX29" s="22"/>
      <c r="FUY29" s="22"/>
      <c r="FUZ29" s="22"/>
      <c r="FVA29" s="22"/>
      <c r="FVB29" s="22"/>
      <c r="FVC29" s="22"/>
      <c r="FVD29" s="22"/>
      <c r="FVE29" s="22"/>
      <c r="FVF29" s="22"/>
      <c r="FVG29" s="22"/>
      <c r="FVH29" s="22"/>
      <c r="FVI29" s="22"/>
      <c r="FVJ29" s="22"/>
      <c r="FVK29" s="22"/>
      <c r="FVL29" s="22"/>
      <c r="FVM29" s="22"/>
      <c r="FVN29" s="22"/>
      <c r="FVO29" s="22"/>
      <c r="FVP29" s="22"/>
      <c r="FVQ29" s="22"/>
      <c r="FVR29" s="22"/>
      <c r="FVS29" s="22"/>
      <c r="FVT29" s="22"/>
      <c r="FVU29" s="22"/>
      <c r="FVV29" s="22"/>
      <c r="FVW29" s="22"/>
      <c r="FVX29" s="22"/>
      <c r="FVY29" s="22"/>
      <c r="FVZ29" s="22"/>
      <c r="FWA29" s="22"/>
      <c r="FWB29" s="22"/>
      <c r="FWC29" s="22"/>
      <c r="FWD29" s="22"/>
      <c r="FWE29" s="22"/>
      <c r="FWF29" s="22"/>
      <c r="FWG29" s="22"/>
      <c r="FWH29" s="22"/>
      <c r="FWI29" s="22"/>
      <c r="FWJ29" s="22"/>
      <c r="FWK29" s="22"/>
      <c r="FWL29" s="22"/>
      <c r="FWM29" s="22"/>
      <c r="FWN29" s="22"/>
      <c r="FWO29" s="22"/>
      <c r="FWP29" s="22"/>
      <c r="FWQ29" s="22"/>
      <c r="FWR29" s="22"/>
      <c r="FWS29" s="22"/>
      <c r="FWT29" s="22"/>
      <c r="FWU29" s="22"/>
      <c r="FWV29" s="22"/>
      <c r="FWW29" s="22"/>
      <c r="FWX29" s="22"/>
      <c r="FWY29" s="22"/>
      <c r="FWZ29" s="22"/>
      <c r="FXA29" s="22"/>
      <c r="FXB29" s="22"/>
      <c r="FXC29" s="22"/>
      <c r="FXD29" s="22"/>
      <c r="FXE29" s="22"/>
      <c r="FXF29" s="22"/>
      <c r="FXG29" s="22"/>
      <c r="FXH29" s="22"/>
      <c r="FXI29" s="22"/>
      <c r="FXJ29" s="22"/>
      <c r="FXK29" s="22"/>
      <c r="FXL29" s="22"/>
      <c r="FXM29" s="22"/>
      <c r="FXN29" s="22"/>
      <c r="FXO29" s="22"/>
      <c r="FXP29" s="22"/>
      <c r="FXQ29" s="22"/>
      <c r="FXR29" s="22"/>
      <c r="FXS29" s="22"/>
      <c r="FXT29" s="22"/>
      <c r="FXU29" s="22"/>
      <c r="FXV29" s="22"/>
      <c r="FXW29" s="22"/>
      <c r="FXX29" s="22"/>
      <c r="FXY29" s="22"/>
      <c r="FXZ29" s="22"/>
      <c r="FYA29" s="22"/>
      <c r="FYB29" s="22"/>
      <c r="FYC29" s="22"/>
      <c r="FYD29" s="22"/>
      <c r="FYE29" s="22"/>
      <c r="FYF29" s="22"/>
      <c r="FYG29" s="22"/>
      <c r="FYH29" s="22"/>
      <c r="FYI29" s="22"/>
      <c r="FYJ29" s="22"/>
      <c r="FYK29" s="22"/>
      <c r="FYL29" s="22"/>
      <c r="FYM29" s="22"/>
      <c r="FYN29" s="22"/>
      <c r="FYO29" s="22"/>
      <c r="FYP29" s="22"/>
      <c r="FYQ29" s="22"/>
      <c r="FYR29" s="22"/>
      <c r="FYS29" s="22"/>
      <c r="FYT29" s="22"/>
      <c r="FYU29" s="22"/>
      <c r="FYV29" s="22"/>
      <c r="FYW29" s="22"/>
      <c r="FYX29" s="22"/>
      <c r="FYY29" s="22"/>
      <c r="FYZ29" s="22"/>
      <c r="FZA29" s="22"/>
      <c r="FZB29" s="22"/>
      <c r="FZC29" s="22"/>
      <c r="FZD29" s="22"/>
      <c r="FZE29" s="22"/>
      <c r="FZF29" s="22"/>
      <c r="FZG29" s="22"/>
      <c r="FZH29" s="22"/>
      <c r="FZI29" s="22"/>
      <c r="FZJ29" s="22"/>
      <c r="FZK29" s="22"/>
      <c r="FZL29" s="22"/>
      <c r="FZM29" s="22"/>
      <c r="FZN29" s="22"/>
      <c r="FZO29" s="22"/>
      <c r="FZP29" s="22"/>
      <c r="FZQ29" s="22"/>
      <c r="FZR29" s="22"/>
      <c r="FZS29" s="22"/>
      <c r="FZT29" s="22"/>
      <c r="FZU29" s="22"/>
      <c r="FZV29" s="22"/>
      <c r="FZW29" s="22"/>
      <c r="FZX29" s="22"/>
      <c r="FZY29" s="22"/>
      <c r="FZZ29" s="22"/>
      <c r="GAA29" s="22"/>
      <c r="GAB29" s="22"/>
      <c r="GAC29" s="22"/>
      <c r="GAD29" s="22"/>
      <c r="GAE29" s="22"/>
      <c r="GAF29" s="22"/>
      <c r="GAG29" s="22"/>
      <c r="GAH29" s="22"/>
      <c r="GAI29" s="22"/>
      <c r="GAJ29" s="22"/>
      <c r="GAK29" s="22"/>
      <c r="GAL29" s="22"/>
      <c r="GAM29" s="22"/>
      <c r="GAN29" s="22"/>
      <c r="GAO29" s="22"/>
      <c r="GAP29" s="22"/>
      <c r="GAQ29" s="22"/>
      <c r="GAR29" s="22"/>
      <c r="GAS29" s="22"/>
      <c r="GAT29" s="22"/>
      <c r="GAU29" s="22"/>
      <c r="GAV29" s="22"/>
      <c r="GAW29" s="22"/>
      <c r="GAX29" s="22"/>
      <c r="GAY29" s="22"/>
      <c r="GAZ29" s="22"/>
      <c r="GBA29" s="22"/>
      <c r="GBB29" s="22"/>
      <c r="GBC29" s="22"/>
      <c r="GBD29" s="22"/>
      <c r="GBE29" s="22"/>
      <c r="GBF29" s="22"/>
      <c r="GBG29" s="22"/>
      <c r="GBH29" s="22"/>
      <c r="GBI29" s="22"/>
      <c r="GBJ29" s="22"/>
      <c r="GBK29" s="22"/>
      <c r="GBL29" s="22"/>
      <c r="GBM29" s="22"/>
      <c r="GBN29" s="22"/>
      <c r="GBO29" s="22"/>
      <c r="GBP29" s="22"/>
      <c r="GBQ29" s="22"/>
      <c r="GBR29" s="22"/>
      <c r="GBS29" s="22"/>
      <c r="GBT29" s="22"/>
      <c r="GBU29" s="22"/>
      <c r="GBV29" s="22"/>
      <c r="GBW29" s="22"/>
      <c r="GBX29" s="22"/>
      <c r="GBY29" s="22"/>
      <c r="GBZ29" s="22"/>
      <c r="GCA29" s="22"/>
      <c r="GCB29" s="22"/>
      <c r="GCC29" s="22"/>
      <c r="GCD29" s="22"/>
      <c r="GCE29" s="22"/>
      <c r="GCF29" s="22"/>
      <c r="GCG29" s="22"/>
      <c r="GCH29" s="22"/>
      <c r="GCI29" s="22"/>
      <c r="GCJ29" s="22"/>
      <c r="GCK29" s="22"/>
      <c r="GCL29" s="22"/>
      <c r="GCM29" s="22"/>
      <c r="GCN29" s="22"/>
      <c r="GCO29" s="22"/>
      <c r="GCP29" s="22"/>
      <c r="GCQ29" s="22"/>
      <c r="GCR29" s="22"/>
      <c r="GCS29" s="22"/>
      <c r="GCT29" s="22"/>
      <c r="GCU29" s="22"/>
      <c r="GCV29" s="22"/>
      <c r="GCW29" s="22"/>
      <c r="GCX29" s="22"/>
      <c r="GCY29" s="22"/>
      <c r="GCZ29" s="22"/>
      <c r="GDA29" s="22"/>
      <c r="GDB29" s="22"/>
      <c r="GDC29" s="22"/>
      <c r="GDD29" s="22"/>
      <c r="GDE29" s="22"/>
      <c r="GDF29" s="22"/>
      <c r="GDG29" s="22"/>
      <c r="GDH29" s="22"/>
      <c r="GDI29" s="22"/>
      <c r="GDJ29" s="22"/>
      <c r="GDK29" s="22"/>
      <c r="GDL29" s="22"/>
      <c r="GDM29" s="22"/>
      <c r="GDN29" s="22"/>
      <c r="GDO29" s="22"/>
      <c r="GDP29" s="22"/>
      <c r="GDQ29" s="22"/>
      <c r="GDR29" s="22"/>
      <c r="GDS29" s="22"/>
      <c r="GDT29" s="22"/>
      <c r="GDU29" s="22"/>
      <c r="GDV29" s="22"/>
      <c r="GDW29" s="22"/>
      <c r="GDX29" s="22"/>
      <c r="GDY29" s="22"/>
      <c r="GDZ29" s="22"/>
      <c r="GEA29" s="22"/>
      <c r="GEB29" s="22"/>
      <c r="GEC29" s="22"/>
      <c r="GED29" s="22"/>
      <c r="GEE29" s="22"/>
      <c r="GEF29" s="22"/>
      <c r="GEG29" s="22"/>
      <c r="GEH29" s="22"/>
      <c r="GEI29" s="22"/>
      <c r="GEJ29" s="22"/>
      <c r="GEK29" s="22"/>
      <c r="GEL29" s="22"/>
      <c r="GEM29" s="22"/>
      <c r="GEN29" s="22"/>
      <c r="GEO29" s="22"/>
      <c r="GEP29" s="22"/>
      <c r="GEQ29" s="22"/>
      <c r="GER29" s="22"/>
      <c r="GES29" s="22"/>
      <c r="GET29" s="22"/>
      <c r="GEU29" s="22"/>
      <c r="GEV29" s="22"/>
      <c r="GEW29" s="22"/>
      <c r="GEX29" s="22"/>
      <c r="GEY29" s="22"/>
      <c r="GEZ29" s="22"/>
      <c r="GFA29" s="22"/>
      <c r="GFB29" s="22"/>
      <c r="GFC29" s="22"/>
      <c r="GFD29" s="22"/>
      <c r="GFE29" s="22"/>
      <c r="GFF29" s="22"/>
      <c r="GFG29" s="22"/>
      <c r="GFH29" s="22"/>
      <c r="GFI29" s="22"/>
      <c r="GFJ29" s="22"/>
      <c r="GFK29" s="22"/>
      <c r="GFL29" s="22"/>
      <c r="GFM29" s="22"/>
      <c r="GFN29" s="22"/>
      <c r="GFO29" s="22"/>
      <c r="GFP29" s="22"/>
      <c r="GFQ29" s="22"/>
      <c r="GFR29" s="22"/>
      <c r="GFS29" s="22"/>
      <c r="GFT29" s="22"/>
      <c r="GFU29" s="22"/>
      <c r="GFV29" s="22"/>
      <c r="GFW29" s="22"/>
      <c r="GFX29" s="22"/>
      <c r="GFY29" s="22"/>
      <c r="GFZ29" s="22"/>
      <c r="GGA29" s="22"/>
      <c r="GGB29" s="22"/>
      <c r="GGC29" s="22"/>
      <c r="GGD29" s="22"/>
      <c r="GGE29" s="22"/>
      <c r="GGF29" s="22"/>
      <c r="GGG29" s="22"/>
      <c r="GGH29" s="22"/>
      <c r="GGI29" s="22"/>
      <c r="GGJ29" s="22"/>
      <c r="GGK29" s="22"/>
      <c r="GGL29" s="22"/>
      <c r="GGM29" s="22"/>
      <c r="GGN29" s="22"/>
      <c r="GGO29" s="22"/>
      <c r="GGP29" s="22"/>
      <c r="GGQ29" s="22"/>
      <c r="GGR29" s="22"/>
      <c r="GGS29" s="22"/>
      <c r="GGT29" s="22"/>
      <c r="GGU29" s="22"/>
      <c r="GGV29" s="22"/>
      <c r="GGW29" s="22"/>
      <c r="GGX29" s="22"/>
      <c r="GGY29" s="22"/>
      <c r="GGZ29" s="22"/>
      <c r="GHA29" s="22"/>
      <c r="GHB29" s="22"/>
      <c r="GHC29" s="22"/>
      <c r="GHD29" s="22"/>
      <c r="GHE29" s="22"/>
      <c r="GHF29" s="22"/>
      <c r="GHG29" s="22"/>
      <c r="GHH29" s="22"/>
      <c r="GHI29" s="22"/>
      <c r="GHJ29" s="22"/>
      <c r="GHK29" s="22"/>
      <c r="GHL29" s="22"/>
      <c r="GHM29" s="22"/>
      <c r="GHN29" s="22"/>
      <c r="GHO29" s="22"/>
      <c r="GHP29" s="22"/>
      <c r="GHQ29" s="22"/>
      <c r="GHR29" s="22"/>
      <c r="GHS29" s="22"/>
      <c r="GHT29" s="22"/>
      <c r="GHU29" s="22"/>
      <c r="GHV29" s="22"/>
      <c r="GHW29" s="22"/>
      <c r="GHX29" s="22"/>
      <c r="GHY29" s="22"/>
      <c r="GHZ29" s="22"/>
      <c r="GIA29" s="22"/>
      <c r="GIB29" s="22"/>
      <c r="GIC29" s="22"/>
      <c r="GID29" s="22"/>
      <c r="GIE29" s="22"/>
      <c r="GIF29" s="22"/>
      <c r="GIG29" s="22"/>
      <c r="GIH29" s="22"/>
      <c r="GII29" s="22"/>
      <c r="GIJ29" s="22"/>
      <c r="GIK29" s="22"/>
      <c r="GIL29" s="22"/>
      <c r="GIM29" s="22"/>
      <c r="GIN29" s="22"/>
      <c r="GIO29" s="22"/>
      <c r="GIP29" s="22"/>
      <c r="GIQ29" s="22"/>
      <c r="GIR29" s="22"/>
      <c r="GIS29" s="22"/>
      <c r="GIT29" s="22"/>
      <c r="GIU29" s="22"/>
      <c r="GIV29" s="22"/>
      <c r="GIW29" s="22"/>
      <c r="GIX29" s="22"/>
      <c r="GIY29" s="22"/>
      <c r="GIZ29" s="22"/>
      <c r="GJA29" s="22"/>
      <c r="GJB29" s="22"/>
      <c r="GJC29" s="22"/>
      <c r="GJD29" s="22"/>
      <c r="GJE29" s="22"/>
      <c r="GJF29" s="22"/>
      <c r="GJG29" s="22"/>
      <c r="GJH29" s="22"/>
      <c r="GJI29" s="22"/>
      <c r="GJJ29" s="22"/>
      <c r="GJK29" s="22"/>
      <c r="GJL29" s="22"/>
      <c r="GJM29" s="22"/>
      <c r="GJN29" s="22"/>
      <c r="GJO29" s="22"/>
      <c r="GJP29" s="22"/>
      <c r="GJQ29" s="22"/>
      <c r="GJR29" s="22"/>
      <c r="GJS29" s="22"/>
      <c r="GJT29" s="22"/>
      <c r="GJU29" s="22"/>
      <c r="GJV29" s="22"/>
      <c r="GJW29" s="22"/>
      <c r="GJX29" s="22"/>
      <c r="GJY29" s="22"/>
      <c r="GJZ29" s="22"/>
      <c r="GKA29" s="22"/>
      <c r="GKB29" s="22"/>
      <c r="GKC29" s="22"/>
      <c r="GKD29" s="22"/>
      <c r="GKE29" s="22"/>
      <c r="GKF29" s="22"/>
      <c r="GKG29" s="22"/>
      <c r="GKH29" s="22"/>
      <c r="GKI29" s="22"/>
      <c r="GKJ29" s="22"/>
      <c r="GKK29" s="22"/>
      <c r="GKL29" s="22"/>
      <c r="GKM29" s="22"/>
      <c r="GKN29" s="22"/>
      <c r="GKO29" s="22"/>
      <c r="GKP29" s="22"/>
      <c r="GKQ29" s="22"/>
      <c r="GKR29" s="22"/>
      <c r="GKS29" s="22"/>
      <c r="GKT29" s="22"/>
      <c r="GKU29" s="22"/>
      <c r="GKV29" s="22"/>
      <c r="GKW29" s="22"/>
      <c r="GKX29" s="22"/>
      <c r="GKY29" s="22"/>
      <c r="GKZ29" s="22"/>
      <c r="GLA29" s="22"/>
      <c r="GLB29" s="22"/>
      <c r="GLC29" s="22"/>
      <c r="GLD29" s="22"/>
      <c r="GLE29" s="22"/>
      <c r="GLF29" s="22"/>
      <c r="GLG29" s="22"/>
      <c r="GLH29" s="22"/>
      <c r="GLI29" s="22"/>
      <c r="GLJ29" s="22"/>
      <c r="GLK29" s="22"/>
      <c r="GLL29" s="22"/>
      <c r="GLM29" s="22"/>
      <c r="GLN29" s="22"/>
      <c r="GLO29" s="22"/>
      <c r="GLP29" s="22"/>
      <c r="GLQ29" s="22"/>
      <c r="GLR29" s="22"/>
      <c r="GLS29" s="22"/>
      <c r="GLT29" s="22"/>
      <c r="GLU29" s="22"/>
      <c r="GLV29" s="22"/>
      <c r="GLW29" s="22"/>
      <c r="GLX29" s="22"/>
      <c r="GLY29" s="22"/>
      <c r="GLZ29" s="22"/>
      <c r="GMA29" s="22"/>
      <c r="GMB29" s="22"/>
      <c r="GMC29" s="22"/>
      <c r="GMD29" s="22"/>
      <c r="GME29" s="22"/>
      <c r="GMF29" s="22"/>
      <c r="GMG29" s="22"/>
      <c r="GMH29" s="22"/>
      <c r="GMI29" s="22"/>
      <c r="GMJ29" s="22"/>
      <c r="GMK29" s="22"/>
      <c r="GML29" s="22"/>
      <c r="GMM29" s="22"/>
      <c r="GMN29" s="22"/>
      <c r="GMO29" s="22"/>
      <c r="GMP29" s="22"/>
      <c r="GMQ29" s="22"/>
      <c r="GMR29" s="22"/>
      <c r="GMS29" s="22"/>
      <c r="GMT29" s="22"/>
      <c r="GMU29" s="22"/>
      <c r="GMV29" s="22"/>
      <c r="GMW29" s="22"/>
      <c r="GMX29" s="22"/>
      <c r="GMY29" s="22"/>
      <c r="GMZ29" s="22"/>
      <c r="GNA29" s="22"/>
      <c r="GNB29" s="22"/>
      <c r="GNC29" s="22"/>
      <c r="GND29" s="22"/>
      <c r="GNE29" s="22"/>
      <c r="GNF29" s="22"/>
      <c r="GNG29" s="22"/>
      <c r="GNH29" s="22"/>
      <c r="GNI29" s="22"/>
      <c r="GNJ29" s="22"/>
      <c r="GNK29" s="22"/>
      <c r="GNL29" s="22"/>
      <c r="GNM29" s="22"/>
      <c r="GNN29" s="22"/>
      <c r="GNO29" s="22"/>
      <c r="GNP29" s="22"/>
      <c r="GNQ29" s="22"/>
      <c r="GNR29" s="22"/>
      <c r="GNS29" s="22"/>
      <c r="GNT29" s="22"/>
      <c r="GNU29" s="22"/>
      <c r="GNV29" s="22"/>
      <c r="GNW29" s="22"/>
      <c r="GNX29" s="22"/>
      <c r="GNY29" s="22"/>
      <c r="GNZ29" s="22"/>
      <c r="GOA29" s="22"/>
      <c r="GOB29" s="22"/>
      <c r="GOC29" s="22"/>
      <c r="GOD29" s="22"/>
      <c r="GOE29" s="22"/>
      <c r="GOF29" s="22"/>
      <c r="GOG29" s="22"/>
      <c r="GOH29" s="22"/>
      <c r="GOI29" s="22"/>
      <c r="GOJ29" s="22"/>
      <c r="GOK29" s="22"/>
      <c r="GOL29" s="22"/>
      <c r="GOM29" s="22"/>
      <c r="GON29" s="22"/>
      <c r="GOO29" s="22"/>
      <c r="GOP29" s="22"/>
      <c r="GOQ29" s="22"/>
      <c r="GOR29" s="22"/>
      <c r="GOS29" s="22"/>
      <c r="GOT29" s="22"/>
      <c r="GOU29" s="22"/>
      <c r="GOV29" s="22"/>
      <c r="GOW29" s="22"/>
      <c r="GOX29" s="22"/>
      <c r="GOY29" s="22"/>
      <c r="GOZ29" s="22"/>
      <c r="GPA29" s="22"/>
      <c r="GPB29" s="22"/>
      <c r="GPC29" s="22"/>
      <c r="GPD29" s="22"/>
      <c r="GPE29" s="22"/>
      <c r="GPF29" s="22"/>
      <c r="GPG29" s="22"/>
      <c r="GPH29" s="22"/>
      <c r="GPI29" s="22"/>
      <c r="GPJ29" s="22"/>
      <c r="GPK29" s="22"/>
      <c r="GPL29" s="22"/>
      <c r="GPM29" s="22"/>
      <c r="GPN29" s="22"/>
      <c r="GPO29" s="22"/>
      <c r="GPP29" s="22"/>
      <c r="GPQ29" s="22"/>
      <c r="GPR29" s="22"/>
      <c r="GPS29" s="22"/>
      <c r="GPT29" s="22"/>
      <c r="GPU29" s="22"/>
      <c r="GPV29" s="22"/>
      <c r="GPW29" s="22"/>
      <c r="GPX29" s="22"/>
      <c r="GPY29" s="22"/>
      <c r="GPZ29" s="22"/>
      <c r="GQA29" s="22"/>
      <c r="GQB29" s="22"/>
      <c r="GQC29" s="22"/>
      <c r="GQD29" s="22"/>
      <c r="GQE29" s="22"/>
      <c r="GQF29" s="22"/>
      <c r="GQG29" s="22"/>
      <c r="GQH29" s="22"/>
      <c r="GQI29" s="22"/>
      <c r="GQJ29" s="22"/>
      <c r="GQK29" s="22"/>
      <c r="GQL29" s="22"/>
      <c r="GQM29" s="22"/>
      <c r="GQN29" s="22"/>
      <c r="GQO29" s="22"/>
      <c r="GQP29" s="22"/>
      <c r="GQQ29" s="22"/>
      <c r="GQR29" s="22"/>
      <c r="GQS29" s="22"/>
      <c r="GQT29" s="22"/>
      <c r="GQU29" s="22"/>
      <c r="GQV29" s="22"/>
      <c r="GQW29" s="22"/>
      <c r="GQX29" s="22"/>
      <c r="GQY29" s="22"/>
      <c r="GQZ29" s="22"/>
      <c r="GRA29" s="22"/>
      <c r="GRB29" s="22"/>
      <c r="GRC29" s="22"/>
      <c r="GRD29" s="22"/>
      <c r="GRE29" s="22"/>
      <c r="GRF29" s="22"/>
      <c r="GRG29" s="22"/>
      <c r="GRH29" s="22"/>
      <c r="GRI29" s="22"/>
      <c r="GRJ29" s="22"/>
      <c r="GRK29" s="22"/>
      <c r="GRL29" s="22"/>
      <c r="GRM29" s="22"/>
      <c r="GRN29" s="22"/>
      <c r="GRO29" s="22"/>
      <c r="GRP29" s="22"/>
      <c r="GRQ29" s="22"/>
      <c r="GRR29" s="22"/>
      <c r="GRS29" s="22"/>
      <c r="GRT29" s="22"/>
      <c r="GRU29" s="22"/>
      <c r="GRV29" s="22"/>
      <c r="GRW29" s="22"/>
      <c r="GRX29" s="22"/>
      <c r="GRY29" s="22"/>
      <c r="GRZ29" s="22"/>
      <c r="GSA29" s="22"/>
      <c r="GSB29" s="22"/>
      <c r="GSC29" s="22"/>
      <c r="GSD29" s="22"/>
      <c r="GSE29" s="22"/>
      <c r="GSF29" s="22"/>
      <c r="GSG29" s="22"/>
      <c r="GSH29" s="22"/>
      <c r="GSI29" s="22"/>
      <c r="GSJ29" s="22"/>
      <c r="GSK29" s="22"/>
      <c r="GSL29" s="22"/>
      <c r="GSM29" s="22"/>
      <c r="GSN29" s="22"/>
      <c r="GSO29" s="22"/>
      <c r="GSP29" s="22"/>
      <c r="GSQ29" s="22"/>
      <c r="GSR29" s="22"/>
      <c r="GSS29" s="22"/>
      <c r="GST29" s="22"/>
      <c r="GSU29" s="22"/>
      <c r="GSV29" s="22"/>
      <c r="GSW29" s="22"/>
      <c r="GSX29" s="22"/>
      <c r="GSY29" s="22"/>
      <c r="GSZ29" s="22"/>
      <c r="GTA29" s="22"/>
      <c r="GTB29" s="22"/>
      <c r="GTC29" s="22"/>
      <c r="GTD29" s="22"/>
      <c r="GTE29" s="22"/>
      <c r="GTF29" s="22"/>
      <c r="GTG29" s="22"/>
      <c r="GTH29" s="22"/>
      <c r="GTI29" s="22"/>
      <c r="GTJ29" s="22"/>
      <c r="GTK29" s="22"/>
      <c r="GTL29" s="22"/>
      <c r="GTM29" s="22"/>
      <c r="GTN29" s="22"/>
      <c r="GTO29" s="22"/>
      <c r="GTP29" s="22"/>
      <c r="GTQ29" s="22"/>
      <c r="GTR29" s="22"/>
      <c r="GTS29" s="22"/>
      <c r="GTT29" s="22"/>
      <c r="GTU29" s="22"/>
      <c r="GTV29" s="22"/>
      <c r="GTW29" s="22"/>
      <c r="GTX29" s="22"/>
      <c r="GTY29" s="22"/>
      <c r="GTZ29" s="22"/>
      <c r="GUA29" s="22"/>
      <c r="GUB29" s="22"/>
      <c r="GUC29" s="22"/>
      <c r="GUD29" s="22"/>
      <c r="GUE29" s="22"/>
      <c r="GUF29" s="22"/>
      <c r="GUG29" s="22"/>
      <c r="GUH29" s="22"/>
      <c r="GUI29" s="22"/>
      <c r="GUJ29" s="22"/>
      <c r="GUK29" s="22"/>
      <c r="GUL29" s="22"/>
      <c r="GUM29" s="22"/>
      <c r="GUN29" s="22"/>
      <c r="GUO29" s="22"/>
      <c r="GUP29" s="22"/>
      <c r="GUQ29" s="22"/>
      <c r="GUR29" s="22"/>
      <c r="GUS29" s="22"/>
      <c r="GUT29" s="22"/>
      <c r="GUU29" s="22"/>
      <c r="GUV29" s="22"/>
      <c r="GUW29" s="22"/>
      <c r="GUX29" s="22"/>
      <c r="GUY29" s="22"/>
      <c r="GUZ29" s="22"/>
      <c r="GVA29" s="22"/>
      <c r="GVB29" s="22"/>
      <c r="GVC29" s="22"/>
      <c r="GVD29" s="22"/>
      <c r="GVE29" s="22"/>
      <c r="GVF29" s="22"/>
      <c r="GVG29" s="22"/>
      <c r="GVH29" s="22"/>
      <c r="GVI29" s="22"/>
      <c r="GVJ29" s="22"/>
      <c r="GVK29" s="22"/>
      <c r="GVL29" s="22"/>
      <c r="GVM29" s="22"/>
      <c r="GVN29" s="22"/>
      <c r="GVO29" s="22"/>
      <c r="GVP29" s="22"/>
      <c r="GVQ29" s="22"/>
      <c r="GVR29" s="22"/>
      <c r="GVS29" s="22"/>
      <c r="GVT29" s="22"/>
      <c r="GVU29" s="22"/>
      <c r="GVV29" s="22"/>
      <c r="GVW29" s="22"/>
      <c r="GVX29" s="22"/>
      <c r="GVY29" s="22"/>
      <c r="GVZ29" s="22"/>
      <c r="GWA29" s="22"/>
      <c r="GWB29" s="22"/>
      <c r="GWC29" s="22"/>
      <c r="GWD29" s="22"/>
      <c r="GWE29" s="22"/>
      <c r="GWF29" s="22"/>
      <c r="GWG29" s="22"/>
      <c r="GWH29" s="22"/>
      <c r="GWI29" s="22"/>
      <c r="GWJ29" s="22"/>
      <c r="GWK29" s="22"/>
      <c r="GWL29" s="22"/>
      <c r="GWM29" s="22"/>
      <c r="GWN29" s="22"/>
      <c r="GWO29" s="22"/>
      <c r="GWP29" s="22"/>
      <c r="GWQ29" s="22"/>
      <c r="GWR29" s="22"/>
      <c r="GWS29" s="22"/>
      <c r="GWT29" s="22"/>
      <c r="GWU29" s="22"/>
      <c r="GWV29" s="22"/>
      <c r="GWW29" s="22"/>
      <c r="GWX29" s="22"/>
      <c r="GWY29" s="22"/>
      <c r="GWZ29" s="22"/>
      <c r="GXA29" s="22"/>
      <c r="GXB29" s="22"/>
      <c r="GXC29" s="22"/>
      <c r="GXD29" s="22"/>
      <c r="GXE29" s="22"/>
      <c r="GXF29" s="22"/>
      <c r="GXG29" s="22"/>
      <c r="GXH29" s="22"/>
      <c r="GXI29" s="22"/>
      <c r="GXJ29" s="22"/>
      <c r="GXK29" s="22"/>
      <c r="GXL29" s="22"/>
      <c r="GXM29" s="22"/>
      <c r="GXN29" s="22"/>
      <c r="GXO29" s="22"/>
      <c r="GXP29" s="22"/>
      <c r="GXQ29" s="22"/>
      <c r="GXR29" s="22"/>
      <c r="GXS29" s="22"/>
      <c r="GXT29" s="22"/>
      <c r="GXU29" s="22"/>
      <c r="GXV29" s="22"/>
      <c r="GXW29" s="22"/>
      <c r="GXX29" s="22"/>
      <c r="GXY29" s="22"/>
      <c r="GXZ29" s="22"/>
      <c r="GYA29" s="22"/>
      <c r="GYB29" s="22"/>
      <c r="GYC29" s="22"/>
      <c r="GYD29" s="22"/>
      <c r="GYE29" s="22"/>
      <c r="GYF29" s="22"/>
      <c r="GYG29" s="22"/>
      <c r="GYH29" s="22"/>
      <c r="GYI29" s="22"/>
      <c r="GYJ29" s="22"/>
      <c r="GYK29" s="22"/>
      <c r="GYL29" s="22"/>
      <c r="GYM29" s="22"/>
      <c r="GYN29" s="22"/>
      <c r="GYO29" s="22"/>
      <c r="GYP29" s="22"/>
      <c r="GYQ29" s="22"/>
      <c r="GYR29" s="22"/>
      <c r="GYS29" s="22"/>
      <c r="GYT29" s="22"/>
      <c r="GYU29" s="22"/>
      <c r="GYV29" s="22"/>
      <c r="GYW29" s="22"/>
      <c r="GYX29" s="22"/>
      <c r="GYY29" s="22"/>
      <c r="GYZ29" s="22"/>
      <c r="GZA29" s="22"/>
      <c r="GZB29" s="22"/>
      <c r="GZC29" s="22"/>
      <c r="GZD29" s="22"/>
      <c r="GZE29" s="22"/>
      <c r="GZF29" s="22"/>
      <c r="GZG29" s="22"/>
      <c r="GZH29" s="22"/>
      <c r="GZI29" s="22"/>
      <c r="GZJ29" s="22"/>
      <c r="GZK29" s="22"/>
      <c r="GZL29" s="22"/>
      <c r="GZM29" s="22"/>
      <c r="GZN29" s="22"/>
      <c r="GZO29" s="22"/>
      <c r="GZP29" s="22"/>
      <c r="GZQ29" s="22"/>
      <c r="GZR29" s="22"/>
      <c r="GZS29" s="22"/>
      <c r="GZT29" s="22"/>
      <c r="GZU29" s="22"/>
      <c r="GZV29" s="22"/>
      <c r="GZW29" s="22"/>
      <c r="GZX29" s="22"/>
      <c r="GZY29" s="22"/>
      <c r="GZZ29" s="22"/>
      <c r="HAA29" s="22"/>
      <c r="HAB29" s="22"/>
      <c r="HAC29" s="22"/>
      <c r="HAD29" s="22"/>
      <c r="HAE29" s="22"/>
      <c r="HAF29" s="22"/>
      <c r="HAG29" s="22"/>
      <c r="HAH29" s="22"/>
      <c r="HAI29" s="22"/>
      <c r="HAJ29" s="22"/>
      <c r="HAK29" s="22"/>
      <c r="HAL29" s="22"/>
      <c r="HAM29" s="22"/>
      <c r="HAN29" s="22"/>
      <c r="HAO29" s="22"/>
      <c r="HAP29" s="22"/>
      <c r="HAQ29" s="22"/>
      <c r="HAR29" s="22"/>
      <c r="HAS29" s="22"/>
      <c r="HAT29" s="22"/>
      <c r="HAU29" s="22"/>
      <c r="HAV29" s="22"/>
      <c r="HAW29" s="22"/>
      <c r="HAX29" s="22"/>
      <c r="HAY29" s="22"/>
      <c r="HAZ29" s="22"/>
      <c r="HBA29" s="22"/>
      <c r="HBB29" s="22"/>
      <c r="HBC29" s="22"/>
      <c r="HBD29" s="22"/>
      <c r="HBE29" s="22"/>
      <c r="HBF29" s="22"/>
      <c r="HBG29" s="22"/>
      <c r="HBH29" s="22"/>
      <c r="HBI29" s="22"/>
      <c r="HBJ29" s="22"/>
      <c r="HBK29" s="22"/>
      <c r="HBL29" s="22"/>
      <c r="HBM29" s="22"/>
      <c r="HBN29" s="22"/>
      <c r="HBO29" s="22"/>
      <c r="HBP29" s="22"/>
      <c r="HBQ29" s="22"/>
      <c r="HBR29" s="22"/>
      <c r="HBS29" s="22"/>
      <c r="HBT29" s="22"/>
      <c r="HBU29" s="22"/>
      <c r="HBV29" s="22"/>
      <c r="HBW29" s="22"/>
      <c r="HBX29" s="22"/>
      <c r="HBY29" s="22"/>
      <c r="HBZ29" s="22"/>
      <c r="HCA29" s="22"/>
      <c r="HCB29" s="22"/>
      <c r="HCC29" s="22"/>
      <c r="HCD29" s="22"/>
      <c r="HCE29" s="22"/>
      <c r="HCF29" s="22"/>
      <c r="HCG29" s="22"/>
      <c r="HCH29" s="22"/>
      <c r="HCI29" s="22"/>
      <c r="HCJ29" s="22"/>
      <c r="HCK29" s="22"/>
      <c r="HCL29" s="22"/>
      <c r="HCM29" s="22"/>
      <c r="HCN29" s="22"/>
      <c r="HCO29" s="22"/>
      <c r="HCP29" s="22"/>
      <c r="HCQ29" s="22"/>
      <c r="HCR29" s="22"/>
      <c r="HCS29" s="22"/>
      <c r="HCT29" s="22"/>
      <c r="HCU29" s="22"/>
      <c r="HCV29" s="22"/>
      <c r="HCW29" s="22"/>
      <c r="HCX29" s="22"/>
      <c r="HCY29" s="22"/>
      <c r="HCZ29" s="22"/>
      <c r="HDA29" s="22"/>
      <c r="HDB29" s="22"/>
      <c r="HDC29" s="22"/>
      <c r="HDD29" s="22"/>
      <c r="HDE29" s="22"/>
      <c r="HDF29" s="22"/>
      <c r="HDG29" s="22"/>
      <c r="HDH29" s="22"/>
      <c r="HDI29" s="22"/>
      <c r="HDJ29" s="22"/>
      <c r="HDK29" s="22"/>
      <c r="HDL29" s="22"/>
      <c r="HDM29" s="22"/>
      <c r="HDN29" s="22"/>
      <c r="HDO29" s="22"/>
      <c r="HDP29" s="22"/>
      <c r="HDQ29" s="22"/>
      <c r="HDR29" s="22"/>
      <c r="HDS29" s="22"/>
      <c r="HDT29" s="22"/>
      <c r="HDU29" s="22"/>
      <c r="HDV29" s="22"/>
      <c r="HDW29" s="22"/>
      <c r="HDX29" s="22"/>
      <c r="HDY29" s="22"/>
      <c r="HDZ29" s="22"/>
      <c r="HEA29" s="22"/>
      <c r="HEB29" s="22"/>
      <c r="HEC29" s="22"/>
      <c r="HED29" s="22"/>
      <c r="HEE29" s="22"/>
      <c r="HEF29" s="22"/>
      <c r="HEG29" s="22"/>
      <c r="HEH29" s="22"/>
      <c r="HEI29" s="22"/>
      <c r="HEJ29" s="22"/>
      <c r="HEK29" s="22"/>
      <c r="HEL29" s="22"/>
      <c r="HEM29" s="22"/>
      <c r="HEN29" s="22"/>
      <c r="HEO29" s="22"/>
      <c r="HEP29" s="22"/>
      <c r="HEQ29" s="22"/>
      <c r="HER29" s="22"/>
      <c r="HES29" s="22"/>
      <c r="HET29" s="22"/>
      <c r="HEU29" s="22"/>
      <c r="HEV29" s="22"/>
      <c r="HEW29" s="22"/>
      <c r="HEX29" s="22"/>
      <c r="HEY29" s="22"/>
      <c r="HEZ29" s="22"/>
      <c r="HFA29" s="22"/>
      <c r="HFB29" s="22"/>
      <c r="HFC29" s="22"/>
      <c r="HFD29" s="22"/>
      <c r="HFE29" s="22"/>
      <c r="HFF29" s="22"/>
      <c r="HFG29" s="22"/>
      <c r="HFH29" s="22"/>
      <c r="HFI29" s="22"/>
      <c r="HFJ29" s="22"/>
      <c r="HFK29" s="22"/>
      <c r="HFL29" s="22"/>
      <c r="HFM29" s="22"/>
      <c r="HFN29" s="22"/>
      <c r="HFO29" s="22"/>
      <c r="HFP29" s="22"/>
      <c r="HFQ29" s="22"/>
      <c r="HFR29" s="22"/>
      <c r="HFS29" s="22"/>
      <c r="HFT29" s="22"/>
      <c r="HFU29" s="22"/>
      <c r="HFV29" s="22"/>
      <c r="HFW29" s="22"/>
      <c r="HFX29" s="22"/>
      <c r="HFY29" s="22"/>
      <c r="HFZ29" s="22"/>
      <c r="HGA29" s="22"/>
      <c r="HGB29" s="22"/>
      <c r="HGC29" s="22"/>
      <c r="HGD29" s="22"/>
      <c r="HGE29" s="22"/>
      <c r="HGF29" s="22"/>
      <c r="HGG29" s="22"/>
      <c r="HGH29" s="22"/>
      <c r="HGI29" s="22"/>
      <c r="HGJ29" s="22"/>
      <c r="HGK29" s="22"/>
      <c r="HGL29" s="22"/>
      <c r="HGM29" s="22"/>
      <c r="HGN29" s="22"/>
      <c r="HGO29" s="22"/>
      <c r="HGP29" s="22"/>
      <c r="HGQ29" s="22"/>
      <c r="HGR29" s="22"/>
      <c r="HGS29" s="22"/>
      <c r="HGT29" s="22"/>
      <c r="HGU29" s="22"/>
      <c r="HGV29" s="22"/>
      <c r="HGW29" s="22"/>
      <c r="HGX29" s="22"/>
      <c r="HGY29" s="22"/>
      <c r="HGZ29" s="22"/>
      <c r="HHA29" s="22"/>
      <c r="HHB29" s="22"/>
      <c r="HHC29" s="22"/>
      <c r="HHD29" s="22"/>
      <c r="HHE29" s="22"/>
      <c r="HHF29" s="22"/>
      <c r="HHG29" s="22"/>
      <c r="HHH29" s="22"/>
      <c r="HHI29" s="22"/>
      <c r="HHJ29" s="22"/>
      <c r="HHK29" s="22"/>
      <c r="HHL29" s="22"/>
      <c r="HHM29" s="22"/>
      <c r="HHN29" s="22"/>
      <c r="HHO29" s="22"/>
      <c r="HHP29" s="22"/>
      <c r="HHQ29" s="22"/>
      <c r="HHR29" s="22"/>
      <c r="HHS29" s="22"/>
      <c r="HHT29" s="22"/>
      <c r="HHU29" s="22"/>
      <c r="HHV29" s="22"/>
      <c r="HHW29" s="22"/>
      <c r="HHX29" s="22"/>
      <c r="HHY29" s="22"/>
      <c r="HHZ29" s="22"/>
      <c r="HIA29" s="22"/>
      <c r="HIB29" s="22"/>
      <c r="HIC29" s="22"/>
      <c r="HID29" s="22"/>
      <c r="HIE29" s="22"/>
      <c r="HIF29" s="22"/>
      <c r="HIG29" s="22"/>
      <c r="HIH29" s="22"/>
      <c r="HII29" s="22"/>
      <c r="HIJ29" s="22"/>
      <c r="HIK29" s="22"/>
      <c r="HIL29" s="22"/>
      <c r="HIM29" s="22"/>
      <c r="HIN29" s="22"/>
      <c r="HIO29" s="22"/>
      <c r="HIP29" s="22"/>
      <c r="HIQ29" s="22"/>
      <c r="HIR29" s="22"/>
      <c r="HIS29" s="22"/>
      <c r="HIT29" s="22"/>
      <c r="HIU29" s="22"/>
      <c r="HIV29" s="22"/>
      <c r="HIW29" s="22"/>
      <c r="HIX29" s="22"/>
      <c r="HIY29" s="22"/>
      <c r="HIZ29" s="22"/>
      <c r="HJA29" s="22"/>
      <c r="HJB29" s="22"/>
      <c r="HJC29" s="22"/>
      <c r="HJD29" s="22"/>
      <c r="HJE29" s="22"/>
      <c r="HJF29" s="22"/>
      <c r="HJG29" s="22"/>
      <c r="HJH29" s="22"/>
      <c r="HJI29" s="22"/>
      <c r="HJJ29" s="22"/>
      <c r="HJK29" s="22"/>
      <c r="HJL29" s="22"/>
      <c r="HJM29" s="22"/>
      <c r="HJN29" s="22"/>
      <c r="HJO29" s="22"/>
      <c r="HJP29" s="22"/>
      <c r="HJQ29" s="22"/>
      <c r="HJR29" s="22"/>
      <c r="HJS29" s="22"/>
      <c r="HJT29" s="22"/>
      <c r="HJU29" s="22"/>
      <c r="HJV29" s="22"/>
      <c r="HJW29" s="22"/>
      <c r="HJX29" s="22"/>
      <c r="HJY29" s="22"/>
      <c r="HJZ29" s="22"/>
      <c r="HKA29" s="22"/>
      <c r="HKB29" s="22"/>
      <c r="HKC29" s="22"/>
      <c r="HKD29" s="22"/>
      <c r="HKE29" s="22"/>
      <c r="HKF29" s="22"/>
      <c r="HKG29" s="22"/>
      <c r="HKH29" s="22"/>
      <c r="HKI29" s="22"/>
      <c r="HKJ29" s="22"/>
      <c r="HKK29" s="22"/>
      <c r="HKL29" s="22"/>
      <c r="HKM29" s="22"/>
      <c r="HKN29" s="22"/>
      <c r="HKO29" s="22"/>
      <c r="HKP29" s="22"/>
      <c r="HKQ29" s="22"/>
      <c r="HKR29" s="22"/>
      <c r="HKS29" s="22"/>
      <c r="HKT29" s="22"/>
      <c r="HKU29" s="22"/>
      <c r="HKV29" s="22"/>
      <c r="HKW29" s="22"/>
      <c r="HKX29" s="22"/>
      <c r="HKY29" s="22"/>
      <c r="HKZ29" s="22"/>
      <c r="HLA29" s="22"/>
      <c r="HLB29" s="22"/>
      <c r="HLC29" s="22"/>
      <c r="HLD29" s="22"/>
      <c r="HLE29" s="22"/>
      <c r="HLF29" s="22"/>
      <c r="HLG29" s="22"/>
      <c r="HLH29" s="22"/>
      <c r="HLI29" s="22"/>
      <c r="HLJ29" s="22"/>
      <c r="HLK29" s="22"/>
      <c r="HLL29" s="22"/>
      <c r="HLM29" s="22"/>
      <c r="HLN29" s="22"/>
      <c r="HLO29" s="22"/>
      <c r="HLP29" s="22"/>
      <c r="HLQ29" s="22"/>
      <c r="HLR29" s="22"/>
      <c r="HLS29" s="22"/>
      <c r="HLT29" s="22"/>
      <c r="HLU29" s="22"/>
      <c r="HLV29" s="22"/>
      <c r="HLW29" s="22"/>
      <c r="HLX29" s="22"/>
      <c r="HLY29" s="22"/>
      <c r="HLZ29" s="22"/>
      <c r="HMA29" s="22"/>
      <c r="HMB29" s="22"/>
      <c r="HMC29" s="22"/>
      <c r="HMD29" s="22"/>
      <c r="HME29" s="22"/>
      <c r="HMF29" s="22"/>
      <c r="HMG29" s="22"/>
      <c r="HMH29" s="22"/>
      <c r="HMI29" s="22"/>
      <c r="HMJ29" s="22"/>
      <c r="HMK29" s="22"/>
      <c r="HML29" s="22"/>
      <c r="HMM29" s="22"/>
      <c r="HMN29" s="22"/>
      <c r="HMO29" s="22"/>
      <c r="HMP29" s="22"/>
      <c r="HMQ29" s="22"/>
      <c r="HMR29" s="22"/>
      <c r="HMS29" s="22"/>
      <c r="HMT29" s="22"/>
      <c r="HMU29" s="22"/>
      <c r="HMV29" s="22"/>
      <c r="HMW29" s="22"/>
      <c r="HMX29" s="22"/>
      <c r="HMY29" s="22"/>
      <c r="HMZ29" s="22"/>
      <c r="HNA29" s="22"/>
      <c r="HNB29" s="22"/>
      <c r="HNC29" s="22"/>
      <c r="HND29" s="22"/>
      <c r="HNE29" s="22"/>
      <c r="HNF29" s="22"/>
      <c r="HNG29" s="22"/>
      <c r="HNH29" s="22"/>
      <c r="HNI29" s="22"/>
      <c r="HNJ29" s="22"/>
      <c r="HNK29" s="22"/>
      <c r="HNL29" s="22"/>
      <c r="HNM29" s="22"/>
      <c r="HNN29" s="22"/>
      <c r="HNO29" s="22"/>
      <c r="HNP29" s="22"/>
      <c r="HNQ29" s="22"/>
      <c r="HNR29" s="22"/>
      <c r="HNS29" s="22"/>
      <c r="HNT29" s="22"/>
      <c r="HNU29" s="22"/>
      <c r="HNV29" s="22"/>
      <c r="HNW29" s="22"/>
      <c r="HNX29" s="22"/>
      <c r="HNY29" s="22"/>
      <c r="HNZ29" s="22"/>
      <c r="HOA29" s="22"/>
      <c r="HOB29" s="22"/>
      <c r="HOC29" s="22"/>
      <c r="HOD29" s="22"/>
      <c r="HOE29" s="22"/>
      <c r="HOF29" s="22"/>
      <c r="HOG29" s="22"/>
      <c r="HOH29" s="22"/>
      <c r="HOI29" s="22"/>
      <c r="HOJ29" s="22"/>
      <c r="HOK29" s="22"/>
      <c r="HOL29" s="22"/>
      <c r="HOM29" s="22"/>
      <c r="HON29" s="22"/>
      <c r="HOO29" s="22"/>
      <c r="HOP29" s="22"/>
      <c r="HOQ29" s="22"/>
      <c r="HOR29" s="22"/>
      <c r="HOS29" s="22"/>
      <c r="HOT29" s="22"/>
      <c r="HOU29" s="22"/>
      <c r="HOV29" s="22"/>
      <c r="HOW29" s="22"/>
      <c r="HOX29" s="22"/>
      <c r="HOY29" s="22"/>
      <c r="HOZ29" s="22"/>
      <c r="HPA29" s="22"/>
      <c r="HPB29" s="22"/>
      <c r="HPC29" s="22"/>
      <c r="HPD29" s="22"/>
      <c r="HPE29" s="22"/>
      <c r="HPF29" s="22"/>
      <c r="HPG29" s="22"/>
      <c r="HPH29" s="22"/>
      <c r="HPI29" s="22"/>
      <c r="HPJ29" s="22"/>
      <c r="HPK29" s="22"/>
      <c r="HPL29" s="22"/>
      <c r="HPM29" s="22"/>
      <c r="HPN29" s="22"/>
      <c r="HPO29" s="22"/>
      <c r="HPP29" s="22"/>
      <c r="HPQ29" s="22"/>
      <c r="HPR29" s="22"/>
      <c r="HPS29" s="22"/>
      <c r="HPT29" s="22"/>
      <c r="HPU29" s="22"/>
      <c r="HPV29" s="22"/>
      <c r="HPW29" s="22"/>
      <c r="HPX29" s="22"/>
      <c r="HPY29" s="22"/>
      <c r="HPZ29" s="22"/>
      <c r="HQA29" s="22"/>
      <c r="HQB29" s="22"/>
      <c r="HQC29" s="22"/>
      <c r="HQD29" s="22"/>
      <c r="HQE29" s="22"/>
      <c r="HQF29" s="22"/>
      <c r="HQG29" s="22"/>
      <c r="HQH29" s="22"/>
      <c r="HQI29" s="22"/>
      <c r="HQJ29" s="22"/>
      <c r="HQK29" s="22"/>
      <c r="HQL29" s="22"/>
      <c r="HQM29" s="22"/>
      <c r="HQN29" s="22"/>
      <c r="HQO29" s="22"/>
      <c r="HQP29" s="22"/>
      <c r="HQQ29" s="22"/>
      <c r="HQR29" s="22"/>
      <c r="HQS29" s="22"/>
      <c r="HQT29" s="22"/>
      <c r="HQU29" s="22"/>
      <c r="HQV29" s="22"/>
      <c r="HQW29" s="22"/>
      <c r="HQX29" s="22"/>
      <c r="HQY29" s="22"/>
      <c r="HQZ29" s="22"/>
      <c r="HRA29" s="22"/>
      <c r="HRB29" s="22"/>
      <c r="HRC29" s="22"/>
      <c r="HRD29" s="22"/>
      <c r="HRE29" s="22"/>
      <c r="HRF29" s="22"/>
      <c r="HRG29" s="22"/>
      <c r="HRH29" s="22"/>
      <c r="HRI29" s="22"/>
      <c r="HRJ29" s="22"/>
      <c r="HRK29" s="22"/>
      <c r="HRL29" s="22"/>
      <c r="HRM29" s="22"/>
      <c r="HRN29" s="22"/>
      <c r="HRO29" s="22"/>
      <c r="HRP29" s="22"/>
      <c r="HRQ29" s="22"/>
      <c r="HRR29" s="22"/>
      <c r="HRS29" s="22"/>
      <c r="HRT29" s="22"/>
      <c r="HRU29" s="22"/>
      <c r="HRV29" s="22"/>
      <c r="HRW29" s="22"/>
      <c r="HRX29" s="22"/>
      <c r="HRY29" s="22"/>
      <c r="HRZ29" s="22"/>
      <c r="HSA29" s="22"/>
      <c r="HSB29" s="22"/>
      <c r="HSC29" s="22"/>
      <c r="HSD29" s="22"/>
      <c r="HSE29" s="22"/>
      <c r="HSF29" s="22"/>
      <c r="HSG29" s="22"/>
      <c r="HSH29" s="22"/>
      <c r="HSI29" s="22"/>
      <c r="HSJ29" s="22"/>
      <c r="HSK29" s="22"/>
      <c r="HSL29" s="22"/>
      <c r="HSM29" s="22"/>
      <c r="HSN29" s="22"/>
      <c r="HSO29" s="22"/>
      <c r="HSP29" s="22"/>
      <c r="HSQ29" s="22"/>
      <c r="HSR29" s="22"/>
      <c r="HSS29" s="22"/>
      <c r="HST29" s="22"/>
      <c r="HSU29" s="22"/>
      <c r="HSV29" s="22"/>
      <c r="HSW29" s="22"/>
      <c r="HSX29" s="22"/>
      <c r="HSY29" s="22"/>
      <c r="HSZ29" s="22"/>
      <c r="HTA29" s="22"/>
      <c r="HTB29" s="22"/>
      <c r="HTC29" s="22"/>
      <c r="HTD29" s="22"/>
      <c r="HTE29" s="22"/>
      <c r="HTF29" s="22"/>
      <c r="HTG29" s="22"/>
      <c r="HTH29" s="22"/>
      <c r="HTI29" s="22"/>
      <c r="HTJ29" s="22"/>
      <c r="HTK29" s="22"/>
      <c r="HTL29" s="22"/>
      <c r="HTM29" s="22"/>
      <c r="HTN29" s="22"/>
      <c r="HTO29" s="22"/>
      <c r="HTP29" s="22"/>
      <c r="HTQ29" s="22"/>
      <c r="HTR29" s="22"/>
      <c r="HTS29" s="22"/>
      <c r="HTT29" s="22"/>
      <c r="HTU29" s="22"/>
      <c r="HTV29" s="22"/>
      <c r="HTW29" s="22"/>
      <c r="HTX29" s="22"/>
      <c r="HTY29" s="22"/>
      <c r="HTZ29" s="22"/>
      <c r="HUA29" s="22"/>
      <c r="HUB29" s="22"/>
      <c r="HUC29" s="22"/>
      <c r="HUD29" s="22"/>
      <c r="HUE29" s="22"/>
      <c r="HUF29" s="22"/>
      <c r="HUG29" s="22"/>
      <c r="HUH29" s="22"/>
      <c r="HUI29" s="22"/>
      <c r="HUJ29" s="22"/>
      <c r="HUK29" s="22"/>
      <c r="HUL29" s="22"/>
      <c r="HUM29" s="22"/>
      <c r="HUN29" s="22"/>
      <c r="HUO29" s="22"/>
      <c r="HUP29" s="22"/>
      <c r="HUQ29" s="22"/>
      <c r="HUR29" s="22"/>
      <c r="HUS29" s="22"/>
      <c r="HUT29" s="22"/>
      <c r="HUU29" s="22"/>
      <c r="HUV29" s="22"/>
      <c r="HUW29" s="22"/>
      <c r="HUX29" s="22"/>
      <c r="HUY29" s="22"/>
      <c r="HUZ29" s="22"/>
      <c r="HVA29" s="22"/>
      <c r="HVB29" s="22"/>
      <c r="HVC29" s="22"/>
      <c r="HVD29" s="22"/>
      <c r="HVE29" s="22"/>
      <c r="HVF29" s="22"/>
      <c r="HVG29" s="22"/>
      <c r="HVH29" s="22"/>
      <c r="HVI29" s="22"/>
      <c r="HVJ29" s="22"/>
      <c r="HVK29" s="22"/>
      <c r="HVL29" s="22"/>
      <c r="HVM29" s="22"/>
      <c r="HVN29" s="22"/>
      <c r="HVO29" s="22"/>
      <c r="HVP29" s="22"/>
      <c r="HVQ29" s="22"/>
      <c r="HVR29" s="22"/>
      <c r="HVS29" s="22"/>
      <c r="HVT29" s="22"/>
      <c r="HVU29" s="22"/>
      <c r="HVV29" s="22"/>
      <c r="HVW29" s="22"/>
      <c r="HVX29" s="22"/>
      <c r="HVY29" s="22"/>
      <c r="HVZ29" s="22"/>
      <c r="HWA29" s="22"/>
      <c r="HWB29" s="22"/>
      <c r="HWC29" s="22"/>
      <c r="HWD29" s="22"/>
      <c r="HWE29" s="22"/>
      <c r="HWF29" s="22"/>
      <c r="HWG29" s="22"/>
      <c r="HWH29" s="22"/>
      <c r="HWI29" s="22"/>
      <c r="HWJ29" s="22"/>
      <c r="HWK29" s="22"/>
      <c r="HWL29" s="22"/>
      <c r="HWM29" s="22"/>
      <c r="HWN29" s="22"/>
      <c r="HWO29" s="22"/>
      <c r="HWP29" s="22"/>
      <c r="HWQ29" s="22"/>
      <c r="HWR29" s="22"/>
      <c r="HWS29" s="22"/>
      <c r="HWT29" s="22"/>
      <c r="HWU29" s="22"/>
      <c r="HWV29" s="22"/>
      <c r="HWW29" s="22"/>
      <c r="HWX29" s="22"/>
      <c r="HWY29" s="22"/>
      <c r="HWZ29" s="22"/>
      <c r="HXA29" s="22"/>
      <c r="HXB29" s="22"/>
      <c r="HXC29" s="22"/>
      <c r="HXD29" s="22"/>
      <c r="HXE29" s="22"/>
      <c r="HXF29" s="22"/>
      <c r="HXG29" s="22"/>
      <c r="HXH29" s="22"/>
      <c r="HXI29" s="22"/>
      <c r="HXJ29" s="22"/>
      <c r="HXK29" s="22"/>
      <c r="HXL29" s="22"/>
      <c r="HXM29" s="22"/>
      <c r="HXN29" s="22"/>
      <c r="HXO29" s="22"/>
      <c r="HXP29" s="22"/>
      <c r="HXQ29" s="22"/>
      <c r="HXR29" s="22"/>
      <c r="HXS29" s="22"/>
      <c r="HXT29" s="22"/>
      <c r="HXU29" s="22"/>
      <c r="HXV29" s="22"/>
      <c r="HXW29" s="22"/>
      <c r="HXX29" s="22"/>
      <c r="HXY29" s="22"/>
      <c r="HXZ29" s="22"/>
      <c r="HYA29" s="22"/>
      <c r="HYB29" s="22"/>
      <c r="HYC29" s="22"/>
      <c r="HYD29" s="22"/>
      <c r="HYE29" s="22"/>
      <c r="HYF29" s="22"/>
      <c r="HYG29" s="22"/>
      <c r="HYH29" s="22"/>
      <c r="HYI29" s="22"/>
      <c r="HYJ29" s="22"/>
      <c r="HYK29" s="22"/>
      <c r="HYL29" s="22"/>
      <c r="HYM29" s="22"/>
      <c r="HYN29" s="22"/>
      <c r="HYO29" s="22"/>
      <c r="HYP29" s="22"/>
      <c r="HYQ29" s="22"/>
      <c r="HYR29" s="22"/>
      <c r="HYS29" s="22"/>
      <c r="HYT29" s="22"/>
      <c r="HYU29" s="22"/>
      <c r="HYV29" s="22"/>
      <c r="HYW29" s="22"/>
      <c r="HYX29" s="22"/>
      <c r="HYY29" s="22"/>
      <c r="HYZ29" s="22"/>
      <c r="HZA29" s="22"/>
      <c r="HZB29" s="22"/>
      <c r="HZC29" s="22"/>
      <c r="HZD29" s="22"/>
      <c r="HZE29" s="22"/>
      <c r="HZF29" s="22"/>
      <c r="HZG29" s="22"/>
      <c r="HZH29" s="22"/>
      <c r="HZI29" s="22"/>
      <c r="HZJ29" s="22"/>
      <c r="HZK29" s="22"/>
      <c r="HZL29" s="22"/>
      <c r="HZM29" s="22"/>
      <c r="HZN29" s="22"/>
      <c r="HZO29" s="22"/>
      <c r="HZP29" s="22"/>
      <c r="HZQ29" s="22"/>
      <c r="HZR29" s="22"/>
      <c r="HZS29" s="22"/>
      <c r="HZT29" s="22"/>
      <c r="HZU29" s="22"/>
      <c r="HZV29" s="22"/>
      <c r="HZW29" s="22"/>
      <c r="HZX29" s="22"/>
      <c r="HZY29" s="22"/>
      <c r="HZZ29" s="22"/>
      <c r="IAA29" s="22"/>
      <c r="IAB29" s="22"/>
      <c r="IAC29" s="22"/>
      <c r="IAD29" s="22"/>
      <c r="IAE29" s="22"/>
      <c r="IAF29" s="22"/>
      <c r="IAG29" s="22"/>
      <c r="IAH29" s="22"/>
      <c r="IAI29" s="22"/>
      <c r="IAJ29" s="22"/>
      <c r="IAK29" s="22"/>
      <c r="IAL29" s="22"/>
      <c r="IAM29" s="22"/>
      <c r="IAN29" s="22"/>
      <c r="IAO29" s="22"/>
      <c r="IAP29" s="22"/>
      <c r="IAQ29" s="22"/>
      <c r="IAR29" s="22"/>
      <c r="IAS29" s="22"/>
      <c r="IAT29" s="22"/>
      <c r="IAU29" s="22"/>
      <c r="IAV29" s="22"/>
      <c r="IAW29" s="22"/>
      <c r="IAX29" s="22"/>
      <c r="IAY29" s="22"/>
      <c r="IAZ29" s="22"/>
      <c r="IBA29" s="22"/>
      <c r="IBB29" s="22"/>
      <c r="IBC29" s="22"/>
      <c r="IBD29" s="22"/>
      <c r="IBE29" s="22"/>
      <c r="IBF29" s="22"/>
      <c r="IBG29" s="22"/>
      <c r="IBH29" s="22"/>
      <c r="IBI29" s="22"/>
      <c r="IBJ29" s="22"/>
      <c r="IBK29" s="22"/>
      <c r="IBL29" s="22"/>
      <c r="IBM29" s="22"/>
      <c r="IBN29" s="22"/>
      <c r="IBO29" s="22"/>
      <c r="IBP29" s="22"/>
      <c r="IBQ29" s="22"/>
      <c r="IBR29" s="22"/>
      <c r="IBS29" s="22"/>
      <c r="IBT29" s="22"/>
      <c r="IBU29" s="22"/>
      <c r="IBV29" s="22"/>
      <c r="IBW29" s="22"/>
      <c r="IBX29" s="22"/>
      <c r="IBY29" s="22"/>
      <c r="IBZ29" s="22"/>
      <c r="ICA29" s="22"/>
      <c r="ICB29" s="22"/>
      <c r="ICC29" s="22"/>
      <c r="ICD29" s="22"/>
      <c r="ICE29" s="22"/>
      <c r="ICF29" s="22"/>
      <c r="ICG29" s="22"/>
      <c r="ICH29" s="22"/>
      <c r="ICI29" s="22"/>
      <c r="ICJ29" s="22"/>
      <c r="ICK29" s="22"/>
      <c r="ICL29" s="22"/>
      <c r="ICM29" s="22"/>
      <c r="ICN29" s="22"/>
      <c r="ICO29" s="22"/>
      <c r="ICP29" s="22"/>
      <c r="ICQ29" s="22"/>
      <c r="ICR29" s="22"/>
      <c r="ICS29" s="22"/>
      <c r="ICT29" s="22"/>
      <c r="ICU29" s="22"/>
      <c r="ICV29" s="22"/>
      <c r="ICW29" s="22"/>
      <c r="ICX29" s="22"/>
      <c r="ICY29" s="22"/>
      <c r="ICZ29" s="22"/>
      <c r="IDA29" s="22"/>
      <c r="IDB29" s="22"/>
      <c r="IDC29" s="22"/>
      <c r="IDD29" s="22"/>
      <c r="IDE29" s="22"/>
      <c r="IDF29" s="22"/>
      <c r="IDG29" s="22"/>
      <c r="IDH29" s="22"/>
      <c r="IDI29" s="22"/>
      <c r="IDJ29" s="22"/>
      <c r="IDK29" s="22"/>
      <c r="IDL29" s="22"/>
      <c r="IDM29" s="22"/>
      <c r="IDN29" s="22"/>
      <c r="IDO29" s="22"/>
      <c r="IDP29" s="22"/>
      <c r="IDQ29" s="22"/>
      <c r="IDR29" s="22"/>
      <c r="IDS29" s="22"/>
      <c r="IDT29" s="22"/>
      <c r="IDU29" s="22"/>
      <c r="IDV29" s="22"/>
      <c r="IDW29" s="22"/>
      <c r="IDX29" s="22"/>
      <c r="IDY29" s="22"/>
      <c r="IDZ29" s="22"/>
      <c r="IEA29" s="22"/>
      <c r="IEB29" s="22"/>
      <c r="IEC29" s="22"/>
      <c r="IED29" s="22"/>
      <c r="IEE29" s="22"/>
      <c r="IEF29" s="22"/>
      <c r="IEG29" s="22"/>
      <c r="IEH29" s="22"/>
      <c r="IEI29" s="22"/>
      <c r="IEJ29" s="22"/>
      <c r="IEK29" s="22"/>
      <c r="IEL29" s="22"/>
      <c r="IEM29" s="22"/>
      <c r="IEN29" s="22"/>
      <c r="IEO29" s="22"/>
      <c r="IEP29" s="22"/>
      <c r="IEQ29" s="22"/>
      <c r="IER29" s="22"/>
      <c r="IES29" s="22"/>
      <c r="IET29" s="22"/>
      <c r="IEU29" s="22"/>
      <c r="IEV29" s="22"/>
      <c r="IEW29" s="22"/>
      <c r="IEX29" s="22"/>
      <c r="IEY29" s="22"/>
      <c r="IEZ29" s="22"/>
      <c r="IFA29" s="22"/>
      <c r="IFB29" s="22"/>
      <c r="IFC29" s="22"/>
      <c r="IFD29" s="22"/>
      <c r="IFE29" s="22"/>
      <c r="IFF29" s="22"/>
      <c r="IFG29" s="22"/>
      <c r="IFH29" s="22"/>
      <c r="IFI29" s="22"/>
      <c r="IFJ29" s="22"/>
      <c r="IFK29" s="22"/>
      <c r="IFL29" s="22"/>
      <c r="IFM29" s="22"/>
      <c r="IFN29" s="22"/>
      <c r="IFO29" s="22"/>
      <c r="IFP29" s="22"/>
      <c r="IFQ29" s="22"/>
      <c r="IFR29" s="22"/>
      <c r="IFS29" s="22"/>
      <c r="IFT29" s="22"/>
      <c r="IFU29" s="22"/>
      <c r="IFV29" s="22"/>
      <c r="IFW29" s="22"/>
      <c r="IFX29" s="22"/>
      <c r="IFY29" s="22"/>
      <c r="IFZ29" s="22"/>
      <c r="IGA29" s="22"/>
      <c r="IGB29" s="22"/>
      <c r="IGC29" s="22"/>
      <c r="IGD29" s="22"/>
      <c r="IGE29" s="22"/>
      <c r="IGF29" s="22"/>
      <c r="IGG29" s="22"/>
      <c r="IGH29" s="22"/>
      <c r="IGI29" s="22"/>
      <c r="IGJ29" s="22"/>
      <c r="IGK29" s="22"/>
      <c r="IGL29" s="22"/>
      <c r="IGM29" s="22"/>
      <c r="IGN29" s="22"/>
      <c r="IGO29" s="22"/>
      <c r="IGP29" s="22"/>
      <c r="IGQ29" s="22"/>
      <c r="IGR29" s="22"/>
      <c r="IGS29" s="22"/>
      <c r="IGT29" s="22"/>
      <c r="IGU29" s="22"/>
      <c r="IGV29" s="22"/>
      <c r="IGW29" s="22"/>
      <c r="IGX29" s="22"/>
      <c r="IGY29" s="22"/>
      <c r="IGZ29" s="22"/>
      <c r="IHA29" s="22"/>
      <c r="IHB29" s="22"/>
      <c r="IHC29" s="22"/>
      <c r="IHD29" s="22"/>
      <c r="IHE29" s="22"/>
      <c r="IHF29" s="22"/>
      <c r="IHG29" s="22"/>
      <c r="IHH29" s="22"/>
      <c r="IHI29" s="22"/>
      <c r="IHJ29" s="22"/>
      <c r="IHK29" s="22"/>
      <c r="IHL29" s="22"/>
      <c r="IHM29" s="22"/>
      <c r="IHN29" s="22"/>
      <c r="IHO29" s="22"/>
      <c r="IHP29" s="22"/>
      <c r="IHQ29" s="22"/>
      <c r="IHR29" s="22"/>
      <c r="IHS29" s="22"/>
      <c r="IHT29" s="22"/>
      <c r="IHU29" s="22"/>
      <c r="IHV29" s="22"/>
      <c r="IHW29" s="22"/>
      <c r="IHX29" s="22"/>
      <c r="IHY29" s="22"/>
      <c r="IHZ29" s="22"/>
      <c r="IIA29" s="22"/>
      <c r="IIB29" s="22"/>
      <c r="IIC29" s="22"/>
      <c r="IID29" s="22"/>
      <c r="IIE29" s="22"/>
      <c r="IIF29" s="22"/>
      <c r="IIG29" s="22"/>
      <c r="IIH29" s="22"/>
      <c r="III29" s="22"/>
      <c r="IIJ29" s="22"/>
      <c r="IIK29" s="22"/>
      <c r="IIL29" s="22"/>
      <c r="IIM29" s="22"/>
      <c r="IIN29" s="22"/>
      <c r="IIO29" s="22"/>
      <c r="IIP29" s="22"/>
      <c r="IIQ29" s="22"/>
      <c r="IIR29" s="22"/>
      <c r="IIS29" s="22"/>
      <c r="IIT29" s="22"/>
      <c r="IIU29" s="22"/>
      <c r="IIV29" s="22"/>
      <c r="IIW29" s="22"/>
      <c r="IIX29" s="22"/>
      <c r="IIY29" s="22"/>
      <c r="IIZ29" s="22"/>
      <c r="IJA29" s="22"/>
      <c r="IJB29" s="22"/>
      <c r="IJC29" s="22"/>
      <c r="IJD29" s="22"/>
      <c r="IJE29" s="22"/>
      <c r="IJF29" s="22"/>
      <c r="IJG29" s="22"/>
      <c r="IJH29" s="22"/>
      <c r="IJI29" s="22"/>
      <c r="IJJ29" s="22"/>
      <c r="IJK29" s="22"/>
      <c r="IJL29" s="22"/>
      <c r="IJM29" s="22"/>
      <c r="IJN29" s="22"/>
      <c r="IJO29" s="22"/>
      <c r="IJP29" s="22"/>
      <c r="IJQ29" s="22"/>
      <c r="IJR29" s="22"/>
      <c r="IJS29" s="22"/>
      <c r="IJT29" s="22"/>
      <c r="IJU29" s="22"/>
      <c r="IJV29" s="22"/>
      <c r="IJW29" s="22"/>
      <c r="IJX29" s="22"/>
      <c r="IJY29" s="22"/>
      <c r="IJZ29" s="22"/>
      <c r="IKA29" s="22"/>
      <c r="IKB29" s="22"/>
      <c r="IKC29" s="22"/>
      <c r="IKD29" s="22"/>
      <c r="IKE29" s="22"/>
      <c r="IKF29" s="22"/>
      <c r="IKG29" s="22"/>
      <c r="IKH29" s="22"/>
      <c r="IKI29" s="22"/>
      <c r="IKJ29" s="22"/>
      <c r="IKK29" s="22"/>
      <c r="IKL29" s="22"/>
      <c r="IKM29" s="22"/>
      <c r="IKN29" s="22"/>
      <c r="IKO29" s="22"/>
      <c r="IKP29" s="22"/>
      <c r="IKQ29" s="22"/>
      <c r="IKR29" s="22"/>
      <c r="IKS29" s="22"/>
      <c r="IKT29" s="22"/>
      <c r="IKU29" s="22"/>
      <c r="IKV29" s="22"/>
      <c r="IKW29" s="22"/>
      <c r="IKX29" s="22"/>
      <c r="IKY29" s="22"/>
      <c r="IKZ29" s="22"/>
      <c r="ILA29" s="22"/>
      <c r="ILB29" s="22"/>
      <c r="ILC29" s="22"/>
      <c r="ILD29" s="22"/>
      <c r="ILE29" s="22"/>
      <c r="ILF29" s="22"/>
      <c r="ILG29" s="22"/>
      <c r="ILH29" s="22"/>
      <c r="ILI29" s="22"/>
      <c r="ILJ29" s="22"/>
      <c r="ILK29" s="22"/>
      <c r="ILL29" s="22"/>
      <c r="ILM29" s="22"/>
      <c r="ILN29" s="22"/>
      <c r="ILO29" s="22"/>
      <c r="ILP29" s="22"/>
      <c r="ILQ29" s="22"/>
      <c r="ILR29" s="22"/>
      <c r="ILS29" s="22"/>
      <c r="ILT29" s="22"/>
      <c r="ILU29" s="22"/>
      <c r="ILV29" s="22"/>
      <c r="ILW29" s="22"/>
      <c r="ILX29" s="22"/>
      <c r="ILY29" s="22"/>
      <c r="ILZ29" s="22"/>
      <c r="IMA29" s="22"/>
      <c r="IMB29" s="22"/>
      <c r="IMC29" s="22"/>
      <c r="IMD29" s="22"/>
      <c r="IME29" s="22"/>
      <c r="IMF29" s="22"/>
      <c r="IMG29" s="22"/>
      <c r="IMH29" s="22"/>
      <c r="IMI29" s="22"/>
      <c r="IMJ29" s="22"/>
      <c r="IMK29" s="22"/>
      <c r="IML29" s="22"/>
      <c r="IMM29" s="22"/>
      <c r="IMN29" s="22"/>
      <c r="IMO29" s="22"/>
      <c r="IMP29" s="22"/>
      <c r="IMQ29" s="22"/>
      <c r="IMR29" s="22"/>
      <c r="IMS29" s="22"/>
      <c r="IMT29" s="22"/>
      <c r="IMU29" s="22"/>
      <c r="IMV29" s="22"/>
      <c r="IMW29" s="22"/>
      <c r="IMX29" s="22"/>
      <c r="IMY29" s="22"/>
      <c r="IMZ29" s="22"/>
      <c r="INA29" s="22"/>
      <c r="INB29" s="22"/>
      <c r="INC29" s="22"/>
      <c r="IND29" s="22"/>
      <c r="INE29" s="22"/>
      <c r="INF29" s="22"/>
      <c r="ING29" s="22"/>
      <c r="INH29" s="22"/>
      <c r="INI29" s="22"/>
      <c r="INJ29" s="22"/>
      <c r="INK29" s="22"/>
      <c r="INL29" s="22"/>
      <c r="INM29" s="22"/>
      <c r="INN29" s="22"/>
      <c r="INO29" s="22"/>
      <c r="INP29" s="22"/>
      <c r="INQ29" s="22"/>
      <c r="INR29" s="22"/>
      <c r="INS29" s="22"/>
      <c r="INT29" s="22"/>
      <c r="INU29" s="22"/>
      <c r="INV29" s="22"/>
      <c r="INW29" s="22"/>
      <c r="INX29" s="22"/>
      <c r="INY29" s="22"/>
      <c r="INZ29" s="22"/>
      <c r="IOA29" s="22"/>
      <c r="IOB29" s="22"/>
      <c r="IOC29" s="22"/>
      <c r="IOD29" s="22"/>
      <c r="IOE29" s="22"/>
      <c r="IOF29" s="22"/>
      <c r="IOG29" s="22"/>
      <c r="IOH29" s="22"/>
      <c r="IOI29" s="22"/>
      <c r="IOJ29" s="22"/>
      <c r="IOK29" s="22"/>
      <c r="IOL29" s="22"/>
      <c r="IOM29" s="22"/>
      <c r="ION29" s="22"/>
      <c r="IOO29" s="22"/>
      <c r="IOP29" s="22"/>
      <c r="IOQ29" s="22"/>
      <c r="IOR29" s="22"/>
      <c r="IOS29" s="22"/>
      <c r="IOT29" s="22"/>
      <c r="IOU29" s="22"/>
      <c r="IOV29" s="22"/>
      <c r="IOW29" s="22"/>
      <c r="IOX29" s="22"/>
      <c r="IOY29" s="22"/>
      <c r="IOZ29" s="22"/>
      <c r="IPA29" s="22"/>
      <c r="IPB29" s="22"/>
      <c r="IPC29" s="22"/>
      <c r="IPD29" s="22"/>
      <c r="IPE29" s="22"/>
      <c r="IPF29" s="22"/>
      <c r="IPG29" s="22"/>
      <c r="IPH29" s="22"/>
      <c r="IPI29" s="22"/>
      <c r="IPJ29" s="22"/>
      <c r="IPK29" s="22"/>
      <c r="IPL29" s="22"/>
      <c r="IPM29" s="22"/>
      <c r="IPN29" s="22"/>
      <c r="IPO29" s="22"/>
      <c r="IPP29" s="22"/>
      <c r="IPQ29" s="22"/>
      <c r="IPR29" s="22"/>
      <c r="IPS29" s="22"/>
      <c r="IPT29" s="22"/>
      <c r="IPU29" s="22"/>
      <c r="IPV29" s="22"/>
      <c r="IPW29" s="22"/>
      <c r="IPX29" s="22"/>
      <c r="IPY29" s="22"/>
      <c r="IPZ29" s="22"/>
      <c r="IQA29" s="22"/>
      <c r="IQB29" s="22"/>
      <c r="IQC29" s="22"/>
      <c r="IQD29" s="22"/>
      <c r="IQE29" s="22"/>
      <c r="IQF29" s="22"/>
      <c r="IQG29" s="22"/>
      <c r="IQH29" s="22"/>
      <c r="IQI29" s="22"/>
      <c r="IQJ29" s="22"/>
      <c r="IQK29" s="22"/>
      <c r="IQL29" s="22"/>
      <c r="IQM29" s="22"/>
      <c r="IQN29" s="22"/>
      <c r="IQO29" s="22"/>
      <c r="IQP29" s="22"/>
      <c r="IQQ29" s="22"/>
      <c r="IQR29" s="22"/>
      <c r="IQS29" s="22"/>
      <c r="IQT29" s="22"/>
      <c r="IQU29" s="22"/>
      <c r="IQV29" s="22"/>
      <c r="IQW29" s="22"/>
      <c r="IQX29" s="22"/>
      <c r="IQY29" s="22"/>
      <c r="IQZ29" s="22"/>
      <c r="IRA29" s="22"/>
      <c r="IRB29" s="22"/>
      <c r="IRC29" s="22"/>
      <c r="IRD29" s="22"/>
      <c r="IRE29" s="22"/>
      <c r="IRF29" s="22"/>
      <c r="IRG29" s="22"/>
      <c r="IRH29" s="22"/>
      <c r="IRI29" s="22"/>
      <c r="IRJ29" s="22"/>
      <c r="IRK29" s="22"/>
      <c r="IRL29" s="22"/>
      <c r="IRM29" s="22"/>
      <c r="IRN29" s="22"/>
      <c r="IRO29" s="22"/>
      <c r="IRP29" s="22"/>
      <c r="IRQ29" s="22"/>
      <c r="IRR29" s="22"/>
      <c r="IRS29" s="22"/>
      <c r="IRT29" s="22"/>
      <c r="IRU29" s="22"/>
      <c r="IRV29" s="22"/>
      <c r="IRW29" s="22"/>
      <c r="IRX29" s="22"/>
      <c r="IRY29" s="22"/>
      <c r="IRZ29" s="22"/>
      <c r="ISA29" s="22"/>
      <c r="ISB29" s="22"/>
      <c r="ISC29" s="22"/>
      <c r="ISD29" s="22"/>
      <c r="ISE29" s="22"/>
      <c r="ISF29" s="22"/>
      <c r="ISG29" s="22"/>
      <c r="ISH29" s="22"/>
      <c r="ISI29" s="22"/>
      <c r="ISJ29" s="22"/>
      <c r="ISK29" s="22"/>
      <c r="ISL29" s="22"/>
      <c r="ISM29" s="22"/>
      <c r="ISN29" s="22"/>
      <c r="ISO29" s="22"/>
      <c r="ISP29" s="22"/>
      <c r="ISQ29" s="22"/>
      <c r="ISR29" s="22"/>
      <c r="ISS29" s="22"/>
      <c r="IST29" s="22"/>
      <c r="ISU29" s="22"/>
      <c r="ISV29" s="22"/>
      <c r="ISW29" s="22"/>
      <c r="ISX29" s="22"/>
      <c r="ISY29" s="22"/>
      <c r="ISZ29" s="22"/>
      <c r="ITA29" s="22"/>
      <c r="ITB29" s="22"/>
      <c r="ITC29" s="22"/>
      <c r="ITD29" s="22"/>
      <c r="ITE29" s="22"/>
      <c r="ITF29" s="22"/>
      <c r="ITG29" s="22"/>
      <c r="ITH29" s="22"/>
      <c r="ITI29" s="22"/>
      <c r="ITJ29" s="22"/>
      <c r="ITK29" s="22"/>
      <c r="ITL29" s="22"/>
      <c r="ITM29" s="22"/>
      <c r="ITN29" s="22"/>
      <c r="ITO29" s="22"/>
      <c r="ITP29" s="22"/>
      <c r="ITQ29" s="22"/>
      <c r="ITR29" s="22"/>
      <c r="ITS29" s="22"/>
      <c r="ITT29" s="22"/>
      <c r="ITU29" s="22"/>
      <c r="ITV29" s="22"/>
      <c r="ITW29" s="22"/>
      <c r="ITX29" s="22"/>
      <c r="ITY29" s="22"/>
      <c r="ITZ29" s="22"/>
      <c r="IUA29" s="22"/>
      <c r="IUB29" s="22"/>
      <c r="IUC29" s="22"/>
      <c r="IUD29" s="22"/>
      <c r="IUE29" s="22"/>
      <c r="IUF29" s="22"/>
      <c r="IUG29" s="22"/>
      <c r="IUH29" s="22"/>
      <c r="IUI29" s="22"/>
      <c r="IUJ29" s="22"/>
      <c r="IUK29" s="22"/>
      <c r="IUL29" s="22"/>
      <c r="IUM29" s="22"/>
      <c r="IUN29" s="22"/>
      <c r="IUO29" s="22"/>
      <c r="IUP29" s="22"/>
      <c r="IUQ29" s="22"/>
      <c r="IUR29" s="22"/>
      <c r="IUS29" s="22"/>
      <c r="IUT29" s="22"/>
      <c r="IUU29" s="22"/>
      <c r="IUV29" s="22"/>
      <c r="IUW29" s="22"/>
      <c r="IUX29" s="22"/>
      <c r="IUY29" s="22"/>
      <c r="IUZ29" s="22"/>
      <c r="IVA29" s="22"/>
      <c r="IVB29" s="22"/>
      <c r="IVC29" s="22"/>
      <c r="IVD29" s="22"/>
      <c r="IVE29" s="22"/>
      <c r="IVF29" s="22"/>
      <c r="IVG29" s="22"/>
      <c r="IVH29" s="22"/>
      <c r="IVI29" s="22"/>
      <c r="IVJ29" s="22"/>
      <c r="IVK29" s="22"/>
      <c r="IVL29" s="22"/>
      <c r="IVM29" s="22"/>
      <c r="IVN29" s="22"/>
      <c r="IVO29" s="22"/>
      <c r="IVP29" s="22"/>
      <c r="IVQ29" s="22"/>
      <c r="IVR29" s="22"/>
      <c r="IVS29" s="22"/>
      <c r="IVT29" s="22"/>
      <c r="IVU29" s="22"/>
      <c r="IVV29" s="22"/>
      <c r="IVW29" s="22"/>
      <c r="IVX29" s="22"/>
      <c r="IVY29" s="22"/>
      <c r="IVZ29" s="22"/>
      <c r="IWA29" s="22"/>
      <c r="IWB29" s="22"/>
      <c r="IWC29" s="22"/>
      <c r="IWD29" s="22"/>
      <c r="IWE29" s="22"/>
      <c r="IWF29" s="22"/>
      <c r="IWG29" s="22"/>
      <c r="IWH29" s="22"/>
      <c r="IWI29" s="22"/>
      <c r="IWJ29" s="22"/>
      <c r="IWK29" s="22"/>
      <c r="IWL29" s="22"/>
      <c r="IWM29" s="22"/>
      <c r="IWN29" s="22"/>
      <c r="IWO29" s="22"/>
      <c r="IWP29" s="22"/>
      <c r="IWQ29" s="22"/>
      <c r="IWR29" s="22"/>
      <c r="IWS29" s="22"/>
      <c r="IWT29" s="22"/>
      <c r="IWU29" s="22"/>
      <c r="IWV29" s="22"/>
      <c r="IWW29" s="22"/>
      <c r="IWX29" s="22"/>
      <c r="IWY29" s="22"/>
      <c r="IWZ29" s="22"/>
      <c r="IXA29" s="22"/>
      <c r="IXB29" s="22"/>
      <c r="IXC29" s="22"/>
      <c r="IXD29" s="22"/>
      <c r="IXE29" s="22"/>
      <c r="IXF29" s="22"/>
      <c r="IXG29" s="22"/>
      <c r="IXH29" s="22"/>
      <c r="IXI29" s="22"/>
      <c r="IXJ29" s="22"/>
      <c r="IXK29" s="22"/>
      <c r="IXL29" s="22"/>
      <c r="IXM29" s="22"/>
      <c r="IXN29" s="22"/>
      <c r="IXO29" s="22"/>
      <c r="IXP29" s="22"/>
      <c r="IXQ29" s="22"/>
      <c r="IXR29" s="22"/>
      <c r="IXS29" s="22"/>
      <c r="IXT29" s="22"/>
      <c r="IXU29" s="22"/>
      <c r="IXV29" s="22"/>
      <c r="IXW29" s="22"/>
      <c r="IXX29" s="22"/>
      <c r="IXY29" s="22"/>
      <c r="IXZ29" s="22"/>
      <c r="IYA29" s="22"/>
      <c r="IYB29" s="22"/>
      <c r="IYC29" s="22"/>
      <c r="IYD29" s="22"/>
      <c r="IYE29" s="22"/>
      <c r="IYF29" s="22"/>
      <c r="IYG29" s="22"/>
      <c r="IYH29" s="22"/>
      <c r="IYI29" s="22"/>
      <c r="IYJ29" s="22"/>
      <c r="IYK29" s="22"/>
      <c r="IYL29" s="22"/>
      <c r="IYM29" s="22"/>
      <c r="IYN29" s="22"/>
      <c r="IYO29" s="22"/>
      <c r="IYP29" s="22"/>
      <c r="IYQ29" s="22"/>
      <c r="IYR29" s="22"/>
      <c r="IYS29" s="22"/>
      <c r="IYT29" s="22"/>
      <c r="IYU29" s="22"/>
      <c r="IYV29" s="22"/>
      <c r="IYW29" s="22"/>
      <c r="IYX29" s="22"/>
      <c r="IYY29" s="22"/>
      <c r="IYZ29" s="22"/>
      <c r="IZA29" s="22"/>
      <c r="IZB29" s="22"/>
      <c r="IZC29" s="22"/>
      <c r="IZD29" s="22"/>
      <c r="IZE29" s="22"/>
      <c r="IZF29" s="22"/>
      <c r="IZG29" s="22"/>
      <c r="IZH29" s="22"/>
      <c r="IZI29" s="22"/>
      <c r="IZJ29" s="22"/>
      <c r="IZK29" s="22"/>
      <c r="IZL29" s="22"/>
      <c r="IZM29" s="22"/>
      <c r="IZN29" s="22"/>
      <c r="IZO29" s="22"/>
      <c r="IZP29" s="22"/>
      <c r="IZQ29" s="22"/>
      <c r="IZR29" s="22"/>
      <c r="IZS29" s="22"/>
      <c r="IZT29" s="22"/>
      <c r="IZU29" s="22"/>
      <c r="IZV29" s="22"/>
      <c r="IZW29" s="22"/>
      <c r="IZX29" s="22"/>
      <c r="IZY29" s="22"/>
      <c r="IZZ29" s="22"/>
      <c r="JAA29" s="22"/>
      <c r="JAB29" s="22"/>
      <c r="JAC29" s="22"/>
      <c r="JAD29" s="22"/>
      <c r="JAE29" s="22"/>
      <c r="JAF29" s="22"/>
      <c r="JAG29" s="22"/>
      <c r="JAH29" s="22"/>
      <c r="JAI29" s="22"/>
      <c r="JAJ29" s="22"/>
      <c r="JAK29" s="22"/>
      <c r="JAL29" s="22"/>
      <c r="JAM29" s="22"/>
      <c r="JAN29" s="22"/>
      <c r="JAO29" s="22"/>
      <c r="JAP29" s="22"/>
      <c r="JAQ29" s="22"/>
      <c r="JAR29" s="22"/>
      <c r="JAS29" s="22"/>
      <c r="JAT29" s="22"/>
      <c r="JAU29" s="22"/>
      <c r="JAV29" s="22"/>
      <c r="JAW29" s="22"/>
      <c r="JAX29" s="22"/>
      <c r="JAY29" s="22"/>
      <c r="JAZ29" s="22"/>
      <c r="JBA29" s="22"/>
      <c r="JBB29" s="22"/>
      <c r="JBC29" s="22"/>
      <c r="JBD29" s="22"/>
      <c r="JBE29" s="22"/>
      <c r="JBF29" s="22"/>
      <c r="JBG29" s="22"/>
      <c r="JBH29" s="22"/>
      <c r="JBI29" s="22"/>
      <c r="JBJ29" s="22"/>
      <c r="JBK29" s="22"/>
      <c r="JBL29" s="22"/>
      <c r="JBM29" s="22"/>
      <c r="JBN29" s="22"/>
      <c r="JBO29" s="22"/>
      <c r="JBP29" s="22"/>
      <c r="JBQ29" s="22"/>
      <c r="JBR29" s="22"/>
      <c r="JBS29" s="22"/>
      <c r="JBT29" s="22"/>
      <c r="JBU29" s="22"/>
      <c r="JBV29" s="22"/>
      <c r="JBW29" s="22"/>
      <c r="JBX29" s="22"/>
      <c r="JBY29" s="22"/>
      <c r="JBZ29" s="22"/>
      <c r="JCA29" s="22"/>
      <c r="JCB29" s="22"/>
      <c r="JCC29" s="22"/>
      <c r="JCD29" s="22"/>
      <c r="JCE29" s="22"/>
      <c r="JCF29" s="22"/>
      <c r="JCG29" s="22"/>
      <c r="JCH29" s="22"/>
      <c r="JCI29" s="22"/>
      <c r="JCJ29" s="22"/>
      <c r="JCK29" s="22"/>
      <c r="JCL29" s="22"/>
      <c r="JCM29" s="22"/>
      <c r="JCN29" s="22"/>
      <c r="JCO29" s="22"/>
      <c r="JCP29" s="22"/>
      <c r="JCQ29" s="22"/>
      <c r="JCR29" s="22"/>
      <c r="JCS29" s="22"/>
      <c r="JCT29" s="22"/>
      <c r="JCU29" s="22"/>
      <c r="JCV29" s="22"/>
      <c r="JCW29" s="22"/>
      <c r="JCX29" s="22"/>
      <c r="JCY29" s="22"/>
      <c r="JCZ29" s="22"/>
      <c r="JDA29" s="22"/>
      <c r="JDB29" s="22"/>
      <c r="JDC29" s="22"/>
      <c r="JDD29" s="22"/>
      <c r="JDE29" s="22"/>
      <c r="JDF29" s="22"/>
      <c r="JDG29" s="22"/>
      <c r="JDH29" s="22"/>
      <c r="JDI29" s="22"/>
      <c r="JDJ29" s="22"/>
      <c r="JDK29" s="22"/>
      <c r="JDL29" s="22"/>
      <c r="JDM29" s="22"/>
      <c r="JDN29" s="22"/>
      <c r="JDO29" s="22"/>
      <c r="JDP29" s="22"/>
      <c r="JDQ29" s="22"/>
      <c r="JDR29" s="22"/>
      <c r="JDS29" s="22"/>
      <c r="JDT29" s="22"/>
      <c r="JDU29" s="22"/>
      <c r="JDV29" s="22"/>
      <c r="JDW29" s="22"/>
      <c r="JDX29" s="22"/>
      <c r="JDY29" s="22"/>
      <c r="JDZ29" s="22"/>
      <c r="JEA29" s="22"/>
      <c r="JEB29" s="22"/>
      <c r="JEC29" s="22"/>
      <c r="JED29" s="22"/>
      <c r="JEE29" s="22"/>
      <c r="JEF29" s="22"/>
      <c r="JEG29" s="22"/>
      <c r="JEH29" s="22"/>
      <c r="JEI29" s="22"/>
      <c r="JEJ29" s="22"/>
      <c r="JEK29" s="22"/>
      <c r="JEL29" s="22"/>
      <c r="JEM29" s="22"/>
      <c r="JEN29" s="22"/>
      <c r="JEO29" s="22"/>
      <c r="JEP29" s="22"/>
      <c r="JEQ29" s="22"/>
      <c r="JER29" s="22"/>
      <c r="JES29" s="22"/>
      <c r="JET29" s="22"/>
      <c r="JEU29" s="22"/>
      <c r="JEV29" s="22"/>
      <c r="JEW29" s="22"/>
      <c r="JEX29" s="22"/>
      <c r="JEY29" s="22"/>
      <c r="JEZ29" s="22"/>
      <c r="JFA29" s="22"/>
      <c r="JFB29" s="22"/>
      <c r="JFC29" s="22"/>
      <c r="JFD29" s="22"/>
      <c r="JFE29" s="22"/>
      <c r="JFF29" s="22"/>
      <c r="JFG29" s="22"/>
      <c r="JFH29" s="22"/>
      <c r="JFI29" s="22"/>
      <c r="JFJ29" s="22"/>
      <c r="JFK29" s="22"/>
      <c r="JFL29" s="22"/>
      <c r="JFM29" s="22"/>
      <c r="JFN29" s="22"/>
      <c r="JFO29" s="22"/>
      <c r="JFP29" s="22"/>
      <c r="JFQ29" s="22"/>
      <c r="JFR29" s="22"/>
      <c r="JFS29" s="22"/>
      <c r="JFT29" s="22"/>
      <c r="JFU29" s="22"/>
      <c r="JFV29" s="22"/>
      <c r="JFW29" s="22"/>
      <c r="JFX29" s="22"/>
      <c r="JFY29" s="22"/>
      <c r="JFZ29" s="22"/>
      <c r="JGA29" s="22"/>
      <c r="JGB29" s="22"/>
      <c r="JGC29" s="22"/>
      <c r="JGD29" s="22"/>
      <c r="JGE29" s="22"/>
      <c r="JGF29" s="22"/>
      <c r="JGG29" s="22"/>
      <c r="JGH29" s="22"/>
      <c r="JGI29" s="22"/>
      <c r="JGJ29" s="22"/>
      <c r="JGK29" s="22"/>
      <c r="JGL29" s="22"/>
      <c r="JGM29" s="22"/>
      <c r="JGN29" s="22"/>
      <c r="JGO29" s="22"/>
      <c r="JGP29" s="22"/>
      <c r="JGQ29" s="22"/>
      <c r="JGR29" s="22"/>
      <c r="JGS29" s="22"/>
      <c r="JGT29" s="22"/>
      <c r="JGU29" s="22"/>
      <c r="JGV29" s="22"/>
      <c r="JGW29" s="22"/>
      <c r="JGX29" s="22"/>
      <c r="JGY29" s="22"/>
      <c r="JGZ29" s="22"/>
      <c r="JHA29" s="22"/>
      <c r="JHB29" s="22"/>
      <c r="JHC29" s="22"/>
      <c r="JHD29" s="22"/>
      <c r="JHE29" s="22"/>
      <c r="JHF29" s="22"/>
      <c r="JHG29" s="22"/>
      <c r="JHH29" s="22"/>
      <c r="JHI29" s="22"/>
      <c r="JHJ29" s="22"/>
      <c r="JHK29" s="22"/>
      <c r="JHL29" s="22"/>
      <c r="JHM29" s="22"/>
      <c r="JHN29" s="22"/>
      <c r="JHO29" s="22"/>
      <c r="JHP29" s="22"/>
      <c r="JHQ29" s="22"/>
      <c r="JHR29" s="22"/>
      <c r="JHS29" s="22"/>
      <c r="JHT29" s="22"/>
      <c r="JHU29" s="22"/>
      <c r="JHV29" s="22"/>
      <c r="JHW29" s="22"/>
      <c r="JHX29" s="22"/>
      <c r="JHY29" s="22"/>
      <c r="JHZ29" s="22"/>
      <c r="JIA29" s="22"/>
      <c r="JIB29" s="22"/>
      <c r="JIC29" s="22"/>
      <c r="JID29" s="22"/>
      <c r="JIE29" s="22"/>
      <c r="JIF29" s="22"/>
      <c r="JIG29" s="22"/>
      <c r="JIH29" s="22"/>
      <c r="JII29" s="22"/>
      <c r="JIJ29" s="22"/>
      <c r="JIK29" s="22"/>
      <c r="JIL29" s="22"/>
      <c r="JIM29" s="22"/>
      <c r="JIN29" s="22"/>
      <c r="JIO29" s="22"/>
      <c r="JIP29" s="22"/>
      <c r="JIQ29" s="22"/>
      <c r="JIR29" s="22"/>
      <c r="JIS29" s="22"/>
      <c r="JIT29" s="22"/>
      <c r="JIU29" s="22"/>
      <c r="JIV29" s="22"/>
      <c r="JIW29" s="22"/>
      <c r="JIX29" s="22"/>
      <c r="JIY29" s="22"/>
      <c r="JIZ29" s="22"/>
      <c r="JJA29" s="22"/>
      <c r="JJB29" s="22"/>
      <c r="JJC29" s="22"/>
      <c r="JJD29" s="22"/>
      <c r="JJE29" s="22"/>
      <c r="JJF29" s="22"/>
      <c r="JJG29" s="22"/>
      <c r="JJH29" s="22"/>
      <c r="JJI29" s="22"/>
      <c r="JJJ29" s="22"/>
      <c r="JJK29" s="22"/>
      <c r="JJL29" s="22"/>
      <c r="JJM29" s="22"/>
      <c r="JJN29" s="22"/>
      <c r="JJO29" s="22"/>
      <c r="JJP29" s="22"/>
      <c r="JJQ29" s="22"/>
      <c r="JJR29" s="22"/>
      <c r="JJS29" s="22"/>
      <c r="JJT29" s="22"/>
      <c r="JJU29" s="22"/>
      <c r="JJV29" s="22"/>
      <c r="JJW29" s="22"/>
      <c r="JJX29" s="22"/>
      <c r="JJY29" s="22"/>
      <c r="JJZ29" s="22"/>
      <c r="JKA29" s="22"/>
      <c r="JKB29" s="22"/>
      <c r="JKC29" s="22"/>
      <c r="JKD29" s="22"/>
      <c r="JKE29" s="22"/>
      <c r="JKF29" s="22"/>
      <c r="JKG29" s="22"/>
      <c r="JKH29" s="22"/>
      <c r="JKI29" s="22"/>
      <c r="JKJ29" s="22"/>
      <c r="JKK29" s="22"/>
      <c r="JKL29" s="22"/>
      <c r="JKM29" s="22"/>
      <c r="JKN29" s="22"/>
      <c r="JKO29" s="22"/>
      <c r="JKP29" s="22"/>
      <c r="JKQ29" s="22"/>
      <c r="JKR29" s="22"/>
      <c r="JKS29" s="22"/>
      <c r="JKT29" s="22"/>
      <c r="JKU29" s="22"/>
      <c r="JKV29" s="22"/>
      <c r="JKW29" s="22"/>
      <c r="JKX29" s="22"/>
      <c r="JKY29" s="22"/>
      <c r="JKZ29" s="22"/>
      <c r="JLA29" s="22"/>
      <c r="JLB29" s="22"/>
      <c r="JLC29" s="22"/>
      <c r="JLD29" s="22"/>
      <c r="JLE29" s="22"/>
      <c r="JLF29" s="22"/>
      <c r="JLG29" s="22"/>
      <c r="JLH29" s="22"/>
      <c r="JLI29" s="22"/>
      <c r="JLJ29" s="22"/>
      <c r="JLK29" s="22"/>
      <c r="JLL29" s="22"/>
      <c r="JLM29" s="22"/>
      <c r="JLN29" s="22"/>
      <c r="JLO29" s="22"/>
      <c r="JLP29" s="22"/>
      <c r="JLQ29" s="22"/>
      <c r="JLR29" s="22"/>
      <c r="JLS29" s="22"/>
      <c r="JLT29" s="22"/>
      <c r="JLU29" s="22"/>
      <c r="JLV29" s="22"/>
      <c r="JLW29" s="22"/>
      <c r="JLX29" s="22"/>
      <c r="JLY29" s="22"/>
      <c r="JLZ29" s="22"/>
      <c r="JMA29" s="22"/>
      <c r="JMB29" s="22"/>
      <c r="JMC29" s="22"/>
      <c r="JMD29" s="22"/>
      <c r="JME29" s="22"/>
      <c r="JMF29" s="22"/>
      <c r="JMG29" s="22"/>
      <c r="JMH29" s="22"/>
      <c r="JMI29" s="22"/>
      <c r="JMJ29" s="22"/>
      <c r="JMK29" s="22"/>
      <c r="JML29" s="22"/>
      <c r="JMM29" s="22"/>
      <c r="JMN29" s="22"/>
      <c r="JMO29" s="22"/>
      <c r="JMP29" s="22"/>
      <c r="JMQ29" s="22"/>
      <c r="JMR29" s="22"/>
      <c r="JMS29" s="22"/>
      <c r="JMT29" s="22"/>
      <c r="JMU29" s="22"/>
      <c r="JMV29" s="22"/>
      <c r="JMW29" s="22"/>
      <c r="JMX29" s="22"/>
      <c r="JMY29" s="22"/>
      <c r="JMZ29" s="22"/>
      <c r="JNA29" s="22"/>
      <c r="JNB29" s="22"/>
      <c r="JNC29" s="22"/>
      <c r="JND29" s="22"/>
      <c r="JNE29" s="22"/>
      <c r="JNF29" s="22"/>
      <c r="JNG29" s="22"/>
      <c r="JNH29" s="22"/>
      <c r="JNI29" s="22"/>
      <c r="JNJ29" s="22"/>
      <c r="JNK29" s="22"/>
      <c r="JNL29" s="22"/>
      <c r="JNM29" s="22"/>
      <c r="JNN29" s="22"/>
      <c r="JNO29" s="22"/>
      <c r="JNP29" s="22"/>
      <c r="JNQ29" s="22"/>
      <c r="JNR29" s="22"/>
      <c r="JNS29" s="22"/>
      <c r="JNT29" s="22"/>
      <c r="JNU29" s="22"/>
      <c r="JNV29" s="22"/>
      <c r="JNW29" s="22"/>
      <c r="JNX29" s="22"/>
      <c r="JNY29" s="22"/>
      <c r="JNZ29" s="22"/>
      <c r="JOA29" s="22"/>
      <c r="JOB29" s="22"/>
      <c r="JOC29" s="22"/>
      <c r="JOD29" s="22"/>
      <c r="JOE29" s="22"/>
      <c r="JOF29" s="22"/>
      <c r="JOG29" s="22"/>
      <c r="JOH29" s="22"/>
      <c r="JOI29" s="22"/>
      <c r="JOJ29" s="22"/>
      <c r="JOK29" s="22"/>
      <c r="JOL29" s="22"/>
      <c r="JOM29" s="22"/>
      <c r="JON29" s="22"/>
      <c r="JOO29" s="22"/>
      <c r="JOP29" s="22"/>
      <c r="JOQ29" s="22"/>
      <c r="JOR29" s="22"/>
      <c r="JOS29" s="22"/>
      <c r="JOT29" s="22"/>
      <c r="JOU29" s="22"/>
      <c r="JOV29" s="22"/>
      <c r="JOW29" s="22"/>
      <c r="JOX29" s="22"/>
      <c r="JOY29" s="22"/>
      <c r="JOZ29" s="22"/>
      <c r="JPA29" s="22"/>
      <c r="JPB29" s="22"/>
      <c r="JPC29" s="22"/>
      <c r="JPD29" s="22"/>
      <c r="JPE29" s="22"/>
      <c r="JPF29" s="22"/>
      <c r="JPG29" s="22"/>
      <c r="JPH29" s="22"/>
      <c r="JPI29" s="22"/>
      <c r="JPJ29" s="22"/>
      <c r="JPK29" s="22"/>
      <c r="JPL29" s="22"/>
      <c r="JPM29" s="22"/>
      <c r="JPN29" s="22"/>
      <c r="JPO29" s="22"/>
      <c r="JPP29" s="22"/>
      <c r="JPQ29" s="22"/>
      <c r="JPR29" s="22"/>
      <c r="JPS29" s="22"/>
      <c r="JPT29" s="22"/>
      <c r="JPU29" s="22"/>
      <c r="JPV29" s="22"/>
      <c r="JPW29" s="22"/>
      <c r="JPX29" s="22"/>
      <c r="JPY29" s="22"/>
      <c r="JPZ29" s="22"/>
      <c r="JQA29" s="22"/>
      <c r="JQB29" s="22"/>
      <c r="JQC29" s="22"/>
      <c r="JQD29" s="22"/>
      <c r="JQE29" s="22"/>
      <c r="JQF29" s="22"/>
      <c r="JQG29" s="22"/>
      <c r="JQH29" s="22"/>
      <c r="JQI29" s="22"/>
      <c r="JQJ29" s="22"/>
      <c r="JQK29" s="22"/>
      <c r="JQL29" s="22"/>
      <c r="JQM29" s="22"/>
      <c r="JQN29" s="22"/>
      <c r="JQO29" s="22"/>
      <c r="JQP29" s="22"/>
      <c r="JQQ29" s="22"/>
      <c r="JQR29" s="22"/>
      <c r="JQS29" s="22"/>
      <c r="JQT29" s="22"/>
      <c r="JQU29" s="22"/>
      <c r="JQV29" s="22"/>
      <c r="JQW29" s="22"/>
      <c r="JQX29" s="22"/>
      <c r="JQY29" s="22"/>
      <c r="JQZ29" s="22"/>
      <c r="JRA29" s="22"/>
      <c r="JRB29" s="22"/>
      <c r="JRC29" s="22"/>
      <c r="JRD29" s="22"/>
      <c r="JRE29" s="22"/>
      <c r="JRF29" s="22"/>
      <c r="JRG29" s="22"/>
      <c r="JRH29" s="22"/>
      <c r="JRI29" s="22"/>
      <c r="JRJ29" s="22"/>
      <c r="JRK29" s="22"/>
      <c r="JRL29" s="22"/>
      <c r="JRM29" s="22"/>
      <c r="JRN29" s="22"/>
      <c r="JRO29" s="22"/>
      <c r="JRP29" s="22"/>
      <c r="JRQ29" s="22"/>
      <c r="JRR29" s="22"/>
      <c r="JRS29" s="22"/>
      <c r="JRT29" s="22"/>
      <c r="JRU29" s="22"/>
      <c r="JRV29" s="22"/>
      <c r="JRW29" s="22"/>
      <c r="JRX29" s="22"/>
      <c r="JRY29" s="22"/>
      <c r="JRZ29" s="22"/>
      <c r="JSA29" s="22"/>
      <c r="JSB29" s="22"/>
      <c r="JSC29" s="22"/>
      <c r="JSD29" s="22"/>
      <c r="JSE29" s="22"/>
      <c r="JSF29" s="22"/>
      <c r="JSG29" s="22"/>
      <c r="JSH29" s="22"/>
      <c r="JSI29" s="22"/>
      <c r="JSJ29" s="22"/>
      <c r="JSK29" s="22"/>
      <c r="JSL29" s="22"/>
      <c r="JSM29" s="22"/>
      <c r="JSN29" s="22"/>
      <c r="JSO29" s="22"/>
      <c r="JSP29" s="22"/>
      <c r="JSQ29" s="22"/>
      <c r="JSR29" s="22"/>
      <c r="JSS29" s="22"/>
      <c r="JST29" s="22"/>
      <c r="JSU29" s="22"/>
      <c r="JSV29" s="22"/>
      <c r="JSW29" s="22"/>
      <c r="JSX29" s="22"/>
      <c r="JSY29" s="22"/>
      <c r="JSZ29" s="22"/>
      <c r="JTA29" s="22"/>
      <c r="JTB29" s="22"/>
      <c r="JTC29" s="22"/>
      <c r="JTD29" s="22"/>
      <c r="JTE29" s="22"/>
      <c r="JTF29" s="22"/>
      <c r="JTG29" s="22"/>
      <c r="JTH29" s="22"/>
      <c r="JTI29" s="22"/>
      <c r="JTJ29" s="22"/>
      <c r="JTK29" s="22"/>
      <c r="JTL29" s="22"/>
      <c r="JTM29" s="22"/>
      <c r="JTN29" s="22"/>
      <c r="JTO29" s="22"/>
      <c r="JTP29" s="22"/>
      <c r="JTQ29" s="22"/>
      <c r="JTR29" s="22"/>
      <c r="JTS29" s="22"/>
      <c r="JTT29" s="22"/>
      <c r="JTU29" s="22"/>
      <c r="JTV29" s="22"/>
      <c r="JTW29" s="22"/>
      <c r="JTX29" s="22"/>
      <c r="JTY29" s="22"/>
      <c r="JTZ29" s="22"/>
      <c r="JUA29" s="22"/>
      <c r="JUB29" s="22"/>
      <c r="JUC29" s="22"/>
      <c r="JUD29" s="22"/>
      <c r="JUE29" s="22"/>
      <c r="JUF29" s="22"/>
      <c r="JUG29" s="22"/>
      <c r="JUH29" s="22"/>
      <c r="JUI29" s="22"/>
      <c r="JUJ29" s="22"/>
      <c r="JUK29" s="22"/>
      <c r="JUL29" s="22"/>
      <c r="JUM29" s="22"/>
      <c r="JUN29" s="22"/>
      <c r="JUO29" s="22"/>
      <c r="JUP29" s="22"/>
      <c r="JUQ29" s="22"/>
      <c r="JUR29" s="22"/>
      <c r="JUS29" s="22"/>
      <c r="JUT29" s="22"/>
      <c r="JUU29" s="22"/>
      <c r="JUV29" s="22"/>
      <c r="JUW29" s="22"/>
      <c r="JUX29" s="22"/>
      <c r="JUY29" s="22"/>
      <c r="JUZ29" s="22"/>
      <c r="JVA29" s="22"/>
      <c r="JVB29" s="22"/>
      <c r="JVC29" s="22"/>
      <c r="JVD29" s="22"/>
      <c r="JVE29" s="22"/>
      <c r="JVF29" s="22"/>
      <c r="JVG29" s="22"/>
      <c r="JVH29" s="22"/>
      <c r="JVI29" s="22"/>
      <c r="JVJ29" s="22"/>
      <c r="JVK29" s="22"/>
      <c r="JVL29" s="22"/>
      <c r="JVM29" s="22"/>
      <c r="JVN29" s="22"/>
      <c r="JVO29" s="22"/>
      <c r="JVP29" s="22"/>
      <c r="JVQ29" s="22"/>
      <c r="JVR29" s="22"/>
      <c r="JVS29" s="22"/>
      <c r="JVT29" s="22"/>
      <c r="JVU29" s="22"/>
      <c r="JVV29" s="22"/>
      <c r="JVW29" s="22"/>
      <c r="JVX29" s="22"/>
      <c r="JVY29" s="22"/>
      <c r="JVZ29" s="22"/>
      <c r="JWA29" s="22"/>
      <c r="JWB29" s="22"/>
      <c r="JWC29" s="22"/>
      <c r="JWD29" s="22"/>
      <c r="JWE29" s="22"/>
      <c r="JWF29" s="22"/>
      <c r="JWG29" s="22"/>
      <c r="JWH29" s="22"/>
      <c r="JWI29" s="22"/>
      <c r="JWJ29" s="22"/>
      <c r="JWK29" s="22"/>
      <c r="JWL29" s="22"/>
      <c r="JWM29" s="22"/>
      <c r="JWN29" s="22"/>
      <c r="JWO29" s="22"/>
      <c r="JWP29" s="22"/>
      <c r="JWQ29" s="22"/>
      <c r="JWR29" s="22"/>
      <c r="JWS29" s="22"/>
      <c r="JWT29" s="22"/>
      <c r="JWU29" s="22"/>
      <c r="JWV29" s="22"/>
      <c r="JWW29" s="22"/>
      <c r="JWX29" s="22"/>
      <c r="JWY29" s="22"/>
      <c r="JWZ29" s="22"/>
      <c r="JXA29" s="22"/>
      <c r="JXB29" s="22"/>
      <c r="JXC29" s="22"/>
      <c r="JXD29" s="22"/>
      <c r="JXE29" s="22"/>
      <c r="JXF29" s="22"/>
      <c r="JXG29" s="22"/>
      <c r="JXH29" s="22"/>
      <c r="JXI29" s="22"/>
      <c r="JXJ29" s="22"/>
      <c r="JXK29" s="22"/>
      <c r="JXL29" s="22"/>
      <c r="JXM29" s="22"/>
      <c r="JXN29" s="22"/>
      <c r="JXO29" s="22"/>
      <c r="JXP29" s="22"/>
      <c r="JXQ29" s="22"/>
      <c r="JXR29" s="22"/>
      <c r="JXS29" s="22"/>
      <c r="JXT29" s="22"/>
      <c r="JXU29" s="22"/>
      <c r="JXV29" s="22"/>
      <c r="JXW29" s="22"/>
      <c r="JXX29" s="22"/>
      <c r="JXY29" s="22"/>
      <c r="JXZ29" s="22"/>
      <c r="JYA29" s="22"/>
      <c r="JYB29" s="22"/>
      <c r="JYC29" s="22"/>
      <c r="JYD29" s="22"/>
      <c r="JYE29" s="22"/>
      <c r="JYF29" s="22"/>
      <c r="JYG29" s="22"/>
      <c r="JYH29" s="22"/>
      <c r="JYI29" s="22"/>
      <c r="JYJ29" s="22"/>
      <c r="JYK29" s="22"/>
      <c r="JYL29" s="22"/>
      <c r="JYM29" s="22"/>
      <c r="JYN29" s="22"/>
      <c r="JYO29" s="22"/>
      <c r="JYP29" s="22"/>
      <c r="JYQ29" s="22"/>
      <c r="JYR29" s="22"/>
      <c r="JYS29" s="22"/>
      <c r="JYT29" s="22"/>
      <c r="JYU29" s="22"/>
      <c r="JYV29" s="22"/>
      <c r="JYW29" s="22"/>
      <c r="JYX29" s="22"/>
      <c r="JYY29" s="22"/>
      <c r="JYZ29" s="22"/>
      <c r="JZA29" s="22"/>
      <c r="JZB29" s="22"/>
      <c r="JZC29" s="22"/>
      <c r="JZD29" s="22"/>
      <c r="JZE29" s="22"/>
      <c r="JZF29" s="22"/>
      <c r="JZG29" s="22"/>
      <c r="JZH29" s="22"/>
      <c r="JZI29" s="22"/>
      <c r="JZJ29" s="22"/>
      <c r="JZK29" s="22"/>
      <c r="JZL29" s="22"/>
      <c r="JZM29" s="22"/>
      <c r="JZN29" s="22"/>
      <c r="JZO29" s="22"/>
      <c r="JZP29" s="22"/>
      <c r="JZQ29" s="22"/>
      <c r="JZR29" s="22"/>
      <c r="JZS29" s="22"/>
      <c r="JZT29" s="22"/>
      <c r="JZU29" s="22"/>
      <c r="JZV29" s="22"/>
      <c r="JZW29" s="22"/>
      <c r="JZX29" s="22"/>
      <c r="JZY29" s="22"/>
      <c r="JZZ29" s="22"/>
      <c r="KAA29" s="22"/>
      <c r="KAB29" s="22"/>
      <c r="KAC29" s="22"/>
      <c r="KAD29" s="22"/>
      <c r="KAE29" s="22"/>
      <c r="KAF29" s="22"/>
      <c r="KAG29" s="22"/>
      <c r="KAH29" s="22"/>
      <c r="KAI29" s="22"/>
      <c r="KAJ29" s="22"/>
      <c r="KAK29" s="22"/>
      <c r="KAL29" s="22"/>
      <c r="KAM29" s="22"/>
      <c r="KAN29" s="22"/>
      <c r="KAO29" s="22"/>
      <c r="KAP29" s="22"/>
      <c r="KAQ29" s="22"/>
      <c r="KAR29" s="22"/>
      <c r="KAS29" s="22"/>
      <c r="KAT29" s="22"/>
      <c r="KAU29" s="22"/>
      <c r="KAV29" s="22"/>
      <c r="KAW29" s="22"/>
      <c r="KAX29" s="22"/>
      <c r="KAY29" s="22"/>
      <c r="KAZ29" s="22"/>
      <c r="KBA29" s="22"/>
      <c r="KBB29" s="22"/>
      <c r="KBC29" s="22"/>
      <c r="KBD29" s="22"/>
      <c r="KBE29" s="22"/>
      <c r="KBF29" s="22"/>
      <c r="KBG29" s="22"/>
      <c r="KBH29" s="22"/>
      <c r="KBI29" s="22"/>
      <c r="KBJ29" s="22"/>
      <c r="KBK29" s="22"/>
      <c r="KBL29" s="22"/>
      <c r="KBM29" s="22"/>
      <c r="KBN29" s="22"/>
      <c r="KBO29" s="22"/>
      <c r="KBP29" s="22"/>
      <c r="KBQ29" s="22"/>
      <c r="KBR29" s="22"/>
      <c r="KBS29" s="22"/>
      <c r="KBT29" s="22"/>
      <c r="KBU29" s="22"/>
      <c r="KBV29" s="22"/>
      <c r="KBW29" s="22"/>
      <c r="KBX29" s="22"/>
      <c r="KBY29" s="22"/>
      <c r="KBZ29" s="22"/>
      <c r="KCA29" s="22"/>
      <c r="KCB29" s="22"/>
      <c r="KCC29" s="22"/>
      <c r="KCD29" s="22"/>
      <c r="KCE29" s="22"/>
      <c r="KCF29" s="22"/>
      <c r="KCG29" s="22"/>
      <c r="KCH29" s="22"/>
      <c r="KCI29" s="22"/>
      <c r="KCJ29" s="22"/>
      <c r="KCK29" s="22"/>
      <c r="KCL29" s="22"/>
      <c r="KCM29" s="22"/>
      <c r="KCN29" s="22"/>
      <c r="KCO29" s="22"/>
      <c r="KCP29" s="22"/>
      <c r="KCQ29" s="22"/>
      <c r="KCR29" s="22"/>
      <c r="KCS29" s="22"/>
      <c r="KCT29" s="22"/>
      <c r="KCU29" s="22"/>
      <c r="KCV29" s="22"/>
      <c r="KCW29" s="22"/>
      <c r="KCX29" s="22"/>
      <c r="KCY29" s="22"/>
      <c r="KCZ29" s="22"/>
      <c r="KDA29" s="22"/>
      <c r="KDB29" s="22"/>
      <c r="KDC29" s="22"/>
      <c r="KDD29" s="22"/>
      <c r="KDE29" s="22"/>
      <c r="KDF29" s="22"/>
      <c r="KDG29" s="22"/>
      <c r="KDH29" s="22"/>
      <c r="KDI29" s="22"/>
      <c r="KDJ29" s="22"/>
      <c r="KDK29" s="22"/>
      <c r="KDL29" s="22"/>
      <c r="KDM29" s="22"/>
      <c r="KDN29" s="22"/>
      <c r="KDO29" s="22"/>
      <c r="KDP29" s="22"/>
      <c r="KDQ29" s="22"/>
      <c r="KDR29" s="22"/>
      <c r="KDS29" s="22"/>
      <c r="KDT29" s="22"/>
      <c r="KDU29" s="22"/>
      <c r="KDV29" s="22"/>
      <c r="KDW29" s="22"/>
      <c r="KDX29" s="22"/>
      <c r="KDY29" s="22"/>
      <c r="KDZ29" s="22"/>
      <c r="KEA29" s="22"/>
      <c r="KEB29" s="22"/>
      <c r="KEC29" s="22"/>
      <c r="KED29" s="22"/>
      <c r="KEE29" s="22"/>
      <c r="KEF29" s="22"/>
      <c r="KEG29" s="22"/>
      <c r="KEH29" s="22"/>
      <c r="KEI29" s="22"/>
      <c r="KEJ29" s="22"/>
      <c r="KEK29" s="22"/>
      <c r="KEL29" s="22"/>
      <c r="KEM29" s="22"/>
      <c r="KEN29" s="22"/>
      <c r="KEO29" s="22"/>
      <c r="KEP29" s="22"/>
      <c r="KEQ29" s="22"/>
      <c r="KER29" s="22"/>
      <c r="KES29" s="22"/>
      <c r="KET29" s="22"/>
      <c r="KEU29" s="22"/>
      <c r="KEV29" s="22"/>
      <c r="KEW29" s="22"/>
      <c r="KEX29" s="22"/>
      <c r="KEY29" s="22"/>
      <c r="KEZ29" s="22"/>
      <c r="KFA29" s="22"/>
      <c r="KFB29" s="22"/>
      <c r="KFC29" s="22"/>
      <c r="KFD29" s="22"/>
      <c r="KFE29" s="22"/>
      <c r="KFF29" s="22"/>
      <c r="KFG29" s="22"/>
      <c r="KFH29" s="22"/>
      <c r="KFI29" s="22"/>
      <c r="KFJ29" s="22"/>
      <c r="KFK29" s="22"/>
      <c r="KFL29" s="22"/>
      <c r="KFM29" s="22"/>
      <c r="KFN29" s="22"/>
      <c r="KFO29" s="22"/>
      <c r="KFP29" s="22"/>
      <c r="KFQ29" s="22"/>
      <c r="KFR29" s="22"/>
      <c r="KFS29" s="22"/>
      <c r="KFT29" s="22"/>
      <c r="KFU29" s="22"/>
      <c r="KFV29" s="22"/>
      <c r="KFW29" s="22"/>
      <c r="KFX29" s="22"/>
      <c r="KFY29" s="22"/>
      <c r="KFZ29" s="22"/>
      <c r="KGA29" s="22"/>
      <c r="KGB29" s="22"/>
      <c r="KGC29" s="22"/>
      <c r="KGD29" s="22"/>
      <c r="KGE29" s="22"/>
      <c r="KGF29" s="22"/>
      <c r="KGG29" s="22"/>
      <c r="KGH29" s="22"/>
      <c r="KGI29" s="22"/>
      <c r="KGJ29" s="22"/>
      <c r="KGK29" s="22"/>
      <c r="KGL29" s="22"/>
      <c r="KGM29" s="22"/>
      <c r="KGN29" s="22"/>
      <c r="KGO29" s="22"/>
      <c r="KGP29" s="22"/>
      <c r="KGQ29" s="22"/>
      <c r="KGR29" s="22"/>
      <c r="KGS29" s="22"/>
      <c r="KGT29" s="22"/>
      <c r="KGU29" s="22"/>
      <c r="KGV29" s="22"/>
      <c r="KGW29" s="22"/>
      <c r="KGX29" s="22"/>
      <c r="KGY29" s="22"/>
      <c r="KGZ29" s="22"/>
      <c r="KHA29" s="22"/>
      <c r="KHB29" s="22"/>
      <c r="KHC29" s="22"/>
      <c r="KHD29" s="22"/>
      <c r="KHE29" s="22"/>
      <c r="KHF29" s="22"/>
      <c r="KHG29" s="22"/>
      <c r="KHH29" s="22"/>
      <c r="KHI29" s="22"/>
      <c r="KHJ29" s="22"/>
      <c r="KHK29" s="22"/>
      <c r="KHL29" s="22"/>
      <c r="KHM29" s="22"/>
      <c r="KHN29" s="22"/>
      <c r="KHO29" s="22"/>
      <c r="KHP29" s="22"/>
      <c r="KHQ29" s="22"/>
      <c r="KHR29" s="22"/>
      <c r="KHS29" s="22"/>
      <c r="KHT29" s="22"/>
      <c r="KHU29" s="22"/>
      <c r="KHV29" s="22"/>
      <c r="KHW29" s="22"/>
      <c r="KHX29" s="22"/>
      <c r="KHY29" s="22"/>
      <c r="KHZ29" s="22"/>
      <c r="KIA29" s="22"/>
      <c r="KIB29" s="22"/>
      <c r="KIC29" s="22"/>
      <c r="KID29" s="22"/>
      <c r="KIE29" s="22"/>
      <c r="KIF29" s="22"/>
      <c r="KIG29" s="22"/>
      <c r="KIH29" s="22"/>
      <c r="KII29" s="22"/>
      <c r="KIJ29" s="22"/>
      <c r="KIK29" s="22"/>
      <c r="KIL29" s="22"/>
      <c r="KIM29" s="22"/>
      <c r="KIN29" s="22"/>
      <c r="KIO29" s="22"/>
      <c r="KIP29" s="22"/>
      <c r="KIQ29" s="22"/>
      <c r="KIR29" s="22"/>
      <c r="KIS29" s="22"/>
      <c r="KIT29" s="22"/>
      <c r="KIU29" s="22"/>
      <c r="KIV29" s="22"/>
      <c r="KIW29" s="22"/>
      <c r="KIX29" s="22"/>
      <c r="KIY29" s="22"/>
      <c r="KIZ29" s="22"/>
      <c r="KJA29" s="22"/>
      <c r="KJB29" s="22"/>
      <c r="KJC29" s="22"/>
      <c r="KJD29" s="22"/>
      <c r="KJE29" s="22"/>
      <c r="KJF29" s="22"/>
      <c r="KJG29" s="22"/>
      <c r="KJH29" s="22"/>
      <c r="KJI29" s="22"/>
      <c r="KJJ29" s="22"/>
      <c r="KJK29" s="22"/>
      <c r="KJL29" s="22"/>
      <c r="KJM29" s="22"/>
      <c r="KJN29" s="22"/>
      <c r="KJO29" s="22"/>
      <c r="KJP29" s="22"/>
      <c r="KJQ29" s="22"/>
      <c r="KJR29" s="22"/>
      <c r="KJS29" s="22"/>
      <c r="KJT29" s="22"/>
      <c r="KJU29" s="22"/>
      <c r="KJV29" s="22"/>
      <c r="KJW29" s="22"/>
      <c r="KJX29" s="22"/>
      <c r="KJY29" s="22"/>
      <c r="KJZ29" s="22"/>
      <c r="KKA29" s="22"/>
      <c r="KKB29" s="22"/>
      <c r="KKC29" s="22"/>
      <c r="KKD29" s="22"/>
      <c r="KKE29" s="22"/>
      <c r="KKF29" s="22"/>
      <c r="KKG29" s="22"/>
      <c r="KKH29" s="22"/>
      <c r="KKI29" s="22"/>
      <c r="KKJ29" s="22"/>
      <c r="KKK29" s="22"/>
      <c r="KKL29" s="22"/>
      <c r="KKM29" s="22"/>
      <c r="KKN29" s="22"/>
      <c r="KKO29" s="22"/>
      <c r="KKP29" s="22"/>
      <c r="KKQ29" s="22"/>
      <c r="KKR29" s="22"/>
      <c r="KKS29" s="22"/>
      <c r="KKT29" s="22"/>
      <c r="KKU29" s="22"/>
      <c r="KKV29" s="22"/>
      <c r="KKW29" s="22"/>
      <c r="KKX29" s="22"/>
      <c r="KKY29" s="22"/>
      <c r="KKZ29" s="22"/>
      <c r="KLA29" s="22"/>
      <c r="KLB29" s="22"/>
      <c r="KLC29" s="22"/>
      <c r="KLD29" s="22"/>
      <c r="KLE29" s="22"/>
      <c r="KLF29" s="22"/>
      <c r="KLG29" s="22"/>
      <c r="KLH29" s="22"/>
      <c r="KLI29" s="22"/>
      <c r="KLJ29" s="22"/>
      <c r="KLK29" s="22"/>
      <c r="KLL29" s="22"/>
      <c r="KLM29" s="22"/>
      <c r="KLN29" s="22"/>
      <c r="KLO29" s="22"/>
      <c r="KLP29" s="22"/>
      <c r="KLQ29" s="22"/>
      <c r="KLR29" s="22"/>
      <c r="KLS29" s="22"/>
      <c r="KLT29" s="22"/>
      <c r="KLU29" s="22"/>
      <c r="KLV29" s="22"/>
      <c r="KLW29" s="22"/>
      <c r="KLX29" s="22"/>
      <c r="KLY29" s="22"/>
      <c r="KLZ29" s="22"/>
      <c r="KMA29" s="22"/>
      <c r="KMB29" s="22"/>
      <c r="KMC29" s="22"/>
      <c r="KMD29" s="22"/>
      <c r="KME29" s="22"/>
      <c r="KMF29" s="22"/>
      <c r="KMG29" s="22"/>
      <c r="KMH29" s="22"/>
      <c r="KMI29" s="22"/>
      <c r="KMJ29" s="22"/>
      <c r="KMK29" s="22"/>
      <c r="KML29" s="22"/>
      <c r="KMM29" s="22"/>
      <c r="KMN29" s="22"/>
      <c r="KMO29" s="22"/>
      <c r="KMP29" s="22"/>
      <c r="KMQ29" s="22"/>
      <c r="KMR29" s="22"/>
      <c r="KMS29" s="22"/>
      <c r="KMT29" s="22"/>
      <c r="KMU29" s="22"/>
      <c r="KMV29" s="22"/>
      <c r="KMW29" s="22"/>
      <c r="KMX29" s="22"/>
      <c r="KMY29" s="22"/>
      <c r="KMZ29" s="22"/>
      <c r="KNA29" s="22"/>
      <c r="KNB29" s="22"/>
      <c r="KNC29" s="22"/>
      <c r="KND29" s="22"/>
      <c r="KNE29" s="22"/>
      <c r="KNF29" s="22"/>
      <c r="KNG29" s="22"/>
      <c r="KNH29" s="22"/>
      <c r="KNI29" s="22"/>
      <c r="KNJ29" s="22"/>
      <c r="KNK29" s="22"/>
      <c r="KNL29" s="22"/>
      <c r="KNM29" s="22"/>
      <c r="KNN29" s="22"/>
      <c r="KNO29" s="22"/>
      <c r="KNP29" s="22"/>
      <c r="KNQ29" s="22"/>
      <c r="KNR29" s="22"/>
      <c r="KNS29" s="22"/>
      <c r="KNT29" s="22"/>
      <c r="KNU29" s="22"/>
      <c r="KNV29" s="22"/>
      <c r="KNW29" s="22"/>
      <c r="KNX29" s="22"/>
      <c r="KNY29" s="22"/>
      <c r="KNZ29" s="22"/>
      <c r="KOA29" s="22"/>
      <c r="KOB29" s="22"/>
      <c r="KOC29" s="22"/>
      <c r="KOD29" s="22"/>
      <c r="KOE29" s="22"/>
      <c r="KOF29" s="22"/>
      <c r="KOG29" s="22"/>
      <c r="KOH29" s="22"/>
      <c r="KOI29" s="22"/>
      <c r="KOJ29" s="22"/>
      <c r="KOK29" s="22"/>
      <c r="KOL29" s="22"/>
      <c r="KOM29" s="22"/>
      <c r="KON29" s="22"/>
      <c r="KOO29" s="22"/>
      <c r="KOP29" s="22"/>
      <c r="KOQ29" s="22"/>
      <c r="KOR29" s="22"/>
      <c r="KOS29" s="22"/>
      <c r="KOT29" s="22"/>
      <c r="KOU29" s="22"/>
      <c r="KOV29" s="22"/>
      <c r="KOW29" s="22"/>
      <c r="KOX29" s="22"/>
      <c r="KOY29" s="22"/>
      <c r="KOZ29" s="22"/>
      <c r="KPA29" s="22"/>
      <c r="KPB29" s="22"/>
      <c r="KPC29" s="22"/>
      <c r="KPD29" s="22"/>
      <c r="KPE29" s="22"/>
      <c r="KPF29" s="22"/>
      <c r="KPG29" s="22"/>
      <c r="KPH29" s="22"/>
      <c r="KPI29" s="22"/>
      <c r="KPJ29" s="22"/>
      <c r="KPK29" s="22"/>
      <c r="KPL29" s="22"/>
      <c r="KPM29" s="22"/>
      <c r="KPN29" s="22"/>
      <c r="KPO29" s="22"/>
      <c r="KPP29" s="22"/>
      <c r="KPQ29" s="22"/>
      <c r="KPR29" s="22"/>
      <c r="KPS29" s="22"/>
      <c r="KPT29" s="22"/>
      <c r="KPU29" s="22"/>
      <c r="KPV29" s="22"/>
      <c r="KPW29" s="22"/>
      <c r="KPX29" s="22"/>
      <c r="KPY29" s="22"/>
      <c r="KPZ29" s="22"/>
      <c r="KQA29" s="22"/>
      <c r="KQB29" s="22"/>
      <c r="KQC29" s="22"/>
      <c r="KQD29" s="22"/>
      <c r="KQE29" s="22"/>
      <c r="KQF29" s="22"/>
      <c r="KQG29" s="22"/>
      <c r="KQH29" s="22"/>
      <c r="KQI29" s="22"/>
      <c r="KQJ29" s="22"/>
      <c r="KQK29" s="22"/>
      <c r="KQL29" s="22"/>
      <c r="KQM29" s="22"/>
      <c r="KQN29" s="22"/>
      <c r="KQO29" s="22"/>
      <c r="KQP29" s="22"/>
      <c r="KQQ29" s="22"/>
      <c r="KQR29" s="22"/>
      <c r="KQS29" s="22"/>
      <c r="KQT29" s="22"/>
      <c r="KQU29" s="22"/>
      <c r="KQV29" s="22"/>
      <c r="KQW29" s="22"/>
      <c r="KQX29" s="22"/>
      <c r="KQY29" s="22"/>
      <c r="KQZ29" s="22"/>
      <c r="KRA29" s="22"/>
      <c r="KRB29" s="22"/>
      <c r="KRC29" s="22"/>
      <c r="KRD29" s="22"/>
      <c r="KRE29" s="22"/>
      <c r="KRF29" s="22"/>
      <c r="KRG29" s="22"/>
      <c r="KRH29" s="22"/>
      <c r="KRI29" s="22"/>
      <c r="KRJ29" s="22"/>
      <c r="KRK29" s="22"/>
      <c r="KRL29" s="22"/>
      <c r="KRM29" s="22"/>
      <c r="KRN29" s="22"/>
      <c r="KRO29" s="22"/>
      <c r="KRP29" s="22"/>
      <c r="KRQ29" s="22"/>
      <c r="KRR29" s="22"/>
      <c r="KRS29" s="22"/>
      <c r="KRT29" s="22"/>
      <c r="KRU29" s="22"/>
      <c r="KRV29" s="22"/>
      <c r="KRW29" s="22"/>
      <c r="KRX29" s="22"/>
      <c r="KRY29" s="22"/>
      <c r="KRZ29" s="22"/>
      <c r="KSA29" s="22"/>
      <c r="KSB29" s="22"/>
      <c r="KSC29" s="22"/>
      <c r="KSD29" s="22"/>
      <c r="KSE29" s="22"/>
      <c r="KSF29" s="22"/>
      <c r="KSG29" s="22"/>
      <c r="KSH29" s="22"/>
      <c r="KSI29" s="22"/>
      <c r="KSJ29" s="22"/>
      <c r="KSK29" s="22"/>
      <c r="KSL29" s="22"/>
      <c r="KSM29" s="22"/>
      <c r="KSN29" s="22"/>
      <c r="KSO29" s="22"/>
      <c r="KSP29" s="22"/>
      <c r="KSQ29" s="22"/>
      <c r="KSR29" s="22"/>
      <c r="KSS29" s="22"/>
      <c r="KST29" s="22"/>
      <c r="KSU29" s="22"/>
      <c r="KSV29" s="22"/>
      <c r="KSW29" s="22"/>
      <c r="KSX29" s="22"/>
      <c r="KSY29" s="22"/>
      <c r="KSZ29" s="22"/>
      <c r="KTA29" s="22"/>
      <c r="KTB29" s="22"/>
      <c r="KTC29" s="22"/>
      <c r="KTD29" s="22"/>
      <c r="KTE29" s="22"/>
      <c r="KTF29" s="22"/>
      <c r="KTG29" s="22"/>
      <c r="KTH29" s="22"/>
      <c r="KTI29" s="22"/>
      <c r="KTJ29" s="22"/>
      <c r="KTK29" s="22"/>
      <c r="KTL29" s="22"/>
      <c r="KTM29" s="22"/>
      <c r="KTN29" s="22"/>
      <c r="KTO29" s="22"/>
      <c r="KTP29" s="22"/>
      <c r="KTQ29" s="22"/>
      <c r="KTR29" s="22"/>
      <c r="KTS29" s="22"/>
      <c r="KTT29" s="22"/>
      <c r="KTU29" s="22"/>
      <c r="KTV29" s="22"/>
      <c r="KTW29" s="22"/>
      <c r="KTX29" s="22"/>
      <c r="KTY29" s="22"/>
      <c r="KTZ29" s="22"/>
      <c r="KUA29" s="22"/>
      <c r="KUB29" s="22"/>
      <c r="KUC29" s="22"/>
      <c r="KUD29" s="22"/>
      <c r="KUE29" s="22"/>
      <c r="KUF29" s="22"/>
      <c r="KUG29" s="22"/>
      <c r="KUH29" s="22"/>
      <c r="KUI29" s="22"/>
      <c r="KUJ29" s="22"/>
      <c r="KUK29" s="22"/>
      <c r="KUL29" s="22"/>
      <c r="KUM29" s="22"/>
      <c r="KUN29" s="22"/>
      <c r="KUO29" s="22"/>
      <c r="KUP29" s="22"/>
      <c r="KUQ29" s="22"/>
      <c r="KUR29" s="22"/>
      <c r="KUS29" s="22"/>
      <c r="KUT29" s="22"/>
      <c r="KUU29" s="22"/>
      <c r="KUV29" s="22"/>
      <c r="KUW29" s="22"/>
      <c r="KUX29" s="22"/>
      <c r="KUY29" s="22"/>
      <c r="KUZ29" s="22"/>
      <c r="KVA29" s="22"/>
      <c r="KVB29" s="22"/>
      <c r="KVC29" s="22"/>
      <c r="KVD29" s="22"/>
      <c r="KVE29" s="22"/>
      <c r="KVF29" s="22"/>
      <c r="KVG29" s="22"/>
      <c r="KVH29" s="22"/>
      <c r="KVI29" s="22"/>
      <c r="KVJ29" s="22"/>
      <c r="KVK29" s="22"/>
      <c r="KVL29" s="22"/>
      <c r="KVM29" s="22"/>
      <c r="KVN29" s="22"/>
      <c r="KVO29" s="22"/>
      <c r="KVP29" s="22"/>
      <c r="KVQ29" s="22"/>
      <c r="KVR29" s="22"/>
      <c r="KVS29" s="22"/>
      <c r="KVT29" s="22"/>
      <c r="KVU29" s="22"/>
      <c r="KVV29" s="22"/>
      <c r="KVW29" s="22"/>
      <c r="KVX29" s="22"/>
      <c r="KVY29" s="22"/>
      <c r="KVZ29" s="22"/>
      <c r="KWA29" s="22"/>
      <c r="KWB29" s="22"/>
      <c r="KWC29" s="22"/>
      <c r="KWD29" s="22"/>
      <c r="KWE29" s="22"/>
      <c r="KWF29" s="22"/>
      <c r="KWG29" s="22"/>
      <c r="KWH29" s="22"/>
      <c r="KWI29" s="22"/>
      <c r="KWJ29" s="22"/>
      <c r="KWK29" s="22"/>
      <c r="KWL29" s="22"/>
      <c r="KWM29" s="22"/>
      <c r="KWN29" s="22"/>
      <c r="KWO29" s="22"/>
      <c r="KWP29" s="22"/>
      <c r="KWQ29" s="22"/>
      <c r="KWR29" s="22"/>
      <c r="KWS29" s="22"/>
      <c r="KWT29" s="22"/>
      <c r="KWU29" s="22"/>
      <c r="KWV29" s="22"/>
      <c r="KWW29" s="22"/>
      <c r="KWX29" s="22"/>
      <c r="KWY29" s="22"/>
      <c r="KWZ29" s="22"/>
      <c r="KXA29" s="22"/>
      <c r="KXB29" s="22"/>
      <c r="KXC29" s="22"/>
      <c r="KXD29" s="22"/>
      <c r="KXE29" s="22"/>
      <c r="KXF29" s="22"/>
      <c r="KXG29" s="22"/>
      <c r="KXH29" s="22"/>
      <c r="KXI29" s="22"/>
      <c r="KXJ29" s="22"/>
      <c r="KXK29" s="22"/>
      <c r="KXL29" s="22"/>
      <c r="KXM29" s="22"/>
      <c r="KXN29" s="22"/>
      <c r="KXO29" s="22"/>
      <c r="KXP29" s="22"/>
      <c r="KXQ29" s="22"/>
      <c r="KXR29" s="22"/>
      <c r="KXS29" s="22"/>
      <c r="KXT29" s="22"/>
      <c r="KXU29" s="22"/>
      <c r="KXV29" s="22"/>
      <c r="KXW29" s="22"/>
      <c r="KXX29" s="22"/>
      <c r="KXY29" s="22"/>
      <c r="KXZ29" s="22"/>
      <c r="KYA29" s="22"/>
      <c r="KYB29" s="22"/>
      <c r="KYC29" s="22"/>
      <c r="KYD29" s="22"/>
      <c r="KYE29" s="22"/>
      <c r="KYF29" s="22"/>
      <c r="KYG29" s="22"/>
      <c r="KYH29" s="22"/>
      <c r="KYI29" s="22"/>
      <c r="KYJ29" s="22"/>
      <c r="KYK29" s="22"/>
      <c r="KYL29" s="22"/>
      <c r="KYM29" s="22"/>
      <c r="KYN29" s="22"/>
      <c r="KYO29" s="22"/>
      <c r="KYP29" s="22"/>
      <c r="KYQ29" s="22"/>
      <c r="KYR29" s="22"/>
      <c r="KYS29" s="22"/>
      <c r="KYT29" s="22"/>
      <c r="KYU29" s="22"/>
      <c r="KYV29" s="22"/>
      <c r="KYW29" s="22"/>
      <c r="KYX29" s="22"/>
      <c r="KYY29" s="22"/>
      <c r="KYZ29" s="22"/>
      <c r="KZA29" s="22"/>
      <c r="KZB29" s="22"/>
      <c r="KZC29" s="22"/>
      <c r="KZD29" s="22"/>
      <c r="KZE29" s="22"/>
      <c r="KZF29" s="22"/>
      <c r="KZG29" s="22"/>
      <c r="KZH29" s="22"/>
      <c r="KZI29" s="22"/>
      <c r="KZJ29" s="22"/>
      <c r="KZK29" s="22"/>
      <c r="KZL29" s="22"/>
      <c r="KZM29" s="22"/>
      <c r="KZN29" s="22"/>
      <c r="KZO29" s="22"/>
      <c r="KZP29" s="22"/>
      <c r="KZQ29" s="22"/>
      <c r="KZR29" s="22"/>
      <c r="KZS29" s="22"/>
      <c r="KZT29" s="22"/>
      <c r="KZU29" s="22"/>
      <c r="KZV29" s="22"/>
      <c r="KZW29" s="22"/>
      <c r="KZX29" s="22"/>
      <c r="KZY29" s="22"/>
      <c r="KZZ29" s="22"/>
      <c r="LAA29" s="22"/>
      <c r="LAB29" s="22"/>
      <c r="LAC29" s="22"/>
      <c r="LAD29" s="22"/>
      <c r="LAE29" s="22"/>
      <c r="LAF29" s="22"/>
      <c r="LAG29" s="22"/>
      <c r="LAH29" s="22"/>
      <c r="LAI29" s="22"/>
      <c r="LAJ29" s="22"/>
      <c r="LAK29" s="22"/>
      <c r="LAL29" s="22"/>
      <c r="LAM29" s="22"/>
      <c r="LAN29" s="22"/>
      <c r="LAO29" s="22"/>
      <c r="LAP29" s="22"/>
      <c r="LAQ29" s="22"/>
      <c r="LAR29" s="22"/>
      <c r="LAS29" s="22"/>
      <c r="LAT29" s="22"/>
      <c r="LAU29" s="22"/>
      <c r="LAV29" s="22"/>
      <c r="LAW29" s="22"/>
      <c r="LAX29" s="22"/>
      <c r="LAY29" s="22"/>
      <c r="LAZ29" s="22"/>
      <c r="LBA29" s="22"/>
      <c r="LBB29" s="22"/>
      <c r="LBC29" s="22"/>
      <c r="LBD29" s="22"/>
      <c r="LBE29" s="22"/>
      <c r="LBF29" s="22"/>
      <c r="LBG29" s="22"/>
      <c r="LBH29" s="22"/>
      <c r="LBI29" s="22"/>
      <c r="LBJ29" s="22"/>
      <c r="LBK29" s="22"/>
      <c r="LBL29" s="22"/>
      <c r="LBM29" s="22"/>
      <c r="LBN29" s="22"/>
      <c r="LBO29" s="22"/>
      <c r="LBP29" s="22"/>
      <c r="LBQ29" s="22"/>
      <c r="LBR29" s="22"/>
      <c r="LBS29" s="22"/>
      <c r="LBT29" s="22"/>
      <c r="LBU29" s="22"/>
      <c r="LBV29" s="22"/>
      <c r="LBW29" s="22"/>
      <c r="LBX29" s="22"/>
      <c r="LBY29" s="22"/>
      <c r="LBZ29" s="22"/>
      <c r="LCA29" s="22"/>
      <c r="LCB29" s="22"/>
      <c r="LCC29" s="22"/>
      <c r="LCD29" s="22"/>
      <c r="LCE29" s="22"/>
      <c r="LCF29" s="22"/>
      <c r="LCG29" s="22"/>
      <c r="LCH29" s="22"/>
      <c r="LCI29" s="22"/>
      <c r="LCJ29" s="22"/>
      <c r="LCK29" s="22"/>
      <c r="LCL29" s="22"/>
      <c r="LCM29" s="22"/>
      <c r="LCN29" s="22"/>
      <c r="LCO29" s="22"/>
      <c r="LCP29" s="22"/>
      <c r="LCQ29" s="22"/>
      <c r="LCR29" s="22"/>
      <c r="LCS29" s="22"/>
      <c r="LCT29" s="22"/>
      <c r="LCU29" s="22"/>
      <c r="LCV29" s="22"/>
      <c r="LCW29" s="22"/>
      <c r="LCX29" s="22"/>
      <c r="LCY29" s="22"/>
      <c r="LCZ29" s="22"/>
      <c r="LDA29" s="22"/>
      <c r="LDB29" s="22"/>
      <c r="LDC29" s="22"/>
      <c r="LDD29" s="22"/>
      <c r="LDE29" s="22"/>
      <c r="LDF29" s="22"/>
      <c r="LDG29" s="22"/>
      <c r="LDH29" s="22"/>
      <c r="LDI29" s="22"/>
      <c r="LDJ29" s="22"/>
      <c r="LDK29" s="22"/>
      <c r="LDL29" s="22"/>
      <c r="LDM29" s="22"/>
      <c r="LDN29" s="22"/>
      <c r="LDO29" s="22"/>
      <c r="LDP29" s="22"/>
      <c r="LDQ29" s="22"/>
      <c r="LDR29" s="22"/>
      <c r="LDS29" s="22"/>
      <c r="LDT29" s="22"/>
      <c r="LDU29" s="22"/>
      <c r="LDV29" s="22"/>
      <c r="LDW29" s="22"/>
      <c r="LDX29" s="22"/>
      <c r="LDY29" s="22"/>
      <c r="LDZ29" s="22"/>
      <c r="LEA29" s="22"/>
      <c r="LEB29" s="22"/>
      <c r="LEC29" s="22"/>
      <c r="LED29" s="22"/>
      <c r="LEE29" s="22"/>
      <c r="LEF29" s="22"/>
      <c r="LEG29" s="22"/>
      <c r="LEH29" s="22"/>
      <c r="LEI29" s="22"/>
      <c r="LEJ29" s="22"/>
      <c r="LEK29" s="22"/>
      <c r="LEL29" s="22"/>
      <c r="LEM29" s="22"/>
      <c r="LEN29" s="22"/>
      <c r="LEO29" s="22"/>
      <c r="LEP29" s="22"/>
      <c r="LEQ29" s="22"/>
      <c r="LER29" s="22"/>
      <c r="LES29" s="22"/>
      <c r="LET29" s="22"/>
      <c r="LEU29" s="22"/>
      <c r="LEV29" s="22"/>
      <c r="LEW29" s="22"/>
      <c r="LEX29" s="22"/>
      <c r="LEY29" s="22"/>
      <c r="LEZ29" s="22"/>
      <c r="LFA29" s="22"/>
      <c r="LFB29" s="22"/>
      <c r="LFC29" s="22"/>
      <c r="LFD29" s="22"/>
      <c r="LFE29" s="22"/>
      <c r="LFF29" s="22"/>
      <c r="LFG29" s="22"/>
      <c r="LFH29" s="22"/>
      <c r="LFI29" s="22"/>
      <c r="LFJ29" s="22"/>
      <c r="LFK29" s="22"/>
      <c r="LFL29" s="22"/>
      <c r="LFM29" s="22"/>
      <c r="LFN29" s="22"/>
      <c r="LFO29" s="22"/>
      <c r="LFP29" s="22"/>
      <c r="LFQ29" s="22"/>
      <c r="LFR29" s="22"/>
      <c r="LFS29" s="22"/>
      <c r="LFT29" s="22"/>
      <c r="LFU29" s="22"/>
      <c r="LFV29" s="22"/>
      <c r="LFW29" s="22"/>
      <c r="LFX29" s="22"/>
      <c r="LFY29" s="22"/>
      <c r="LFZ29" s="22"/>
      <c r="LGA29" s="22"/>
      <c r="LGB29" s="22"/>
      <c r="LGC29" s="22"/>
      <c r="LGD29" s="22"/>
      <c r="LGE29" s="22"/>
      <c r="LGF29" s="22"/>
      <c r="LGG29" s="22"/>
      <c r="LGH29" s="22"/>
      <c r="LGI29" s="22"/>
      <c r="LGJ29" s="22"/>
      <c r="LGK29" s="22"/>
      <c r="LGL29" s="22"/>
      <c r="LGM29" s="22"/>
      <c r="LGN29" s="22"/>
      <c r="LGO29" s="22"/>
      <c r="LGP29" s="22"/>
      <c r="LGQ29" s="22"/>
      <c r="LGR29" s="22"/>
      <c r="LGS29" s="22"/>
      <c r="LGT29" s="22"/>
      <c r="LGU29" s="22"/>
      <c r="LGV29" s="22"/>
      <c r="LGW29" s="22"/>
      <c r="LGX29" s="22"/>
      <c r="LGY29" s="22"/>
      <c r="LGZ29" s="22"/>
      <c r="LHA29" s="22"/>
      <c r="LHB29" s="22"/>
      <c r="LHC29" s="22"/>
      <c r="LHD29" s="22"/>
      <c r="LHE29" s="22"/>
      <c r="LHF29" s="22"/>
      <c r="LHG29" s="22"/>
      <c r="LHH29" s="22"/>
      <c r="LHI29" s="22"/>
      <c r="LHJ29" s="22"/>
      <c r="LHK29" s="22"/>
      <c r="LHL29" s="22"/>
      <c r="LHM29" s="22"/>
      <c r="LHN29" s="22"/>
      <c r="LHO29" s="22"/>
      <c r="LHP29" s="22"/>
      <c r="LHQ29" s="22"/>
      <c r="LHR29" s="22"/>
      <c r="LHS29" s="22"/>
      <c r="LHT29" s="22"/>
      <c r="LHU29" s="22"/>
      <c r="LHV29" s="22"/>
      <c r="LHW29" s="22"/>
      <c r="LHX29" s="22"/>
      <c r="LHY29" s="22"/>
      <c r="LHZ29" s="22"/>
      <c r="LIA29" s="22"/>
      <c r="LIB29" s="22"/>
      <c r="LIC29" s="22"/>
      <c r="LID29" s="22"/>
      <c r="LIE29" s="22"/>
      <c r="LIF29" s="22"/>
      <c r="LIG29" s="22"/>
      <c r="LIH29" s="22"/>
      <c r="LII29" s="22"/>
      <c r="LIJ29" s="22"/>
      <c r="LIK29" s="22"/>
      <c r="LIL29" s="22"/>
      <c r="LIM29" s="22"/>
      <c r="LIN29" s="22"/>
      <c r="LIO29" s="22"/>
      <c r="LIP29" s="22"/>
      <c r="LIQ29" s="22"/>
      <c r="LIR29" s="22"/>
      <c r="LIS29" s="22"/>
      <c r="LIT29" s="22"/>
      <c r="LIU29" s="22"/>
      <c r="LIV29" s="22"/>
      <c r="LIW29" s="22"/>
      <c r="LIX29" s="22"/>
      <c r="LIY29" s="22"/>
      <c r="LIZ29" s="22"/>
      <c r="LJA29" s="22"/>
      <c r="LJB29" s="22"/>
      <c r="LJC29" s="22"/>
      <c r="LJD29" s="22"/>
      <c r="LJE29" s="22"/>
      <c r="LJF29" s="22"/>
      <c r="LJG29" s="22"/>
      <c r="LJH29" s="22"/>
      <c r="LJI29" s="22"/>
      <c r="LJJ29" s="22"/>
      <c r="LJK29" s="22"/>
      <c r="LJL29" s="22"/>
      <c r="LJM29" s="22"/>
      <c r="LJN29" s="22"/>
      <c r="LJO29" s="22"/>
      <c r="LJP29" s="22"/>
      <c r="LJQ29" s="22"/>
      <c r="LJR29" s="22"/>
      <c r="LJS29" s="22"/>
      <c r="LJT29" s="22"/>
      <c r="LJU29" s="22"/>
      <c r="LJV29" s="22"/>
      <c r="LJW29" s="22"/>
      <c r="LJX29" s="22"/>
      <c r="LJY29" s="22"/>
      <c r="LJZ29" s="22"/>
      <c r="LKA29" s="22"/>
      <c r="LKB29" s="22"/>
      <c r="LKC29" s="22"/>
      <c r="LKD29" s="22"/>
      <c r="LKE29" s="22"/>
      <c r="LKF29" s="22"/>
      <c r="LKG29" s="22"/>
      <c r="LKH29" s="22"/>
      <c r="LKI29" s="22"/>
      <c r="LKJ29" s="22"/>
      <c r="LKK29" s="22"/>
      <c r="LKL29" s="22"/>
      <c r="LKM29" s="22"/>
      <c r="LKN29" s="22"/>
      <c r="LKO29" s="22"/>
      <c r="LKP29" s="22"/>
      <c r="LKQ29" s="22"/>
      <c r="LKR29" s="22"/>
      <c r="LKS29" s="22"/>
      <c r="LKT29" s="22"/>
      <c r="LKU29" s="22"/>
      <c r="LKV29" s="22"/>
      <c r="LKW29" s="22"/>
      <c r="LKX29" s="22"/>
      <c r="LKY29" s="22"/>
      <c r="LKZ29" s="22"/>
      <c r="LLA29" s="22"/>
      <c r="LLB29" s="22"/>
      <c r="LLC29" s="22"/>
      <c r="LLD29" s="22"/>
      <c r="LLE29" s="22"/>
      <c r="LLF29" s="22"/>
      <c r="LLG29" s="22"/>
      <c r="LLH29" s="22"/>
      <c r="LLI29" s="22"/>
      <c r="LLJ29" s="22"/>
      <c r="LLK29" s="22"/>
      <c r="LLL29" s="22"/>
      <c r="LLM29" s="22"/>
      <c r="LLN29" s="22"/>
      <c r="LLO29" s="22"/>
      <c r="LLP29" s="22"/>
      <c r="LLQ29" s="22"/>
      <c r="LLR29" s="22"/>
      <c r="LLS29" s="22"/>
      <c r="LLT29" s="22"/>
      <c r="LLU29" s="22"/>
      <c r="LLV29" s="22"/>
      <c r="LLW29" s="22"/>
      <c r="LLX29" s="22"/>
      <c r="LLY29" s="22"/>
      <c r="LLZ29" s="22"/>
      <c r="LMA29" s="22"/>
      <c r="LMB29" s="22"/>
      <c r="LMC29" s="22"/>
      <c r="LMD29" s="22"/>
      <c r="LME29" s="22"/>
      <c r="LMF29" s="22"/>
      <c r="LMG29" s="22"/>
      <c r="LMH29" s="22"/>
      <c r="LMI29" s="22"/>
      <c r="LMJ29" s="22"/>
      <c r="LMK29" s="22"/>
      <c r="LML29" s="22"/>
      <c r="LMM29" s="22"/>
      <c r="LMN29" s="22"/>
      <c r="LMO29" s="22"/>
      <c r="LMP29" s="22"/>
      <c r="LMQ29" s="22"/>
      <c r="LMR29" s="22"/>
      <c r="LMS29" s="22"/>
      <c r="LMT29" s="22"/>
      <c r="LMU29" s="22"/>
      <c r="LMV29" s="22"/>
      <c r="LMW29" s="22"/>
      <c r="LMX29" s="22"/>
      <c r="LMY29" s="22"/>
      <c r="LMZ29" s="22"/>
      <c r="LNA29" s="22"/>
      <c r="LNB29" s="22"/>
      <c r="LNC29" s="22"/>
      <c r="LND29" s="22"/>
      <c r="LNE29" s="22"/>
      <c r="LNF29" s="22"/>
      <c r="LNG29" s="22"/>
      <c r="LNH29" s="22"/>
      <c r="LNI29" s="22"/>
      <c r="LNJ29" s="22"/>
      <c r="LNK29" s="22"/>
      <c r="LNL29" s="22"/>
      <c r="LNM29" s="22"/>
      <c r="LNN29" s="22"/>
      <c r="LNO29" s="22"/>
      <c r="LNP29" s="22"/>
      <c r="LNQ29" s="22"/>
      <c r="LNR29" s="22"/>
      <c r="LNS29" s="22"/>
      <c r="LNT29" s="22"/>
      <c r="LNU29" s="22"/>
      <c r="LNV29" s="22"/>
      <c r="LNW29" s="22"/>
      <c r="LNX29" s="22"/>
      <c r="LNY29" s="22"/>
      <c r="LNZ29" s="22"/>
      <c r="LOA29" s="22"/>
      <c r="LOB29" s="22"/>
      <c r="LOC29" s="22"/>
      <c r="LOD29" s="22"/>
      <c r="LOE29" s="22"/>
      <c r="LOF29" s="22"/>
      <c r="LOG29" s="22"/>
      <c r="LOH29" s="22"/>
      <c r="LOI29" s="22"/>
      <c r="LOJ29" s="22"/>
      <c r="LOK29" s="22"/>
      <c r="LOL29" s="22"/>
      <c r="LOM29" s="22"/>
      <c r="LON29" s="22"/>
      <c r="LOO29" s="22"/>
      <c r="LOP29" s="22"/>
      <c r="LOQ29" s="22"/>
      <c r="LOR29" s="22"/>
      <c r="LOS29" s="22"/>
      <c r="LOT29" s="22"/>
      <c r="LOU29" s="22"/>
      <c r="LOV29" s="22"/>
      <c r="LOW29" s="22"/>
      <c r="LOX29" s="22"/>
      <c r="LOY29" s="22"/>
      <c r="LOZ29" s="22"/>
      <c r="LPA29" s="22"/>
      <c r="LPB29" s="22"/>
      <c r="LPC29" s="22"/>
      <c r="LPD29" s="22"/>
      <c r="LPE29" s="22"/>
      <c r="LPF29" s="22"/>
      <c r="LPG29" s="22"/>
      <c r="LPH29" s="22"/>
      <c r="LPI29" s="22"/>
      <c r="LPJ29" s="22"/>
      <c r="LPK29" s="22"/>
      <c r="LPL29" s="22"/>
      <c r="LPM29" s="22"/>
      <c r="LPN29" s="22"/>
      <c r="LPO29" s="22"/>
      <c r="LPP29" s="22"/>
      <c r="LPQ29" s="22"/>
      <c r="LPR29" s="22"/>
      <c r="LPS29" s="22"/>
      <c r="LPT29" s="22"/>
      <c r="LPU29" s="22"/>
      <c r="LPV29" s="22"/>
      <c r="LPW29" s="22"/>
      <c r="LPX29" s="22"/>
      <c r="LPY29" s="22"/>
      <c r="LPZ29" s="22"/>
      <c r="LQA29" s="22"/>
      <c r="LQB29" s="22"/>
      <c r="LQC29" s="22"/>
      <c r="LQD29" s="22"/>
      <c r="LQE29" s="22"/>
      <c r="LQF29" s="22"/>
      <c r="LQG29" s="22"/>
      <c r="LQH29" s="22"/>
      <c r="LQI29" s="22"/>
      <c r="LQJ29" s="22"/>
      <c r="LQK29" s="22"/>
      <c r="LQL29" s="22"/>
      <c r="LQM29" s="22"/>
      <c r="LQN29" s="22"/>
      <c r="LQO29" s="22"/>
      <c r="LQP29" s="22"/>
      <c r="LQQ29" s="22"/>
      <c r="LQR29" s="22"/>
      <c r="LQS29" s="22"/>
      <c r="LQT29" s="22"/>
      <c r="LQU29" s="22"/>
      <c r="LQV29" s="22"/>
      <c r="LQW29" s="22"/>
      <c r="LQX29" s="22"/>
      <c r="LQY29" s="22"/>
      <c r="LQZ29" s="22"/>
      <c r="LRA29" s="22"/>
      <c r="LRB29" s="22"/>
      <c r="LRC29" s="22"/>
      <c r="LRD29" s="22"/>
      <c r="LRE29" s="22"/>
      <c r="LRF29" s="22"/>
      <c r="LRG29" s="22"/>
      <c r="LRH29" s="22"/>
      <c r="LRI29" s="22"/>
      <c r="LRJ29" s="22"/>
      <c r="LRK29" s="22"/>
      <c r="LRL29" s="22"/>
      <c r="LRM29" s="22"/>
      <c r="LRN29" s="22"/>
      <c r="LRO29" s="22"/>
      <c r="LRP29" s="22"/>
      <c r="LRQ29" s="22"/>
      <c r="LRR29" s="22"/>
      <c r="LRS29" s="22"/>
      <c r="LRT29" s="22"/>
      <c r="LRU29" s="22"/>
      <c r="LRV29" s="22"/>
      <c r="LRW29" s="22"/>
      <c r="LRX29" s="22"/>
      <c r="LRY29" s="22"/>
      <c r="LRZ29" s="22"/>
      <c r="LSA29" s="22"/>
      <c r="LSB29" s="22"/>
      <c r="LSC29" s="22"/>
      <c r="LSD29" s="22"/>
      <c r="LSE29" s="22"/>
      <c r="LSF29" s="22"/>
      <c r="LSG29" s="22"/>
      <c r="LSH29" s="22"/>
      <c r="LSI29" s="22"/>
      <c r="LSJ29" s="22"/>
      <c r="LSK29" s="22"/>
      <c r="LSL29" s="22"/>
      <c r="LSM29" s="22"/>
      <c r="LSN29" s="22"/>
      <c r="LSO29" s="22"/>
      <c r="LSP29" s="22"/>
      <c r="LSQ29" s="22"/>
      <c r="LSR29" s="22"/>
      <c r="LSS29" s="22"/>
      <c r="LST29" s="22"/>
      <c r="LSU29" s="22"/>
      <c r="LSV29" s="22"/>
      <c r="LSW29" s="22"/>
      <c r="LSX29" s="22"/>
      <c r="LSY29" s="22"/>
      <c r="LSZ29" s="22"/>
      <c r="LTA29" s="22"/>
      <c r="LTB29" s="22"/>
      <c r="LTC29" s="22"/>
      <c r="LTD29" s="22"/>
      <c r="LTE29" s="22"/>
      <c r="LTF29" s="22"/>
      <c r="LTG29" s="22"/>
      <c r="LTH29" s="22"/>
      <c r="LTI29" s="22"/>
      <c r="LTJ29" s="22"/>
      <c r="LTK29" s="22"/>
      <c r="LTL29" s="22"/>
      <c r="LTM29" s="22"/>
      <c r="LTN29" s="22"/>
      <c r="LTO29" s="22"/>
      <c r="LTP29" s="22"/>
      <c r="LTQ29" s="22"/>
      <c r="LTR29" s="22"/>
      <c r="LTS29" s="22"/>
      <c r="LTT29" s="22"/>
      <c r="LTU29" s="22"/>
      <c r="LTV29" s="22"/>
      <c r="LTW29" s="22"/>
      <c r="LTX29" s="22"/>
      <c r="LTY29" s="22"/>
      <c r="LTZ29" s="22"/>
      <c r="LUA29" s="22"/>
      <c r="LUB29" s="22"/>
      <c r="LUC29" s="22"/>
      <c r="LUD29" s="22"/>
      <c r="LUE29" s="22"/>
      <c r="LUF29" s="22"/>
      <c r="LUG29" s="22"/>
      <c r="LUH29" s="22"/>
      <c r="LUI29" s="22"/>
      <c r="LUJ29" s="22"/>
      <c r="LUK29" s="22"/>
      <c r="LUL29" s="22"/>
      <c r="LUM29" s="22"/>
      <c r="LUN29" s="22"/>
      <c r="LUO29" s="22"/>
      <c r="LUP29" s="22"/>
      <c r="LUQ29" s="22"/>
      <c r="LUR29" s="22"/>
      <c r="LUS29" s="22"/>
      <c r="LUT29" s="22"/>
      <c r="LUU29" s="22"/>
      <c r="LUV29" s="22"/>
      <c r="LUW29" s="22"/>
      <c r="LUX29" s="22"/>
      <c r="LUY29" s="22"/>
      <c r="LUZ29" s="22"/>
      <c r="LVA29" s="22"/>
      <c r="LVB29" s="22"/>
      <c r="LVC29" s="22"/>
      <c r="LVD29" s="22"/>
      <c r="LVE29" s="22"/>
      <c r="LVF29" s="22"/>
      <c r="LVG29" s="22"/>
      <c r="LVH29" s="22"/>
      <c r="LVI29" s="22"/>
      <c r="LVJ29" s="22"/>
      <c r="LVK29" s="22"/>
      <c r="LVL29" s="22"/>
      <c r="LVM29" s="22"/>
      <c r="LVN29" s="22"/>
      <c r="LVO29" s="22"/>
      <c r="LVP29" s="22"/>
      <c r="LVQ29" s="22"/>
      <c r="LVR29" s="22"/>
      <c r="LVS29" s="22"/>
      <c r="LVT29" s="22"/>
      <c r="LVU29" s="22"/>
      <c r="LVV29" s="22"/>
      <c r="LVW29" s="22"/>
      <c r="LVX29" s="22"/>
      <c r="LVY29" s="22"/>
      <c r="LVZ29" s="22"/>
      <c r="LWA29" s="22"/>
      <c r="LWB29" s="22"/>
      <c r="LWC29" s="22"/>
      <c r="LWD29" s="22"/>
      <c r="LWE29" s="22"/>
      <c r="LWF29" s="22"/>
      <c r="LWG29" s="22"/>
      <c r="LWH29" s="22"/>
      <c r="LWI29" s="22"/>
      <c r="LWJ29" s="22"/>
      <c r="LWK29" s="22"/>
      <c r="LWL29" s="22"/>
      <c r="LWM29" s="22"/>
      <c r="LWN29" s="22"/>
      <c r="LWO29" s="22"/>
      <c r="LWP29" s="22"/>
      <c r="LWQ29" s="22"/>
      <c r="LWR29" s="22"/>
      <c r="LWS29" s="22"/>
      <c r="LWT29" s="22"/>
      <c r="LWU29" s="22"/>
      <c r="LWV29" s="22"/>
      <c r="LWW29" s="22"/>
      <c r="LWX29" s="22"/>
      <c r="LWY29" s="22"/>
      <c r="LWZ29" s="22"/>
      <c r="LXA29" s="22"/>
      <c r="LXB29" s="22"/>
      <c r="LXC29" s="22"/>
      <c r="LXD29" s="22"/>
      <c r="LXE29" s="22"/>
      <c r="LXF29" s="22"/>
      <c r="LXG29" s="22"/>
      <c r="LXH29" s="22"/>
      <c r="LXI29" s="22"/>
      <c r="LXJ29" s="22"/>
      <c r="LXK29" s="22"/>
      <c r="LXL29" s="22"/>
      <c r="LXM29" s="22"/>
      <c r="LXN29" s="22"/>
      <c r="LXO29" s="22"/>
      <c r="LXP29" s="22"/>
      <c r="LXQ29" s="22"/>
      <c r="LXR29" s="22"/>
      <c r="LXS29" s="22"/>
      <c r="LXT29" s="22"/>
      <c r="LXU29" s="22"/>
      <c r="LXV29" s="22"/>
      <c r="LXW29" s="22"/>
      <c r="LXX29" s="22"/>
      <c r="LXY29" s="22"/>
      <c r="LXZ29" s="22"/>
      <c r="LYA29" s="22"/>
      <c r="LYB29" s="22"/>
      <c r="LYC29" s="22"/>
      <c r="LYD29" s="22"/>
      <c r="LYE29" s="22"/>
      <c r="LYF29" s="22"/>
      <c r="LYG29" s="22"/>
      <c r="LYH29" s="22"/>
      <c r="LYI29" s="22"/>
      <c r="LYJ29" s="22"/>
      <c r="LYK29" s="22"/>
      <c r="LYL29" s="22"/>
      <c r="LYM29" s="22"/>
      <c r="LYN29" s="22"/>
      <c r="LYO29" s="22"/>
      <c r="LYP29" s="22"/>
      <c r="LYQ29" s="22"/>
      <c r="LYR29" s="22"/>
      <c r="LYS29" s="22"/>
      <c r="LYT29" s="22"/>
      <c r="LYU29" s="22"/>
      <c r="LYV29" s="22"/>
      <c r="LYW29" s="22"/>
      <c r="LYX29" s="22"/>
      <c r="LYY29" s="22"/>
      <c r="LYZ29" s="22"/>
      <c r="LZA29" s="22"/>
      <c r="LZB29" s="22"/>
      <c r="LZC29" s="22"/>
      <c r="LZD29" s="22"/>
      <c r="LZE29" s="22"/>
      <c r="LZF29" s="22"/>
      <c r="LZG29" s="22"/>
      <c r="LZH29" s="22"/>
      <c r="LZI29" s="22"/>
      <c r="LZJ29" s="22"/>
      <c r="LZK29" s="22"/>
      <c r="LZL29" s="22"/>
      <c r="LZM29" s="22"/>
      <c r="LZN29" s="22"/>
      <c r="LZO29" s="22"/>
      <c r="LZP29" s="22"/>
      <c r="LZQ29" s="22"/>
      <c r="LZR29" s="22"/>
      <c r="LZS29" s="22"/>
      <c r="LZT29" s="22"/>
      <c r="LZU29" s="22"/>
      <c r="LZV29" s="22"/>
      <c r="LZW29" s="22"/>
      <c r="LZX29" s="22"/>
      <c r="LZY29" s="22"/>
      <c r="LZZ29" s="22"/>
      <c r="MAA29" s="22"/>
      <c r="MAB29" s="22"/>
      <c r="MAC29" s="22"/>
      <c r="MAD29" s="22"/>
      <c r="MAE29" s="22"/>
      <c r="MAF29" s="22"/>
      <c r="MAG29" s="22"/>
      <c r="MAH29" s="22"/>
      <c r="MAI29" s="22"/>
      <c r="MAJ29" s="22"/>
      <c r="MAK29" s="22"/>
      <c r="MAL29" s="22"/>
      <c r="MAM29" s="22"/>
      <c r="MAN29" s="22"/>
      <c r="MAO29" s="22"/>
      <c r="MAP29" s="22"/>
      <c r="MAQ29" s="22"/>
      <c r="MAR29" s="22"/>
      <c r="MAS29" s="22"/>
      <c r="MAT29" s="22"/>
      <c r="MAU29" s="22"/>
      <c r="MAV29" s="22"/>
      <c r="MAW29" s="22"/>
      <c r="MAX29" s="22"/>
      <c r="MAY29" s="22"/>
      <c r="MAZ29" s="22"/>
      <c r="MBA29" s="22"/>
      <c r="MBB29" s="22"/>
      <c r="MBC29" s="22"/>
      <c r="MBD29" s="22"/>
      <c r="MBE29" s="22"/>
      <c r="MBF29" s="22"/>
      <c r="MBG29" s="22"/>
      <c r="MBH29" s="22"/>
      <c r="MBI29" s="22"/>
      <c r="MBJ29" s="22"/>
      <c r="MBK29" s="22"/>
      <c r="MBL29" s="22"/>
      <c r="MBM29" s="22"/>
      <c r="MBN29" s="22"/>
      <c r="MBO29" s="22"/>
      <c r="MBP29" s="22"/>
      <c r="MBQ29" s="22"/>
      <c r="MBR29" s="22"/>
      <c r="MBS29" s="22"/>
      <c r="MBT29" s="22"/>
      <c r="MBU29" s="22"/>
      <c r="MBV29" s="22"/>
      <c r="MBW29" s="22"/>
      <c r="MBX29" s="22"/>
      <c r="MBY29" s="22"/>
      <c r="MBZ29" s="22"/>
      <c r="MCA29" s="22"/>
      <c r="MCB29" s="22"/>
      <c r="MCC29" s="22"/>
      <c r="MCD29" s="22"/>
      <c r="MCE29" s="22"/>
      <c r="MCF29" s="22"/>
      <c r="MCG29" s="22"/>
      <c r="MCH29" s="22"/>
      <c r="MCI29" s="22"/>
      <c r="MCJ29" s="22"/>
      <c r="MCK29" s="22"/>
      <c r="MCL29" s="22"/>
      <c r="MCM29" s="22"/>
      <c r="MCN29" s="22"/>
      <c r="MCO29" s="22"/>
      <c r="MCP29" s="22"/>
      <c r="MCQ29" s="22"/>
      <c r="MCR29" s="22"/>
      <c r="MCS29" s="22"/>
      <c r="MCT29" s="22"/>
      <c r="MCU29" s="22"/>
      <c r="MCV29" s="22"/>
      <c r="MCW29" s="22"/>
      <c r="MCX29" s="22"/>
      <c r="MCY29" s="22"/>
      <c r="MCZ29" s="22"/>
      <c r="MDA29" s="22"/>
      <c r="MDB29" s="22"/>
      <c r="MDC29" s="22"/>
      <c r="MDD29" s="22"/>
      <c r="MDE29" s="22"/>
      <c r="MDF29" s="22"/>
      <c r="MDG29" s="22"/>
      <c r="MDH29" s="22"/>
      <c r="MDI29" s="22"/>
      <c r="MDJ29" s="22"/>
      <c r="MDK29" s="22"/>
      <c r="MDL29" s="22"/>
      <c r="MDM29" s="22"/>
      <c r="MDN29" s="22"/>
      <c r="MDO29" s="22"/>
      <c r="MDP29" s="22"/>
      <c r="MDQ29" s="22"/>
      <c r="MDR29" s="22"/>
      <c r="MDS29" s="22"/>
      <c r="MDT29" s="22"/>
      <c r="MDU29" s="22"/>
      <c r="MDV29" s="22"/>
      <c r="MDW29" s="22"/>
      <c r="MDX29" s="22"/>
      <c r="MDY29" s="22"/>
      <c r="MDZ29" s="22"/>
      <c r="MEA29" s="22"/>
      <c r="MEB29" s="22"/>
      <c r="MEC29" s="22"/>
      <c r="MED29" s="22"/>
      <c r="MEE29" s="22"/>
      <c r="MEF29" s="22"/>
      <c r="MEG29" s="22"/>
      <c r="MEH29" s="22"/>
      <c r="MEI29" s="22"/>
      <c r="MEJ29" s="22"/>
      <c r="MEK29" s="22"/>
      <c r="MEL29" s="22"/>
      <c r="MEM29" s="22"/>
      <c r="MEN29" s="22"/>
      <c r="MEO29" s="22"/>
      <c r="MEP29" s="22"/>
      <c r="MEQ29" s="22"/>
      <c r="MER29" s="22"/>
      <c r="MES29" s="22"/>
      <c r="MET29" s="22"/>
      <c r="MEU29" s="22"/>
      <c r="MEV29" s="22"/>
      <c r="MEW29" s="22"/>
      <c r="MEX29" s="22"/>
      <c r="MEY29" s="22"/>
      <c r="MEZ29" s="22"/>
      <c r="MFA29" s="22"/>
      <c r="MFB29" s="22"/>
      <c r="MFC29" s="22"/>
      <c r="MFD29" s="22"/>
      <c r="MFE29" s="22"/>
      <c r="MFF29" s="22"/>
      <c r="MFG29" s="22"/>
      <c r="MFH29" s="22"/>
      <c r="MFI29" s="22"/>
      <c r="MFJ29" s="22"/>
      <c r="MFK29" s="22"/>
      <c r="MFL29" s="22"/>
      <c r="MFM29" s="22"/>
      <c r="MFN29" s="22"/>
      <c r="MFO29" s="22"/>
      <c r="MFP29" s="22"/>
      <c r="MFQ29" s="22"/>
      <c r="MFR29" s="22"/>
      <c r="MFS29" s="22"/>
      <c r="MFT29" s="22"/>
      <c r="MFU29" s="22"/>
      <c r="MFV29" s="22"/>
      <c r="MFW29" s="22"/>
      <c r="MFX29" s="22"/>
      <c r="MFY29" s="22"/>
      <c r="MFZ29" s="22"/>
      <c r="MGA29" s="22"/>
      <c r="MGB29" s="22"/>
      <c r="MGC29" s="22"/>
      <c r="MGD29" s="22"/>
      <c r="MGE29" s="22"/>
      <c r="MGF29" s="22"/>
      <c r="MGG29" s="22"/>
      <c r="MGH29" s="22"/>
      <c r="MGI29" s="22"/>
      <c r="MGJ29" s="22"/>
      <c r="MGK29" s="22"/>
      <c r="MGL29" s="22"/>
      <c r="MGM29" s="22"/>
      <c r="MGN29" s="22"/>
      <c r="MGO29" s="22"/>
      <c r="MGP29" s="22"/>
      <c r="MGQ29" s="22"/>
      <c r="MGR29" s="22"/>
      <c r="MGS29" s="22"/>
      <c r="MGT29" s="22"/>
      <c r="MGU29" s="22"/>
      <c r="MGV29" s="22"/>
      <c r="MGW29" s="22"/>
      <c r="MGX29" s="22"/>
      <c r="MGY29" s="22"/>
      <c r="MGZ29" s="22"/>
      <c r="MHA29" s="22"/>
      <c r="MHB29" s="22"/>
      <c r="MHC29" s="22"/>
      <c r="MHD29" s="22"/>
      <c r="MHE29" s="22"/>
      <c r="MHF29" s="22"/>
      <c r="MHG29" s="22"/>
      <c r="MHH29" s="22"/>
      <c r="MHI29" s="22"/>
      <c r="MHJ29" s="22"/>
      <c r="MHK29" s="22"/>
      <c r="MHL29" s="22"/>
      <c r="MHM29" s="22"/>
      <c r="MHN29" s="22"/>
      <c r="MHO29" s="22"/>
      <c r="MHP29" s="22"/>
      <c r="MHQ29" s="22"/>
      <c r="MHR29" s="22"/>
      <c r="MHS29" s="22"/>
      <c r="MHT29" s="22"/>
      <c r="MHU29" s="22"/>
      <c r="MHV29" s="22"/>
      <c r="MHW29" s="22"/>
      <c r="MHX29" s="22"/>
      <c r="MHY29" s="22"/>
      <c r="MHZ29" s="22"/>
      <c r="MIA29" s="22"/>
      <c r="MIB29" s="22"/>
      <c r="MIC29" s="22"/>
      <c r="MID29" s="22"/>
      <c r="MIE29" s="22"/>
      <c r="MIF29" s="22"/>
      <c r="MIG29" s="22"/>
      <c r="MIH29" s="22"/>
      <c r="MII29" s="22"/>
      <c r="MIJ29" s="22"/>
      <c r="MIK29" s="22"/>
      <c r="MIL29" s="22"/>
      <c r="MIM29" s="22"/>
      <c r="MIN29" s="22"/>
      <c r="MIO29" s="22"/>
      <c r="MIP29" s="22"/>
      <c r="MIQ29" s="22"/>
      <c r="MIR29" s="22"/>
      <c r="MIS29" s="22"/>
      <c r="MIT29" s="22"/>
      <c r="MIU29" s="22"/>
      <c r="MIV29" s="22"/>
      <c r="MIW29" s="22"/>
      <c r="MIX29" s="22"/>
      <c r="MIY29" s="22"/>
      <c r="MIZ29" s="22"/>
      <c r="MJA29" s="22"/>
      <c r="MJB29" s="22"/>
      <c r="MJC29" s="22"/>
      <c r="MJD29" s="22"/>
      <c r="MJE29" s="22"/>
      <c r="MJF29" s="22"/>
      <c r="MJG29" s="22"/>
      <c r="MJH29" s="22"/>
      <c r="MJI29" s="22"/>
      <c r="MJJ29" s="22"/>
      <c r="MJK29" s="22"/>
      <c r="MJL29" s="22"/>
      <c r="MJM29" s="22"/>
      <c r="MJN29" s="22"/>
      <c r="MJO29" s="22"/>
      <c r="MJP29" s="22"/>
      <c r="MJQ29" s="22"/>
      <c r="MJR29" s="22"/>
      <c r="MJS29" s="22"/>
      <c r="MJT29" s="22"/>
      <c r="MJU29" s="22"/>
      <c r="MJV29" s="22"/>
      <c r="MJW29" s="22"/>
      <c r="MJX29" s="22"/>
      <c r="MJY29" s="22"/>
      <c r="MJZ29" s="22"/>
      <c r="MKA29" s="22"/>
      <c r="MKB29" s="22"/>
      <c r="MKC29" s="22"/>
      <c r="MKD29" s="22"/>
      <c r="MKE29" s="22"/>
      <c r="MKF29" s="22"/>
      <c r="MKG29" s="22"/>
      <c r="MKH29" s="22"/>
      <c r="MKI29" s="22"/>
      <c r="MKJ29" s="22"/>
      <c r="MKK29" s="22"/>
      <c r="MKL29" s="22"/>
      <c r="MKM29" s="22"/>
      <c r="MKN29" s="22"/>
      <c r="MKO29" s="22"/>
      <c r="MKP29" s="22"/>
      <c r="MKQ29" s="22"/>
      <c r="MKR29" s="22"/>
      <c r="MKS29" s="22"/>
      <c r="MKT29" s="22"/>
      <c r="MKU29" s="22"/>
      <c r="MKV29" s="22"/>
      <c r="MKW29" s="22"/>
      <c r="MKX29" s="22"/>
      <c r="MKY29" s="22"/>
      <c r="MKZ29" s="22"/>
      <c r="MLA29" s="22"/>
      <c r="MLB29" s="22"/>
      <c r="MLC29" s="22"/>
      <c r="MLD29" s="22"/>
      <c r="MLE29" s="22"/>
      <c r="MLF29" s="22"/>
      <c r="MLG29" s="22"/>
      <c r="MLH29" s="22"/>
      <c r="MLI29" s="22"/>
      <c r="MLJ29" s="22"/>
      <c r="MLK29" s="22"/>
      <c r="MLL29" s="22"/>
      <c r="MLM29" s="22"/>
      <c r="MLN29" s="22"/>
      <c r="MLO29" s="22"/>
      <c r="MLP29" s="22"/>
      <c r="MLQ29" s="22"/>
      <c r="MLR29" s="22"/>
      <c r="MLS29" s="22"/>
      <c r="MLT29" s="22"/>
      <c r="MLU29" s="22"/>
      <c r="MLV29" s="22"/>
      <c r="MLW29" s="22"/>
      <c r="MLX29" s="22"/>
      <c r="MLY29" s="22"/>
      <c r="MLZ29" s="22"/>
      <c r="MMA29" s="22"/>
      <c r="MMB29" s="22"/>
      <c r="MMC29" s="22"/>
      <c r="MMD29" s="22"/>
      <c r="MME29" s="22"/>
      <c r="MMF29" s="22"/>
      <c r="MMG29" s="22"/>
      <c r="MMH29" s="22"/>
      <c r="MMI29" s="22"/>
      <c r="MMJ29" s="22"/>
      <c r="MMK29" s="22"/>
      <c r="MML29" s="22"/>
      <c r="MMM29" s="22"/>
      <c r="MMN29" s="22"/>
      <c r="MMO29" s="22"/>
      <c r="MMP29" s="22"/>
      <c r="MMQ29" s="22"/>
      <c r="MMR29" s="22"/>
      <c r="MMS29" s="22"/>
      <c r="MMT29" s="22"/>
      <c r="MMU29" s="22"/>
      <c r="MMV29" s="22"/>
      <c r="MMW29" s="22"/>
      <c r="MMX29" s="22"/>
      <c r="MMY29" s="22"/>
      <c r="MMZ29" s="22"/>
      <c r="MNA29" s="22"/>
      <c r="MNB29" s="22"/>
      <c r="MNC29" s="22"/>
      <c r="MND29" s="22"/>
      <c r="MNE29" s="22"/>
      <c r="MNF29" s="22"/>
      <c r="MNG29" s="22"/>
      <c r="MNH29" s="22"/>
      <c r="MNI29" s="22"/>
      <c r="MNJ29" s="22"/>
      <c r="MNK29" s="22"/>
      <c r="MNL29" s="22"/>
      <c r="MNM29" s="22"/>
      <c r="MNN29" s="22"/>
      <c r="MNO29" s="22"/>
      <c r="MNP29" s="22"/>
      <c r="MNQ29" s="22"/>
      <c r="MNR29" s="22"/>
      <c r="MNS29" s="22"/>
      <c r="MNT29" s="22"/>
      <c r="MNU29" s="22"/>
      <c r="MNV29" s="22"/>
      <c r="MNW29" s="22"/>
      <c r="MNX29" s="22"/>
      <c r="MNY29" s="22"/>
      <c r="MNZ29" s="22"/>
      <c r="MOA29" s="22"/>
      <c r="MOB29" s="22"/>
      <c r="MOC29" s="22"/>
      <c r="MOD29" s="22"/>
      <c r="MOE29" s="22"/>
      <c r="MOF29" s="22"/>
      <c r="MOG29" s="22"/>
      <c r="MOH29" s="22"/>
      <c r="MOI29" s="22"/>
      <c r="MOJ29" s="22"/>
      <c r="MOK29" s="22"/>
      <c r="MOL29" s="22"/>
      <c r="MOM29" s="22"/>
      <c r="MON29" s="22"/>
      <c r="MOO29" s="22"/>
      <c r="MOP29" s="22"/>
      <c r="MOQ29" s="22"/>
      <c r="MOR29" s="22"/>
      <c r="MOS29" s="22"/>
      <c r="MOT29" s="22"/>
      <c r="MOU29" s="22"/>
      <c r="MOV29" s="22"/>
      <c r="MOW29" s="22"/>
      <c r="MOX29" s="22"/>
      <c r="MOY29" s="22"/>
      <c r="MOZ29" s="22"/>
      <c r="MPA29" s="22"/>
      <c r="MPB29" s="22"/>
      <c r="MPC29" s="22"/>
      <c r="MPD29" s="22"/>
      <c r="MPE29" s="22"/>
      <c r="MPF29" s="22"/>
      <c r="MPG29" s="22"/>
      <c r="MPH29" s="22"/>
      <c r="MPI29" s="22"/>
      <c r="MPJ29" s="22"/>
      <c r="MPK29" s="22"/>
      <c r="MPL29" s="22"/>
      <c r="MPM29" s="22"/>
      <c r="MPN29" s="22"/>
      <c r="MPO29" s="22"/>
      <c r="MPP29" s="22"/>
      <c r="MPQ29" s="22"/>
      <c r="MPR29" s="22"/>
      <c r="MPS29" s="22"/>
      <c r="MPT29" s="22"/>
      <c r="MPU29" s="22"/>
      <c r="MPV29" s="22"/>
      <c r="MPW29" s="22"/>
      <c r="MPX29" s="22"/>
      <c r="MPY29" s="22"/>
      <c r="MPZ29" s="22"/>
      <c r="MQA29" s="22"/>
      <c r="MQB29" s="22"/>
      <c r="MQC29" s="22"/>
      <c r="MQD29" s="22"/>
      <c r="MQE29" s="22"/>
      <c r="MQF29" s="22"/>
      <c r="MQG29" s="22"/>
      <c r="MQH29" s="22"/>
      <c r="MQI29" s="22"/>
      <c r="MQJ29" s="22"/>
      <c r="MQK29" s="22"/>
      <c r="MQL29" s="22"/>
      <c r="MQM29" s="22"/>
      <c r="MQN29" s="22"/>
      <c r="MQO29" s="22"/>
      <c r="MQP29" s="22"/>
      <c r="MQQ29" s="22"/>
      <c r="MQR29" s="22"/>
      <c r="MQS29" s="22"/>
      <c r="MQT29" s="22"/>
      <c r="MQU29" s="22"/>
      <c r="MQV29" s="22"/>
      <c r="MQW29" s="22"/>
      <c r="MQX29" s="22"/>
      <c r="MQY29" s="22"/>
      <c r="MQZ29" s="22"/>
      <c r="MRA29" s="22"/>
      <c r="MRB29" s="22"/>
      <c r="MRC29" s="22"/>
      <c r="MRD29" s="22"/>
      <c r="MRE29" s="22"/>
      <c r="MRF29" s="22"/>
      <c r="MRG29" s="22"/>
      <c r="MRH29" s="22"/>
      <c r="MRI29" s="22"/>
      <c r="MRJ29" s="22"/>
      <c r="MRK29" s="22"/>
      <c r="MRL29" s="22"/>
      <c r="MRM29" s="22"/>
      <c r="MRN29" s="22"/>
      <c r="MRO29" s="22"/>
      <c r="MRP29" s="22"/>
      <c r="MRQ29" s="22"/>
      <c r="MRR29" s="22"/>
      <c r="MRS29" s="22"/>
      <c r="MRT29" s="22"/>
      <c r="MRU29" s="22"/>
      <c r="MRV29" s="22"/>
      <c r="MRW29" s="22"/>
      <c r="MRX29" s="22"/>
      <c r="MRY29" s="22"/>
      <c r="MRZ29" s="22"/>
      <c r="MSA29" s="22"/>
      <c r="MSB29" s="22"/>
      <c r="MSC29" s="22"/>
      <c r="MSD29" s="22"/>
      <c r="MSE29" s="22"/>
      <c r="MSF29" s="22"/>
      <c r="MSG29" s="22"/>
      <c r="MSH29" s="22"/>
      <c r="MSI29" s="22"/>
      <c r="MSJ29" s="22"/>
      <c r="MSK29" s="22"/>
      <c r="MSL29" s="22"/>
      <c r="MSM29" s="22"/>
      <c r="MSN29" s="22"/>
      <c r="MSO29" s="22"/>
      <c r="MSP29" s="22"/>
      <c r="MSQ29" s="22"/>
      <c r="MSR29" s="22"/>
      <c r="MSS29" s="22"/>
      <c r="MST29" s="22"/>
      <c r="MSU29" s="22"/>
      <c r="MSV29" s="22"/>
      <c r="MSW29" s="22"/>
      <c r="MSX29" s="22"/>
      <c r="MSY29" s="22"/>
      <c r="MSZ29" s="22"/>
      <c r="MTA29" s="22"/>
      <c r="MTB29" s="22"/>
      <c r="MTC29" s="22"/>
      <c r="MTD29" s="22"/>
      <c r="MTE29" s="22"/>
      <c r="MTF29" s="22"/>
      <c r="MTG29" s="22"/>
      <c r="MTH29" s="22"/>
      <c r="MTI29" s="22"/>
      <c r="MTJ29" s="22"/>
      <c r="MTK29" s="22"/>
      <c r="MTL29" s="22"/>
      <c r="MTM29" s="22"/>
      <c r="MTN29" s="22"/>
      <c r="MTO29" s="22"/>
      <c r="MTP29" s="22"/>
      <c r="MTQ29" s="22"/>
      <c r="MTR29" s="22"/>
      <c r="MTS29" s="22"/>
      <c r="MTT29" s="22"/>
      <c r="MTU29" s="22"/>
      <c r="MTV29" s="22"/>
      <c r="MTW29" s="22"/>
      <c r="MTX29" s="22"/>
      <c r="MTY29" s="22"/>
      <c r="MTZ29" s="22"/>
      <c r="MUA29" s="22"/>
      <c r="MUB29" s="22"/>
      <c r="MUC29" s="22"/>
      <c r="MUD29" s="22"/>
      <c r="MUE29" s="22"/>
      <c r="MUF29" s="22"/>
      <c r="MUG29" s="22"/>
      <c r="MUH29" s="22"/>
      <c r="MUI29" s="22"/>
      <c r="MUJ29" s="22"/>
      <c r="MUK29" s="22"/>
      <c r="MUL29" s="22"/>
      <c r="MUM29" s="22"/>
      <c r="MUN29" s="22"/>
      <c r="MUO29" s="22"/>
      <c r="MUP29" s="22"/>
      <c r="MUQ29" s="22"/>
      <c r="MUR29" s="22"/>
      <c r="MUS29" s="22"/>
      <c r="MUT29" s="22"/>
      <c r="MUU29" s="22"/>
      <c r="MUV29" s="22"/>
      <c r="MUW29" s="22"/>
      <c r="MUX29" s="22"/>
      <c r="MUY29" s="22"/>
      <c r="MUZ29" s="22"/>
      <c r="MVA29" s="22"/>
      <c r="MVB29" s="22"/>
      <c r="MVC29" s="22"/>
      <c r="MVD29" s="22"/>
      <c r="MVE29" s="22"/>
      <c r="MVF29" s="22"/>
      <c r="MVG29" s="22"/>
      <c r="MVH29" s="22"/>
      <c r="MVI29" s="22"/>
      <c r="MVJ29" s="22"/>
      <c r="MVK29" s="22"/>
      <c r="MVL29" s="22"/>
      <c r="MVM29" s="22"/>
      <c r="MVN29" s="22"/>
      <c r="MVO29" s="22"/>
      <c r="MVP29" s="22"/>
      <c r="MVQ29" s="22"/>
      <c r="MVR29" s="22"/>
      <c r="MVS29" s="22"/>
      <c r="MVT29" s="22"/>
      <c r="MVU29" s="22"/>
      <c r="MVV29" s="22"/>
      <c r="MVW29" s="22"/>
      <c r="MVX29" s="22"/>
      <c r="MVY29" s="22"/>
      <c r="MVZ29" s="22"/>
      <c r="MWA29" s="22"/>
      <c r="MWB29" s="22"/>
      <c r="MWC29" s="22"/>
      <c r="MWD29" s="22"/>
      <c r="MWE29" s="22"/>
      <c r="MWF29" s="22"/>
      <c r="MWG29" s="22"/>
      <c r="MWH29" s="22"/>
      <c r="MWI29" s="22"/>
      <c r="MWJ29" s="22"/>
      <c r="MWK29" s="22"/>
      <c r="MWL29" s="22"/>
      <c r="MWM29" s="22"/>
      <c r="MWN29" s="22"/>
      <c r="MWO29" s="22"/>
      <c r="MWP29" s="22"/>
      <c r="MWQ29" s="22"/>
      <c r="MWR29" s="22"/>
      <c r="MWS29" s="22"/>
      <c r="MWT29" s="22"/>
      <c r="MWU29" s="22"/>
      <c r="MWV29" s="22"/>
      <c r="MWW29" s="22"/>
      <c r="MWX29" s="22"/>
      <c r="MWY29" s="22"/>
      <c r="MWZ29" s="22"/>
      <c r="MXA29" s="22"/>
      <c r="MXB29" s="22"/>
      <c r="MXC29" s="22"/>
      <c r="MXD29" s="22"/>
      <c r="MXE29" s="22"/>
      <c r="MXF29" s="22"/>
      <c r="MXG29" s="22"/>
      <c r="MXH29" s="22"/>
      <c r="MXI29" s="22"/>
      <c r="MXJ29" s="22"/>
      <c r="MXK29" s="22"/>
      <c r="MXL29" s="22"/>
      <c r="MXM29" s="22"/>
      <c r="MXN29" s="22"/>
      <c r="MXO29" s="22"/>
      <c r="MXP29" s="22"/>
      <c r="MXQ29" s="22"/>
      <c r="MXR29" s="22"/>
      <c r="MXS29" s="22"/>
      <c r="MXT29" s="22"/>
      <c r="MXU29" s="22"/>
      <c r="MXV29" s="22"/>
      <c r="MXW29" s="22"/>
      <c r="MXX29" s="22"/>
      <c r="MXY29" s="22"/>
      <c r="MXZ29" s="22"/>
      <c r="MYA29" s="22"/>
      <c r="MYB29" s="22"/>
      <c r="MYC29" s="22"/>
      <c r="MYD29" s="22"/>
      <c r="MYE29" s="22"/>
      <c r="MYF29" s="22"/>
      <c r="MYG29" s="22"/>
      <c r="MYH29" s="22"/>
      <c r="MYI29" s="22"/>
      <c r="MYJ29" s="22"/>
      <c r="MYK29" s="22"/>
      <c r="MYL29" s="22"/>
      <c r="MYM29" s="22"/>
      <c r="MYN29" s="22"/>
      <c r="MYO29" s="22"/>
      <c r="MYP29" s="22"/>
      <c r="MYQ29" s="22"/>
      <c r="MYR29" s="22"/>
      <c r="MYS29" s="22"/>
      <c r="MYT29" s="22"/>
      <c r="MYU29" s="22"/>
      <c r="MYV29" s="22"/>
      <c r="MYW29" s="22"/>
      <c r="MYX29" s="22"/>
      <c r="MYY29" s="22"/>
      <c r="MYZ29" s="22"/>
      <c r="MZA29" s="22"/>
      <c r="MZB29" s="22"/>
      <c r="MZC29" s="22"/>
      <c r="MZD29" s="22"/>
      <c r="MZE29" s="22"/>
      <c r="MZF29" s="22"/>
      <c r="MZG29" s="22"/>
      <c r="MZH29" s="22"/>
      <c r="MZI29" s="22"/>
      <c r="MZJ29" s="22"/>
      <c r="MZK29" s="22"/>
      <c r="MZL29" s="22"/>
      <c r="MZM29" s="22"/>
      <c r="MZN29" s="22"/>
      <c r="MZO29" s="22"/>
      <c r="MZP29" s="22"/>
      <c r="MZQ29" s="22"/>
      <c r="MZR29" s="22"/>
      <c r="MZS29" s="22"/>
      <c r="MZT29" s="22"/>
      <c r="MZU29" s="22"/>
      <c r="MZV29" s="22"/>
      <c r="MZW29" s="22"/>
      <c r="MZX29" s="22"/>
      <c r="MZY29" s="22"/>
      <c r="MZZ29" s="22"/>
      <c r="NAA29" s="22"/>
      <c r="NAB29" s="22"/>
      <c r="NAC29" s="22"/>
      <c r="NAD29" s="22"/>
      <c r="NAE29" s="22"/>
      <c r="NAF29" s="22"/>
      <c r="NAG29" s="22"/>
      <c r="NAH29" s="22"/>
      <c r="NAI29" s="22"/>
      <c r="NAJ29" s="22"/>
      <c r="NAK29" s="22"/>
      <c r="NAL29" s="22"/>
      <c r="NAM29" s="22"/>
      <c r="NAN29" s="22"/>
      <c r="NAO29" s="22"/>
      <c r="NAP29" s="22"/>
      <c r="NAQ29" s="22"/>
      <c r="NAR29" s="22"/>
      <c r="NAS29" s="22"/>
      <c r="NAT29" s="22"/>
      <c r="NAU29" s="22"/>
      <c r="NAV29" s="22"/>
      <c r="NAW29" s="22"/>
      <c r="NAX29" s="22"/>
      <c r="NAY29" s="22"/>
      <c r="NAZ29" s="22"/>
      <c r="NBA29" s="22"/>
      <c r="NBB29" s="22"/>
      <c r="NBC29" s="22"/>
      <c r="NBD29" s="22"/>
      <c r="NBE29" s="22"/>
      <c r="NBF29" s="22"/>
      <c r="NBG29" s="22"/>
      <c r="NBH29" s="22"/>
      <c r="NBI29" s="22"/>
      <c r="NBJ29" s="22"/>
      <c r="NBK29" s="22"/>
      <c r="NBL29" s="22"/>
      <c r="NBM29" s="22"/>
      <c r="NBN29" s="22"/>
      <c r="NBO29" s="22"/>
      <c r="NBP29" s="22"/>
      <c r="NBQ29" s="22"/>
      <c r="NBR29" s="22"/>
      <c r="NBS29" s="22"/>
      <c r="NBT29" s="22"/>
      <c r="NBU29" s="22"/>
      <c r="NBV29" s="22"/>
      <c r="NBW29" s="22"/>
      <c r="NBX29" s="22"/>
      <c r="NBY29" s="22"/>
      <c r="NBZ29" s="22"/>
      <c r="NCA29" s="22"/>
      <c r="NCB29" s="22"/>
      <c r="NCC29" s="22"/>
      <c r="NCD29" s="22"/>
      <c r="NCE29" s="22"/>
      <c r="NCF29" s="22"/>
      <c r="NCG29" s="22"/>
      <c r="NCH29" s="22"/>
      <c r="NCI29" s="22"/>
      <c r="NCJ29" s="22"/>
      <c r="NCK29" s="22"/>
      <c r="NCL29" s="22"/>
      <c r="NCM29" s="22"/>
      <c r="NCN29" s="22"/>
      <c r="NCO29" s="22"/>
      <c r="NCP29" s="22"/>
      <c r="NCQ29" s="22"/>
      <c r="NCR29" s="22"/>
      <c r="NCS29" s="22"/>
      <c r="NCT29" s="22"/>
      <c r="NCU29" s="22"/>
      <c r="NCV29" s="22"/>
      <c r="NCW29" s="22"/>
      <c r="NCX29" s="22"/>
      <c r="NCY29" s="22"/>
      <c r="NCZ29" s="22"/>
      <c r="NDA29" s="22"/>
      <c r="NDB29" s="22"/>
      <c r="NDC29" s="22"/>
      <c r="NDD29" s="22"/>
      <c r="NDE29" s="22"/>
      <c r="NDF29" s="22"/>
      <c r="NDG29" s="22"/>
      <c r="NDH29" s="22"/>
      <c r="NDI29" s="22"/>
      <c r="NDJ29" s="22"/>
      <c r="NDK29" s="22"/>
      <c r="NDL29" s="22"/>
      <c r="NDM29" s="22"/>
      <c r="NDN29" s="22"/>
      <c r="NDO29" s="22"/>
      <c r="NDP29" s="22"/>
      <c r="NDQ29" s="22"/>
      <c r="NDR29" s="22"/>
      <c r="NDS29" s="22"/>
      <c r="NDT29" s="22"/>
      <c r="NDU29" s="22"/>
      <c r="NDV29" s="22"/>
      <c r="NDW29" s="22"/>
      <c r="NDX29" s="22"/>
      <c r="NDY29" s="22"/>
      <c r="NDZ29" s="22"/>
      <c r="NEA29" s="22"/>
      <c r="NEB29" s="22"/>
      <c r="NEC29" s="22"/>
      <c r="NED29" s="22"/>
      <c r="NEE29" s="22"/>
      <c r="NEF29" s="22"/>
      <c r="NEG29" s="22"/>
      <c r="NEH29" s="22"/>
      <c r="NEI29" s="22"/>
      <c r="NEJ29" s="22"/>
      <c r="NEK29" s="22"/>
      <c r="NEL29" s="22"/>
      <c r="NEM29" s="22"/>
      <c r="NEN29" s="22"/>
      <c r="NEO29" s="22"/>
      <c r="NEP29" s="22"/>
      <c r="NEQ29" s="22"/>
      <c r="NER29" s="22"/>
      <c r="NES29" s="22"/>
      <c r="NET29" s="22"/>
      <c r="NEU29" s="22"/>
      <c r="NEV29" s="22"/>
      <c r="NEW29" s="22"/>
      <c r="NEX29" s="22"/>
      <c r="NEY29" s="22"/>
      <c r="NEZ29" s="22"/>
      <c r="NFA29" s="22"/>
      <c r="NFB29" s="22"/>
      <c r="NFC29" s="22"/>
      <c r="NFD29" s="22"/>
      <c r="NFE29" s="22"/>
      <c r="NFF29" s="22"/>
      <c r="NFG29" s="22"/>
      <c r="NFH29" s="22"/>
      <c r="NFI29" s="22"/>
      <c r="NFJ29" s="22"/>
      <c r="NFK29" s="22"/>
      <c r="NFL29" s="22"/>
      <c r="NFM29" s="22"/>
      <c r="NFN29" s="22"/>
      <c r="NFO29" s="22"/>
      <c r="NFP29" s="22"/>
      <c r="NFQ29" s="22"/>
      <c r="NFR29" s="22"/>
      <c r="NFS29" s="22"/>
      <c r="NFT29" s="22"/>
      <c r="NFU29" s="22"/>
      <c r="NFV29" s="22"/>
      <c r="NFW29" s="22"/>
      <c r="NFX29" s="22"/>
      <c r="NFY29" s="22"/>
      <c r="NFZ29" s="22"/>
      <c r="NGA29" s="22"/>
      <c r="NGB29" s="22"/>
      <c r="NGC29" s="22"/>
      <c r="NGD29" s="22"/>
      <c r="NGE29" s="22"/>
      <c r="NGF29" s="22"/>
      <c r="NGG29" s="22"/>
      <c r="NGH29" s="22"/>
      <c r="NGI29" s="22"/>
      <c r="NGJ29" s="22"/>
      <c r="NGK29" s="22"/>
      <c r="NGL29" s="22"/>
      <c r="NGM29" s="22"/>
      <c r="NGN29" s="22"/>
      <c r="NGO29" s="22"/>
      <c r="NGP29" s="22"/>
      <c r="NGQ29" s="22"/>
      <c r="NGR29" s="22"/>
      <c r="NGS29" s="22"/>
      <c r="NGT29" s="22"/>
      <c r="NGU29" s="22"/>
      <c r="NGV29" s="22"/>
      <c r="NGW29" s="22"/>
      <c r="NGX29" s="22"/>
      <c r="NGY29" s="22"/>
      <c r="NGZ29" s="22"/>
      <c r="NHA29" s="22"/>
      <c r="NHB29" s="22"/>
      <c r="NHC29" s="22"/>
      <c r="NHD29" s="22"/>
      <c r="NHE29" s="22"/>
      <c r="NHF29" s="22"/>
      <c r="NHG29" s="22"/>
      <c r="NHH29" s="22"/>
      <c r="NHI29" s="22"/>
      <c r="NHJ29" s="22"/>
      <c r="NHK29" s="22"/>
      <c r="NHL29" s="22"/>
      <c r="NHM29" s="22"/>
      <c r="NHN29" s="22"/>
      <c r="NHO29" s="22"/>
      <c r="NHP29" s="22"/>
      <c r="NHQ29" s="22"/>
      <c r="NHR29" s="22"/>
      <c r="NHS29" s="22"/>
      <c r="NHT29" s="22"/>
      <c r="NHU29" s="22"/>
      <c r="NHV29" s="22"/>
      <c r="NHW29" s="22"/>
      <c r="NHX29" s="22"/>
      <c r="NHY29" s="22"/>
      <c r="NHZ29" s="22"/>
      <c r="NIA29" s="22"/>
      <c r="NIB29" s="22"/>
      <c r="NIC29" s="22"/>
      <c r="NID29" s="22"/>
      <c r="NIE29" s="22"/>
      <c r="NIF29" s="22"/>
      <c r="NIG29" s="22"/>
      <c r="NIH29" s="22"/>
      <c r="NII29" s="22"/>
      <c r="NIJ29" s="22"/>
      <c r="NIK29" s="22"/>
      <c r="NIL29" s="22"/>
      <c r="NIM29" s="22"/>
      <c r="NIN29" s="22"/>
      <c r="NIO29" s="22"/>
      <c r="NIP29" s="22"/>
      <c r="NIQ29" s="22"/>
      <c r="NIR29" s="22"/>
      <c r="NIS29" s="22"/>
      <c r="NIT29" s="22"/>
      <c r="NIU29" s="22"/>
      <c r="NIV29" s="22"/>
      <c r="NIW29" s="22"/>
      <c r="NIX29" s="22"/>
      <c r="NIY29" s="22"/>
      <c r="NIZ29" s="22"/>
      <c r="NJA29" s="22"/>
      <c r="NJB29" s="22"/>
      <c r="NJC29" s="22"/>
      <c r="NJD29" s="22"/>
      <c r="NJE29" s="22"/>
      <c r="NJF29" s="22"/>
      <c r="NJG29" s="22"/>
      <c r="NJH29" s="22"/>
      <c r="NJI29" s="22"/>
      <c r="NJJ29" s="22"/>
      <c r="NJK29" s="22"/>
      <c r="NJL29" s="22"/>
      <c r="NJM29" s="22"/>
      <c r="NJN29" s="22"/>
      <c r="NJO29" s="22"/>
      <c r="NJP29" s="22"/>
      <c r="NJQ29" s="22"/>
      <c r="NJR29" s="22"/>
      <c r="NJS29" s="22"/>
      <c r="NJT29" s="22"/>
      <c r="NJU29" s="22"/>
      <c r="NJV29" s="22"/>
      <c r="NJW29" s="22"/>
      <c r="NJX29" s="22"/>
      <c r="NJY29" s="22"/>
      <c r="NJZ29" s="22"/>
      <c r="NKA29" s="22"/>
      <c r="NKB29" s="22"/>
      <c r="NKC29" s="22"/>
      <c r="NKD29" s="22"/>
      <c r="NKE29" s="22"/>
      <c r="NKF29" s="22"/>
      <c r="NKG29" s="22"/>
      <c r="NKH29" s="22"/>
      <c r="NKI29" s="22"/>
      <c r="NKJ29" s="22"/>
      <c r="NKK29" s="22"/>
      <c r="NKL29" s="22"/>
      <c r="NKM29" s="22"/>
      <c r="NKN29" s="22"/>
      <c r="NKO29" s="22"/>
      <c r="NKP29" s="22"/>
      <c r="NKQ29" s="22"/>
      <c r="NKR29" s="22"/>
      <c r="NKS29" s="22"/>
      <c r="NKT29" s="22"/>
      <c r="NKU29" s="22"/>
      <c r="NKV29" s="22"/>
      <c r="NKW29" s="22"/>
      <c r="NKX29" s="22"/>
      <c r="NKY29" s="22"/>
      <c r="NKZ29" s="22"/>
      <c r="NLA29" s="22"/>
      <c r="NLB29" s="22"/>
      <c r="NLC29" s="22"/>
      <c r="NLD29" s="22"/>
      <c r="NLE29" s="22"/>
      <c r="NLF29" s="22"/>
      <c r="NLG29" s="22"/>
      <c r="NLH29" s="22"/>
      <c r="NLI29" s="22"/>
      <c r="NLJ29" s="22"/>
      <c r="NLK29" s="22"/>
      <c r="NLL29" s="22"/>
      <c r="NLM29" s="22"/>
      <c r="NLN29" s="22"/>
      <c r="NLO29" s="22"/>
      <c r="NLP29" s="22"/>
      <c r="NLQ29" s="22"/>
      <c r="NLR29" s="22"/>
      <c r="NLS29" s="22"/>
      <c r="NLT29" s="22"/>
      <c r="NLU29" s="22"/>
      <c r="NLV29" s="22"/>
      <c r="NLW29" s="22"/>
      <c r="NLX29" s="22"/>
      <c r="NLY29" s="22"/>
      <c r="NLZ29" s="22"/>
      <c r="NMA29" s="22"/>
      <c r="NMB29" s="22"/>
      <c r="NMC29" s="22"/>
      <c r="NMD29" s="22"/>
      <c r="NME29" s="22"/>
      <c r="NMF29" s="22"/>
      <c r="NMG29" s="22"/>
      <c r="NMH29" s="22"/>
      <c r="NMI29" s="22"/>
      <c r="NMJ29" s="22"/>
      <c r="NMK29" s="22"/>
      <c r="NML29" s="22"/>
      <c r="NMM29" s="22"/>
      <c r="NMN29" s="22"/>
      <c r="NMO29" s="22"/>
      <c r="NMP29" s="22"/>
      <c r="NMQ29" s="22"/>
      <c r="NMR29" s="22"/>
      <c r="NMS29" s="22"/>
      <c r="NMT29" s="22"/>
      <c r="NMU29" s="22"/>
      <c r="NMV29" s="22"/>
      <c r="NMW29" s="22"/>
      <c r="NMX29" s="22"/>
      <c r="NMY29" s="22"/>
      <c r="NMZ29" s="22"/>
      <c r="NNA29" s="22"/>
      <c r="NNB29" s="22"/>
      <c r="NNC29" s="22"/>
      <c r="NND29" s="22"/>
      <c r="NNE29" s="22"/>
      <c r="NNF29" s="22"/>
      <c r="NNG29" s="22"/>
      <c r="NNH29" s="22"/>
      <c r="NNI29" s="22"/>
      <c r="NNJ29" s="22"/>
      <c r="NNK29" s="22"/>
      <c r="NNL29" s="22"/>
      <c r="NNM29" s="22"/>
      <c r="NNN29" s="22"/>
      <c r="NNO29" s="22"/>
      <c r="NNP29" s="22"/>
      <c r="NNQ29" s="22"/>
      <c r="NNR29" s="22"/>
      <c r="NNS29" s="22"/>
      <c r="NNT29" s="22"/>
      <c r="NNU29" s="22"/>
      <c r="NNV29" s="22"/>
      <c r="NNW29" s="22"/>
      <c r="NNX29" s="22"/>
      <c r="NNY29" s="22"/>
      <c r="NNZ29" s="22"/>
      <c r="NOA29" s="22"/>
      <c r="NOB29" s="22"/>
      <c r="NOC29" s="22"/>
      <c r="NOD29" s="22"/>
      <c r="NOE29" s="22"/>
      <c r="NOF29" s="22"/>
      <c r="NOG29" s="22"/>
      <c r="NOH29" s="22"/>
      <c r="NOI29" s="22"/>
      <c r="NOJ29" s="22"/>
      <c r="NOK29" s="22"/>
      <c r="NOL29" s="22"/>
      <c r="NOM29" s="22"/>
      <c r="NON29" s="22"/>
      <c r="NOO29" s="22"/>
      <c r="NOP29" s="22"/>
      <c r="NOQ29" s="22"/>
      <c r="NOR29" s="22"/>
      <c r="NOS29" s="22"/>
      <c r="NOT29" s="22"/>
      <c r="NOU29" s="22"/>
      <c r="NOV29" s="22"/>
      <c r="NOW29" s="22"/>
      <c r="NOX29" s="22"/>
      <c r="NOY29" s="22"/>
      <c r="NOZ29" s="22"/>
      <c r="NPA29" s="22"/>
      <c r="NPB29" s="22"/>
      <c r="NPC29" s="22"/>
      <c r="NPD29" s="22"/>
      <c r="NPE29" s="22"/>
      <c r="NPF29" s="22"/>
      <c r="NPG29" s="22"/>
      <c r="NPH29" s="22"/>
      <c r="NPI29" s="22"/>
      <c r="NPJ29" s="22"/>
      <c r="NPK29" s="22"/>
      <c r="NPL29" s="22"/>
      <c r="NPM29" s="22"/>
      <c r="NPN29" s="22"/>
      <c r="NPO29" s="22"/>
      <c r="NPP29" s="22"/>
      <c r="NPQ29" s="22"/>
      <c r="NPR29" s="22"/>
      <c r="NPS29" s="22"/>
      <c r="NPT29" s="22"/>
      <c r="NPU29" s="22"/>
      <c r="NPV29" s="22"/>
      <c r="NPW29" s="22"/>
      <c r="NPX29" s="22"/>
      <c r="NPY29" s="22"/>
      <c r="NPZ29" s="22"/>
      <c r="NQA29" s="22"/>
      <c r="NQB29" s="22"/>
      <c r="NQC29" s="22"/>
      <c r="NQD29" s="22"/>
      <c r="NQE29" s="22"/>
      <c r="NQF29" s="22"/>
      <c r="NQG29" s="22"/>
      <c r="NQH29" s="22"/>
      <c r="NQI29" s="22"/>
      <c r="NQJ29" s="22"/>
      <c r="NQK29" s="22"/>
      <c r="NQL29" s="22"/>
      <c r="NQM29" s="22"/>
      <c r="NQN29" s="22"/>
      <c r="NQO29" s="22"/>
      <c r="NQP29" s="22"/>
      <c r="NQQ29" s="22"/>
      <c r="NQR29" s="22"/>
      <c r="NQS29" s="22"/>
      <c r="NQT29" s="22"/>
      <c r="NQU29" s="22"/>
      <c r="NQV29" s="22"/>
      <c r="NQW29" s="22"/>
      <c r="NQX29" s="22"/>
      <c r="NQY29" s="22"/>
      <c r="NQZ29" s="22"/>
      <c r="NRA29" s="22"/>
      <c r="NRB29" s="22"/>
      <c r="NRC29" s="22"/>
      <c r="NRD29" s="22"/>
      <c r="NRE29" s="22"/>
      <c r="NRF29" s="22"/>
      <c r="NRG29" s="22"/>
      <c r="NRH29" s="22"/>
      <c r="NRI29" s="22"/>
      <c r="NRJ29" s="22"/>
      <c r="NRK29" s="22"/>
      <c r="NRL29" s="22"/>
      <c r="NRM29" s="22"/>
      <c r="NRN29" s="22"/>
      <c r="NRO29" s="22"/>
      <c r="NRP29" s="22"/>
      <c r="NRQ29" s="22"/>
      <c r="NRR29" s="22"/>
      <c r="NRS29" s="22"/>
      <c r="NRT29" s="22"/>
      <c r="NRU29" s="22"/>
      <c r="NRV29" s="22"/>
      <c r="NRW29" s="22"/>
      <c r="NRX29" s="22"/>
      <c r="NRY29" s="22"/>
      <c r="NRZ29" s="22"/>
      <c r="NSA29" s="22"/>
      <c r="NSB29" s="22"/>
      <c r="NSC29" s="22"/>
      <c r="NSD29" s="22"/>
      <c r="NSE29" s="22"/>
      <c r="NSF29" s="22"/>
      <c r="NSG29" s="22"/>
      <c r="NSH29" s="22"/>
      <c r="NSI29" s="22"/>
      <c r="NSJ29" s="22"/>
      <c r="NSK29" s="22"/>
      <c r="NSL29" s="22"/>
      <c r="NSM29" s="22"/>
      <c r="NSN29" s="22"/>
      <c r="NSO29" s="22"/>
      <c r="NSP29" s="22"/>
      <c r="NSQ29" s="22"/>
      <c r="NSR29" s="22"/>
      <c r="NSS29" s="22"/>
      <c r="NST29" s="22"/>
      <c r="NSU29" s="22"/>
      <c r="NSV29" s="22"/>
      <c r="NSW29" s="22"/>
      <c r="NSX29" s="22"/>
      <c r="NSY29" s="22"/>
      <c r="NSZ29" s="22"/>
      <c r="NTA29" s="22"/>
      <c r="NTB29" s="22"/>
      <c r="NTC29" s="22"/>
      <c r="NTD29" s="22"/>
      <c r="NTE29" s="22"/>
      <c r="NTF29" s="22"/>
      <c r="NTG29" s="22"/>
      <c r="NTH29" s="22"/>
      <c r="NTI29" s="22"/>
      <c r="NTJ29" s="22"/>
      <c r="NTK29" s="22"/>
      <c r="NTL29" s="22"/>
      <c r="NTM29" s="22"/>
      <c r="NTN29" s="22"/>
      <c r="NTO29" s="22"/>
      <c r="NTP29" s="22"/>
      <c r="NTQ29" s="22"/>
      <c r="NTR29" s="22"/>
      <c r="NTS29" s="22"/>
      <c r="NTT29" s="22"/>
      <c r="NTU29" s="22"/>
      <c r="NTV29" s="22"/>
      <c r="NTW29" s="22"/>
      <c r="NTX29" s="22"/>
      <c r="NTY29" s="22"/>
      <c r="NTZ29" s="22"/>
      <c r="NUA29" s="22"/>
      <c r="NUB29" s="22"/>
      <c r="NUC29" s="22"/>
      <c r="NUD29" s="22"/>
      <c r="NUE29" s="22"/>
      <c r="NUF29" s="22"/>
      <c r="NUG29" s="22"/>
      <c r="NUH29" s="22"/>
      <c r="NUI29" s="22"/>
      <c r="NUJ29" s="22"/>
      <c r="NUK29" s="22"/>
      <c r="NUL29" s="22"/>
      <c r="NUM29" s="22"/>
      <c r="NUN29" s="22"/>
      <c r="NUO29" s="22"/>
      <c r="NUP29" s="22"/>
      <c r="NUQ29" s="22"/>
      <c r="NUR29" s="22"/>
      <c r="NUS29" s="22"/>
      <c r="NUT29" s="22"/>
      <c r="NUU29" s="22"/>
      <c r="NUV29" s="22"/>
      <c r="NUW29" s="22"/>
      <c r="NUX29" s="22"/>
      <c r="NUY29" s="22"/>
      <c r="NUZ29" s="22"/>
      <c r="NVA29" s="22"/>
      <c r="NVB29" s="22"/>
      <c r="NVC29" s="22"/>
      <c r="NVD29" s="22"/>
      <c r="NVE29" s="22"/>
      <c r="NVF29" s="22"/>
      <c r="NVG29" s="22"/>
      <c r="NVH29" s="22"/>
      <c r="NVI29" s="22"/>
      <c r="NVJ29" s="22"/>
      <c r="NVK29" s="22"/>
      <c r="NVL29" s="22"/>
      <c r="NVM29" s="22"/>
      <c r="NVN29" s="22"/>
      <c r="NVO29" s="22"/>
      <c r="NVP29" s="22"/>
      <c r="NVQ29" s="22"/>
      <c r="NVR29" s="22"/>
      <c r="NVS29" s="22"/>
      <c r="NVT29" s="22"/>
      <c r="NVU29" s="22"/>
      <c r="NVV29" s="22"/>
      <c r="NVW29" s="22"/>
      <c r="NVX29" s="22"/>
      <c r="NVY29" s="22"/>
      <c r="NVZ29" s="22"/>
      <c r="NWA29" s="22"/>
      <c r="NWB29" s="22"/>
      <c r="NWC29" s="22"/>
      <c r="NWD29" s="22"/>
      <c r="NWE29" s="22"/>
      <c r="NWF29" s="22"/>
      <c r="NWG29" s="22"/>
      <c r="NWH29" s="22"/>
      <c r="NWI29" s="22"/>
      <c r="NWJ29" s="22"/>
      <c r="NWK29" s="22"/>
      <c r="NWL29" s="22"/>
      <c r="NWM29" s="22"/>
      <c r="NWN29" s="22"/>
      <c r="NWO29" s="22"/>
      <c r="NWP29" s="22"/>
      <c r="NWQ29" s="22"/>
      <c r="NWR29" s="22"/>
      <c r="NWS29" s="22"/>
      <c r="NWT29" s="22"/>
      <c r="NWU29" s="22"/>
      <c r="NWV29" s="22"/>
      <c r="NWW29" s="22"/>
      <c r="NWX29" s="22"/>
      <c r="NWY29" s="22"/>
      <c r="NWZ29" s="22"/>
      <c r="NXA29" s="22"/>
      <c r="NXB29" s="22"/>
      <c r="NXC29" s="22"/>
      <c r="NXD29" s="22"/>
      <c r="NXE29" s="22"/>
      <c r="NXF29" s="22"/>
      <c r="NXG29" s="22"/>
      <c r="NXH29" s="22"/>
      <c r="NXI29" s="22"/>
      <c r="NXJ29" s="22"/>
      <c r="NXK29" s="22"/>
      <c r="NXL29" s="22"/>
      <c r="NXM29" s="22"/>
      <c r="NXN29" s="22"/>
      <c r="NXO29" s="22"/>
      <c r="NXP29" s="22"/>
      <c r="NXQ29" s="22"/>
      <c r="NXR29" s="22"/>
      <c r="NXS29" s="22"/>
      <c r="NXT29" s="22"/>
      <c r="NXU29" s="22"/>
      <c r="NXV29" s="22"/>
      <c r="NXW29" s="22"/>
      <c r="NXX29" s="22"/>
      <c r="NXY29" s="22"/>
      <c r="NXZ29" s="22"/>
      <c r="NYA29" s="22"/>
      <c r="NYB29" s="22"/>
      <c r="NYC29" s="22"/>
      <c r="NYD29" s="22"/>
      <c r="NYE29" s="22"/>
      <c r="NYF29" s="22"/>
      <c r="NYG29" s="22"/>
      <c r="NYH29" s="22"/>
      <c r="NYI29" s="22"/>
      <c r="NYJ29" s="22"/>
      <c r="NYK29" s="22"/>
      <c r="NYL29" s="22"/>
      <c r="NYM29" s="22"/>
      <c r="NYN29" s="22"/>
      <c r="NYO29" s="22"/>
      <c r="NYP29" s="22"/>
      <c r="NYQ29" s="22"/>
      <c r="NYR29" s="22"/>
      <c r="NYS29" s="22"/>
      <c r="NYT29" s="22"/>
      <c r="NYU29" s="22"/>
      <c r="NYV29" s="22"/>
      <c r="NYW29" s="22"/>
      <c r="NYX29" s="22"/>
      <c r="NYY29" s="22"/>
      <c r="NYZ29" s="22"/>
      <c r="NZA29" s="22"/>
      <c r="NZB29" s="22"/>
      <c r="NZC29" s="22"/>
      <c r="NZD29" s="22"/>
      <c r="NZE29" s="22"/>
      <c r="NZF29" s="22"/>
      <c r="NZG29" s="22"/>
      <c r="NZH29" s="22"/>
      <c r="NZI29" s="22"/>
      <c r="NZJ29" s="22"/>
      <c r="NZK29" s="22"/>
      <c r="NZL29" s="22"/>
      <c r="NZM29" s="22"/>
      <c r="NZN29" s="22"/>
      <c r="NZO29" s="22"/>
      <c r="NZP29" s="22"/>
      <c r="NZQ29" s="22"/>
      <c r="NZR29" s="22"/>
      <c r="NZS29" s="22"/>
      <c r="NZT29" s="22"/>
      <c r="NZU29" s="22"/>
      <c r="NZV29" s="22"/>
      <c r="NZW29" s="22"/>
      <c r="NZX29" s="22"/>
      <c r="NZY29" s="22"/>
      <c r="NZZ29" s="22"/>
      <c r="OAA29" s="22"/>
      <c r="OAB29" s="22"/>
      <c r="OAC29" s="22"/>
      <c r="OAD29" s="22"/>
      <c r="OAE29" s="22"/>
      <c r="OAF29" s="22"/>
      <c r="OAG29" s="22"/>
      <c r="OAH29" s="22"/>
      <c r="OAI29" s="22"/>
      <c r="OAJ29" s="22"/>
      <c r="OAK29" s="22"/>
      <c r="OAL29" s="22"/>
      <c r="OAM29" s="22"/>
      <c r="OAN29" s="22"/>
      <c r="OAO29" s="22"/>
      <c r="OAP29" s="22"/>
      <c r="OAQ29" s="22"/>
      <c r="OAR29" s="22"/>
      <c r="OAS29" s="22"/>
      <c r="OAT29" s="22"/>
      <c r="OAU29" s="22"/>
      <c r="OAV29" s="22"/>
      <c r="OAW29" s="22"/>
      <c r="OAX29" s="22"/>
      <c r="OAY29" s="22"/>
      <c r="OAZ29" s="22"/>
      <c r="OBA29" s="22"/>
      <c r="OBB29" s="22"/>
      <c r="OBC29" s="22"/>
      <c r="OBD29" s="22"/>
      <c r="OBE29" s="22"/>
      <c r="OBF29" s="22"/>
      <c r="OBG29" s="22"/>
      <c r="OBH29" s="22"/>
      <c r="OBI29" s="22"/>
      <c r="OBJ29" s="22"/>
      <c r="OBK29" s="22"/>
      <c r="OBL29" s="22"/>
      <c r="OBM29" s="22"/>
      <c r="OBN29" s="22"/>
      <c r="OBO29" s="22"/>
      <c r="OBP29" s="22"/>
      <c r="OBQ29" s="22"/>
      <c r="OBR29" s="22"/>
      <c r="OBS29" s="22"/>
      <c r="OBT29" s="22"/>
      <c r="OBU29" s="22"/>
      <c r="OBV29" s="22"/>
      <c r="OBW29" s="22"/>
      <c r="OBX29" s="22"/>
      <c r="OBY29" s="22"/>
      <c r="OBZ29" s="22"/>
      <c r="OCA29" s="22"/>
      <c r="OCB29" s="22"/>
      <c r="OCC29" s="22"/>
      <c r="OCD29" s="22"/>
      <c r="OCE29" s="22"/>
      <c r="OCF29" s="22"/>
      <c r="OCG29" s="22"/>
      <c r="OCH29" s="22"/>
      <c r="OCI29" s="22"/>
      <c r="OCJ29" s="22"/>
      <c r="OCK29" s="22"/>
      <c r="OCL29" s="22"/>
      <c r="OCM29" s="22"/>
      <c r="OCN29" s="22"/>
      <c r="OCO29" s="22"/>
      <c r="OCP29" s="22"/>
      <c r="OCQ29" s="22"/>
      <c r="OCR29" s="22"/>
      <c r="OCS29" s="22"/>
      <c r="OCT29" s="22"/>
      <c r="OCU29" s="22"/>
      <c r="OCV29" s="22"/>
      <c r="OCW29" s="22"/>
      <c r="OCX29" s="22"/>
      <c r="OCY29" s="22"/>
      <c r="OCZ29" s="22"/>
      <c r="ODA29" s="22"/>
      <c r="ODB29" s="22"/>
      <c r="ODC29" s="22"/>
      <c r="ODD29" s="22"/>
      <c r="ODE29" s="22"/>
      <c r="ODF29" s="22"/>
      <c r="ODG29" s="22"/>
      <c r="ODH29" s="22"/>
      <c r="ODI29" s="22"/>
      <c r="ODJ29" s="22"/>
      <c r="ODK29" s="22"/>
      <c r="ODL29" s="22"/>
      <c r="ODM29" s="22"/>
      <c r="ODN29" s="22"/>
      <c r="ODO29" s="22"/>
      <c r="ODP29" s="22"/>
      <c r="ODQ29" s="22"/>
      <c r="ODR29" s="22"/>
      <c r="ODS29" s="22"/>
      <c r="ODT29" s="22"/>
      <c r="ODU29" s="22"/>
      <c r="ODV29" s="22"/>
      <c r="ODW29" s="22"/>
      <c r="ODX29" s="22"/>
      <c r="ODY29" s="22"/>
      <c r="ODZ29" s="22"/>
      <c r="OEA29" s="22"/>
      <c r="OEB29" s="22"/>
      <c r="OEC29" s="22"/>
      <c r="OED29" s="22"/>
      <c r="OEE29" s="22"/>
      <c r="OEF29" s="22"/>
      <c r="OEG29" s="22"/>
      <c r="OEH29" s="22"/>
      <c r="OEI29" s="22"/>
      <c r="OEJ29" s="22"/>
      <c r="OEK29" s="22"/>
      <c r="OEL29" s="22"/>
      <c r="OEM29" s="22"/>
      <c r="OEN29" s="22"/>
      <c r="OEO29" s="22"/>
      <c r="OEP29" s="22"/>
      <c r="OEQ29" s="22"/>
      <c r="OER29" s="22"/>
      <c r="OES29" s="22"/>
      <c r="OET29" s="22"/>
      <c r="OEU29" s="22"/>
      <c r="OEV29" s="22"/>
      <c r="OEW29" s="22"/>
      <c r="OEX29" s="22"/>
      <c r="OEY29" s="22"/>
      <c r="OEZ29" s="22"/>
      <c r="OFA29" s="22"/>
      <c r="OFB29" s="22"/>
      <c r="OFC29" s="22"/>
      <c r="OFD29" s="22"/>
      <c r="OFE29" s="22"/>
      <c r="OFF29" s="22"/>
      <c r="OFG29" s="22"/>
      <c r="OFH29" s="22"/>
      <c r="OFI29" s="22"/>
      <c r="OFJ29" s="22"/>
      <c r="OFK29" s="22"/>
      <c r="OFL29" s="22"/>
      <c r="OFM29" s="22"/>
      <c r="OFN29" s="22"/>
      <c r="OFO29" s="22"/>
      <c r="OFP29" s="22"/>
      <c r="OFQ29" s="22"/>
      <c r="OFR29" s="22"/>
      <c r="OFS29" s="22"/>
      <c r="OFT29" s="22"/>
      <c r="OFU29" s="22"/>
      <c r="OFV29" s="22"/>
      <c r="OFW29" s="22"/>
      <c r="OFX29" s="22"/>
      <c r="OFY29" s="22"/>
      <c r="OFZ29" s="22"/>
      <c r="OGA29" s="22"/>
      <c r="OGB29" s="22"/>
      <c r="OGC29" s="22"/>
      <c r="OGD29" s="22"/>
      <c r="OGE29" s="22"/>
      <c r="OGF29" s="22"/>
      <c r="OGG29" s="22"/>
      <c r="OGH29" s="22"/>
      <c r="OGI29" s="22"/>
      <c r="OGJ29" s="22"/>
      <c r="OGK29" s="22"/>
      <c r="OGL29" s="22"/>
      <c r="OGM29" s="22"/>
      <c r="OGN29" s="22"/>
      <c r="OGO29" s="22"/>
      <c r="OGP29" s="22"/>
      <c r="OGQ29" s="22"/>
      <c r="OGR29" s="22"/>
      <c r="OGS29" s="22"/>
      <c r="OGT29" s="22"/>
      <c r="OGU29" s="22"/>
      <c r="OGV29" s="22"/>
      <c r="OGW29" s="22"/>
      <c r="OGX29" s="22"/>
      <c r="OGY29" s="22"/>
      <c r="OGZ29" s="22"/>
      <c r="OHA29" s="22"/>
      <c r="OHB29" s="22"/>
      <c r="OHC29" s="22"/>
      <c r="OHD29" s="22"/>
      <c r="OHE29" s="22"/>
      <c r="OHF29" s="22"/>
      <c r="OHG29" s="22"/>
      <c r="OHH29" s="22"/>
      <c r="OHI29" s="22"/>
      <c r="OHJ29" s="22"/>
      <c r="OHK29" s="22"/>
      <c r="OHL29" s="22"/>
      <c r="OHM29" s="22"/>
      <c r="OHN29" s="22"/>
      <c r="OHO29" s="22"/>
      <c r="OHP29" s="22"/>
      <c r="OHQ29" s="22"/>
      <c r="OHR29" s="22"/>
      <c r="OHS29" s="22"/>
      <c r="OHT29" s="22"/>
      <c r="OHU29" s="22"/>
      <c r="OHV29" s="22"/>
      <c r="OHW29" s="22"/>
      <c r="OHX29" s="22"/>
      <c r="OHY29" s="22"/>
      <c r="OHZ29" s="22"/>
      <c r="OIA29" s="22"/>
      <c r="OIB29" s="22"/>
      <c r="OIC29" s="22"/>
      <c r="OID29" s="22"/>
      <c r="OIE29" s="22"/>
      <c r="OIF29" s="22"/>
      <c r="OIG29" s="22"/>
      <c r="OIH29" s="22"/>
      <c r="OII29" s="22"/>
      <c r="OIJ29" s="22"/>
      <c r="OIK29" s="22"/>
      <c r="OIL29" s="22"/>
      <c r="OIM29" s="22"/>
      <c r="OIN29" s="22"/>
      <c r="OIO29" s="22"/>
      <c r="OIP29" s="22"/>
      <c r="OIQ29" s="22"/>
      <c r="OIR29" s="22"/>
      <c r="OIS29" s="22"/>
      <c r="OIT29" s="22"/>
      <c r="OIU29" s="22"/>
      <c r="OIV29" s="22"/>
      <c r="OIW29" s="22"/>
      <c r="OIX29" s="22"/>
      <c r="OIY29" s="22"/>
      <c r="OIZ29" s="22"/>
      <c r="OJA29" s="22"/>
      <c r="OJB29" s="22"/>
      <c r="OJC29" s="22"/>
      <c r="OJD29" s="22"/>
      <c r="OJE29" s="22"/>
      <c r="OJF29" s="22"/>
      <c r="OJG29" s="22"/>
      <c r="OJH29" s="22"/>
      <c r="OJI29" s="22"/>
      <c r="OJJ29" s="22"/>
      <c r="OJK29" s="22"/>
      <c r="OJL29" s="22"/>
      <c r="OJM29" s="22"/>
      <c r="OJN29" s="22"/>
      <c r="OJO29" s="22"/>
      <c r="OJP29" s="22"/>
      <c r="OJQ29" s="22"/>
      <c r="OJR29" s="22"/>
      <c r="OJS29" s="22"/>
      <c r="OJT29" s="22"/>
      <c r="OJU29" s="22"/>
      <c r="OJV29" s="22"/>
      <c r="OJW29" s="22"/>
      <c r="OJX29" s="22"/>
      <c r="OJY29" s="22"/>
      <c r="OJZ29" s="22"/>
      <c r="OKA29" s="22"/>
      <c r="OKB29" s="22"/>
      <c r="OKC29" s="22"/>
      <c r="OKD29" s="22"/>
      <c r="OKE29" s="22"/>
      <c r="OKF29" s="22"/>
      <c r="OKG29" s="22"/>
      <c r="OKH29" s="22"/>
      <c r="OKI29" s="22"/>
      <c r="OKJ29" s="22"/>
      <c r="OKK29" s="22"/>
      <c r="OKL29" s="22"/>
      <c r="OKM29" s="22"/>
      <c r="OKN29" s="22"/>
      <c r="OKO29" s="22"/>
      <c r="OKP29" s="22"/>
      <c r="OKQ29" s="22"/>
      <c r="OKR29" s="22"/>
      <c r="OKS29" s="22"/>
      <c r="OKT29" s="22"/>
      <c r="OKU29" s="22"/>
      <c r="OKV29" s="22"/>
      <c r="OKW29" s="22"/>
      <c r="OKX29" s="22"/>
      <c r="OKY29" s="22"/>
      <c r="OKZ29" s="22"/>
      <c r="OLA29" s="22"/>
      <c r="OLB29" s="22"/>
      <c r="OLC29" s="22"/>
      <c r="OLD29" s="22"/>
      <c r="OLE29" s="22"/>
      <c r="OLF29" s="22"/>
      <c r="OLG29" s="22"/>
      <c r="OLH29" s="22"/>
      <c r="OLI29" s="22"/>
      <c r="OLJ29" s="22"/>
      <c r="OLK29" s="22"/>
      <c r="OLL29" s="22"/>
      <c r="OLM29" s="22"/>
      <c r="OLN29" s="22"/>
      <c r="OLO29" s="22"/>
      <c r="OLP29" s="22"/>
      <c r="OLQ29" s="22"/>
      <c r="OLR29" s="22"/>
      <c r="OLS29" s="22"/>
      <c r="OLT29" s="22"/>
      <c r="OLU29" s="22"/>
      <c r="OLV29" s="22"/>
      <c r="OLW29" s="22"/>
      <c r="OLX29" s="22"/>
      <c r="OLY29" s="22"/>
      <c r="OLZ29" s="22"/>
      <c r="OMA29" s="22"/>
      <c r="OMB29" s="22"/>
      <c r="OMC29" s="22"/>
      <c r="OMD29" s="22"/>
      <c r="OME29" s="22"/>
      <c r="OMF29" s="22"/>
      <c r="OMG29" s="22"/>
      <c r="OMH29" s="22"/>
      <c r="OMI29" s="22"/>
      <c r="OMJ29" s="22"/>
      <c r="OMK29" s="22"/>
      <c r="OML29" s="22"/>
      <c r="OMM29" s="22"/>
      <c r="OMN29" s="22"/>
      <c r="OMO29" s="22"/>
      <c r="OMP29" s="22"/>
      <c r="OMQ29" s="22"/>
      <c r="OMR29" s="22"/>
      <c r="OMS29" s="22"/>
      <c r="OMT29" s="22"/>
      <c r="OMU29" s="22"/>
      <c r="OMV29" s="22"/>
      <c r="OMW29" s="22"/>
      <c r="OMX29" s="22"/>
      <c r="OMY29" s="22"/>
      <c r="OMZ29" s="22"/>
      <c r="ONA29" s="22"/>
      <c r="ONB29" s="22"/>
      <c r="ONC29" s="22"/>
      <c r="OND29" s="22"/>
      <c r="ONE29" s="22"/>
      <c r="ONF29" s="22"/>
      <c r="ONG29" s="22"/>
      <c r="ONH29" s="22"/>
      <c r="ONI29" s="22"/>
      <c r="ONJ29" s="22"/>
      <c r="ONK29" s="22"/>
      <c r="ONL29" s="22"/>
      <c r="ONM29" s="22"/>
      <c r="ONN29" s="22"/>
      <c r="ONO29" s="22"/>
      <c r="ONP29" s="22"/>
      <c r="ONQ29" s="22"/>
      <c r="ONR29" s="22"/>
      <c r="ONS29" s="22"/>
      <c r="ONT29" s="22"/>
      <c r="ONU29" s="22"/>
      <c r="ONV29" s="22"/>
      <c r="ONW29" s="22"/>
      <c r="ONX29" s="22"/>
      <c r="ONY29" s="22"/>
      <c r="ONZ29" s="22"/>
      <c r="OOA29" s="22"/>
      <c r="OOB29" s="22"/>
      <c r="OOC29" s="22"/>
      <c r="OOD29" s="22"/>
      <c r="OOE29" s="22"/>
      <c r="OOF29" s="22"/>
      <c r="OOG29" s="22"/>
      <c r="OOH29" s="22"/>
      <c r="OOI29" s="22"/>
      <c r="OOJ29" s="22"/>
      <c r="OOK29" s="22"/>
      <c r="OOL29" s="22"/>
      <c r="OOM29" s="22"/>
      <c r="OON29" s="22"/>
      <c r="OOO29" s="22"/>
      <c r="OOP29" s="22"/>
      <c r="OOQ29" s="22"/>
      <c r="OOR29" s="22"/>
      <c r="OOS29" s="22"/>
      <c r="OOT29" s="22"/>
      <c r="OOU29" s="22"/>
      <c r="OOV29" s="22"/>
      <c r="OOW29" s="22"/>
      <c r="OOX29" s="22"/>
      <c r="OOY29" s="22"/>
      <c r="OOZ29" s="22"/>
      <c r="OPA29" s="22"/>
      <c r="OPB29" s="22"/>
      <c r="OPC29" s="22"/>
      <c r="OPD29" s="22"/>
      <c r="OPE29" s="22"/>
      <c r="OPF29" s="22"/>
      <c r="OPG29" s="22"/>
      <c r="OPH29" s="22"/>
      <c r="OPI29" s="22"/>
      <c r="OPJ29" s="22"/>
      <c r="OPK29" s="22"/>
      <c r="OPL29" s="22"/>
      <c r="OPM29" s="22"/>
      <c r="OPN29" s="22"/>
      <c r="OPO29" s="22"/>
      <c r="OPP29" s="22"/>
      <c r="OPQ29" s="22"/>
      <c r="OPR29" s="22"/>
      <c r="OPS29" s="22"/>
      <c r="OPT29" s="22"/>
      <c r="OPU29" s="22"/>
      <c r="OPV29" s="22"/>
      <c r="OPW29" s="22"/>
      <c r="OPX29" s="22"/>
      <c r="OPY29" s="22"/>
      <c r="OPZ29" s="22"/>
      <c r="OQA29" s="22"/>
      <c r="OQB29" s="22"/>
      <c r="OQC29" s="22"/>
      <c r="OQD29" s="22"/>
      <c r="OQE29" s="22"/>
      <c r="OQF29" s="22"/>
      <c r="OQG29" s="22"/>
      <c r="OQH29" s="22"/>
      <c r="OQI29" s="22"/>
      <c r="OQJ29" s="22"/>
      <c r="OQK29" s="22"/>
      <c r="OQL29" s="22"/>
      <c r="OQM29" s="22"/>
      <c r="OQN29" s="22"/>
      <c r="OQO29" s="22"/>
      <c r="OQP29" s="22"/>
      <c r="OQQ29" s="22"/>
      <c r="OQR29" s="22"/>
      <c r="OQS29" s="22"/>
      <c r="OQT29" s="22"/>
      <c r="OQU29" s="22"/>
      <c r="OQV29" s="22"/>
      <c r="OQW29" s="22"/>
      <c r="OQX29" s="22"/>
      <c r="OQY29" s="22"/>
      <c r="OQZ29" s="22"/>
      <c r="ORA29" s="22"/>
      <c r="ORB29" s="22"/>
      <c r="ORC29" s="22"/>
      <c r="ORD29" s="22"/>
      <c r="ORE29" s="22"/>
      <c r="ORF29" s="22"/>
      <c r="ORG29" s="22"/>
      <c r="ORH29" s="22"/>
      <c r="ORI29" s="22"/>
      <c r="ORJ29" s="22"/>
      <c r="ORK29" s="22"/>
      <c r="ORL29" s="22"/>
      <c r="ORM29" s="22"/>
      <c r="ORN29" s="22"/>
      <c r="ORO29" s="22"/>
      <c r="ORP29" s="22"/>
      <c r="ORQ29" s="22"/>
      <c r="ORR29" s="22"/>
      <c r="ORS29" s="22"/>
      <c r="ORT29" s="22"/>
      <c r="ORU29" s="22"/>
      <c r="ORV29" s="22"/>
      <c r="ORW29" s="22"/>
      <c r="ORX29" s="22"/>
      <c r="ORY29" s="22"/>
      <c r="ORZ29" s="22"/>
      <c r="OSA29" s="22"/>
      <c r="OSB29" s="22"/>
      <c r="OSC29" s="22"/>
      <c r="OSD29" s="22"/>
      <c r="OSE29" s="22"/>
      <c r="OSF29" s="22"/>
      <c r="OSG29" s="22"/>
      <c r="OSH29" s="22"/>
      <c r="OSI29" s="22"/>
      <c r="OSJ29" s="22"/>
      <c r="OSK29" s="22"/>
      <c r="OSL29" s="22"/>
      <c r="OSM29" s="22"/>
      <c r="OSN29" s="22"/>
      <c r="OSO29" s="22"/>
      <c r="OSP29" s="22"/>
      <c r="OSQ29" s="22"/>
      <c r="OSR29" s="22"/>
      <c r="OSS29" s="22"/>
      <c r="OST29" s="22"/>
      <c r="OSU29" s="22"/>
      <c r="OSV29" s="22"/>
      <c r="OSW29" s="22"/>
      <c r="OSX29" s="22"/>
      <c r="OSY29" s="22"/>
      <c r="OSZ29" s="22"/>
      <c r="OTA29" s="22"/>
      <c r="OTB29" s="22"/>
      <c r="OTC29" s="22"/>
      <c r="OTD29" s="22"/>
      <c r="OTE29" s="22"/>
      <c r="OTF29" s="22"/>
      <c r="OTG29" s="22"/>
      <c r="OTH29" s="22"/>
      <c r="OTI29" s="22"/>
      <c r="OTJ29" s="22"/>
      <c r="OTK29" s="22"/>
      <c r="OTL29" s="22"/>
      <c r="OTM29" s="22"/>
      <c r="OTN29" s="22"/>
      <c r="OTO29" s="22"/>
      <c r="OTP29" s="22"/>
      <c r="OTQ29" s="22"/>
      <c r="OTR29" s="22"/>
      <c r="OTS29" s="22"/>
      <c r="OTT29" s="22"/>
      <c r="OTU29" s="22"/>
      <c r="OTV29" s="22"/>
      <c r="OTW29" s="22"/>
      <c r="OTX29" s="22"/>
      <c r="OTY29" s="22"/>
      <c r="OTZ29" s="22"/>
      <c r="OUA29" s="22"/>
      <c r="OUB29" s="22"/>
      <c r="OUC29" s="22"/>
      <c r="OUD29" s="22"/>
      <c r="OUE29" s="22"/>
      <c r="OUF29" s="22"/>
      <c r="OUG29" s="22"/>
      <c r="OUH29" s="22"/>
      <c r="OUI29" s="22"/>
      <c r="OUJ29" s="22"/>
      <c r="OUK29" s="22"/>
      <c r="OUL29" s="22"/>
      <c r="OUM29" s="22"/>
      <c r="OUN29" s="22"/>
      <c r="OUO29" s="22"/>
      <c r="OUP29" s="22"/>
      <c r="OUQ29" s="22"/>
      <c r="OUR29" s="22"/>
      <c r="OUS29" s="22"/>
      <c r="OUT29" s="22"/>
      <c r="OUU29" s="22"/>
      <c r="OUV29" s="22"/>
      <c r="OUW29" s="22"/>
      <c r="OUX29" s="22"/>
      <c r="OUY29" s="22"/>
      <c r="OUZ29" s="22"/>
      <c r="OVA29" s="22"/>
      <c r="OVB29" s="22"/>
      <c r="OVC29" s="22"/>
      <c r="OVD29" s="22"/>
      <c r="OVE29" s="22"/>
      <c r="OVF29" s="22"/>
      <c r="OVG29" s="22"/>
      <c r="OVH29" s="22"/>
      <c r="OVI29" s="22"/>
      <c r="OVJ29" s="22"/>
      <c r="OVK29" s="22"/>
      <c r="OVL29" s="22"/>
      <c r="OVM29" s="22"/>
      <c r="OVN29" s="22"/>
      <c r="OVO29" s="22"/>
      <c r="OVP29" s="22"/>
      <c r="OVQ29" s="22"/>
      <c r="OVR29" s="22"/>
      <c r="OVS29" s="22"/>
      <c r="OVT29" s="22"/>
      <c r="OVU29" s="22"/>
      <c r="OVV29" s="22"/>
      <c r="OVW29" s="22"/>
      <c r="OVX29" s="22"/>
      <c r="OVY29" s="22"/>
      <c r="OVZ29" s="22"/>
      <c r="OWA29" s="22"/>
      <c r="OWB29" s="22"/>
      <c r="OWC29" s="22"/>
      <c r="OWD29" s="22"/>
      <c r="OWE29" s="22"/>
      <c r="OWF29" s="22"/>
      <c r="OWG29" s="22"/>
      <c r="OWH29" s="22"/>
      <c r="OWI29" s="22"/>
      <c r="OWJ29" s="22"/>
      <c r="OWK29" s="22"/>
      <c r="OWL29" s="22"/>
      <c r="OWM29" s="22"/>
      <c r="OWN29" s="22"/>
      <c r="OWO29" s="22"/>
      <c r="OWP29" s="22"/>
      <c r="OWQ29" s="22"/>
      <c r="OWR29" s="22"/>
      <c r="OWS29" s="22"/>
      <c r="OWT29" s="22"/>
      <c r="OWU29" s="22"/>
      <c r="OWV29" s="22"/>
      <c r="OWW29" s="22"/>
      <c r="OWX29" s="22"/>
      <c r="OWY29" s="22"/>
      <c r="OWZ29" s="22"/>
      <c r="OXA29" s="22"/>
      <c r="OXB29" s="22"/>
      <c r="OXC29" s="22"/>
      <c r="OXD29" s="22"/>
      <c r="OXE29" s="22"/>
      <c r="OXF29" s="22"/>
      <c r="OXG29" s="22"/>
      <c r="OXH29" s="22"/>
      <c r="OXI29" s="22"/>
      <c r="OXJ29" s="22"/>
      <c r="OXK29" s="22"/>
      <c r="OXL29" s="22"/>
      <c r="OXM29" s="22"/>
      <c r="OXN29" s="22"/>
      <c r="OXO29" s="22"/>
      <c r="OXP29" s="22"/>
      <c r="OXQ29" s="22"/>
      <c r="OXR29" s="22"/>
      <c r="OXS29" s="22"/>
      <c r="OXT29" s="22"/>
      <c r="OXU29" s="22"/>
      <c r="OXV29" s="22"/>
      <c r="OXW29" s="22"/>
      <c r="OXX29" s="22"/>
      <c r="OXY29" s="22"/>
      <c r="OXZ29" s="22"/>
      <c r="OYA29" s="22"/>
      <c r="OYB29" s="22"/>
      <c r="OYC29" s="22"/>
      <c r="OYD29" s="22"/>
      <c r="OYE29" s="22"/>
      <c r="OYF29" s="22"/>
      <c r="OYG29" s="22"/>
      <c r="OYH29" s="22"/>
      <c r="OYI29" s="22"/>
      <c r="OYJ29" s="22"/>
      <c r="OYK29" s="22"/>
      <c r="OYL29" s="22"/>
      <c r="OYM29" s="22"/>
      <c r="OYN29" s="22"/>
      <c r="OYO29" s="22"/>
      <c r="OYP29" s="22"/>
      <c r="OYQ29" s="22"/>
      <c r="OYR29" s="22"/>
      <c r="OYS29" s="22"/>
      <c r="OYT29" s="22"/>
      <c r="OYU29" s="22"/>
      <c r="OYV29" s="22"/>
      <c r="OYW29" s="22"/>
      <c r="OYX29" s="22"/>
      <c r="OYY29" s="22"/>
      <c r="OYZ29" s="22"/>
      <c r="OZA29" s="22"/>
      <c r="OZB29" s="22"/>
      <c r="OZC29" s="22"/>
      <c r="OZD29" s="22"/>
      <c r="OZE29" s="22"/>
      <c r="OZF29" s="22"/>
      <c r="OZG29" s="22"/>
      <c r="OZH29" s="22"/>
      <c r="OZI29" s="22"/>
      <c r="OZJ29" s="22"/>
      <c r="OZK29" s="22"/>
      <c r="OZL29" s="22"/>
      <c r="OZM29" s="22"/>
      <c r="OZN29" s="22"/>
      <c r="OZO29" s="22"/>
      <c r="OZP29" s="22"/>
      <c r="OZQ29" s="22"/>
      <c r="OZR29" s="22"/>
      <c r="OZS29" s="22"/>
      <c r="OZT29" s="22"/>
      <c r="OZU29" s="22"/>
      <c r="OZV29" s="22"/>
      <c r="OZW29" s="22"/>
      <c r="OZX29" s="22"/>
      <c r="OZY29" s="22"/>
      <c r="OZZ29" s="22"/>
      <c r="PAA29" s="22"/>
      <c r="PAB29" s="22"/>
      <c r="PAC29" s="22"/>
      <c r="PAD29" s="22"/>
      <c r="PAE29" s="22"/>
      <c r="PAF29" s="22"/>
      <c r="PAG29" s="22"/>
      <c r="PAH29" s="22"/>
      <c r="PAI29" s="22"/>
      <c r="PAJ29" s="22"/>
      <c r="PAK29" s="22"/>
      <c r="PAL29" s="22"/>
      <c r="PAM29" s="22"/>
      <c r="PAN29" s="22"/>
      <c r="PAO29" s="22"/>
      <c r="PAP29" s="22"/>
      <c r="PAQ29" s="22"/>
      <c r="PAR29" s="22"/>
      <c r="PAS29" s="22"/>
      <c r="PAT29" s="22"/>
      <c r="PAU29" s="22"/>
      <c r="PAV29" s="22"/>
      <c r="PAW29" s="22"/>
      <c r="PAX29" s="22"/>
      <c r="PAY29" s="22"/>
      <c r="PAZ29" s="22"/>
      <c r="PBA29" s="22"/>
      <c r="PBB29" s="22"/>
      <c r="PBC29" s="22"/>
      <c r="PBD29" s="22"/>
      <c r="PBE29" s="22"/>
      <c r="PBF29" s="22"/>
      <c r="PBG29" s="22"/>
      <c r="PBH29" s="22"/>
      <c r="PBI29" s="22"/>
      <c r="PBJ29" s="22"/>
      <c r="PBK29" s="22"/>
      <c r="PBL29" s="22"/>
      <c r="PBM29" s="22"/>
      <c r="PBN29" s="22"/>
      <c r="PBO29" s="22"/>
      <c r="PBP29" s="22"/>
      <c r="PBQ29" s="22"/>
      <c r="PBR29" s="22"/>
      <c r="PBS29" s="22"/>
      <c r="PBT29" s="22"/>
      <c r="PBU29" s="22"/>
      <c r="PBV29" s="22"/>
      <c r="PBW29" s="22"/>
      <c r="PBX29" s="22"/>
      <c r="PBY29" s="22"/>
      <c r="PBZ29" s="22"/>
      <c r="PCA29" s="22"/>
      <c r="PCB29" s="22"/>
      <c r="PCC29" s="22"/>
      <c r="PCD29" s="22"/>
      <c r="PCE29" s="22"/>
      <c r="PCF29" s="22"/>
      <c r="PCG29" s="22"/>
      <c r="PCH29" s="22"/>
      <c r="PCI29" s="22"/>
      <c r="PCJ29" s="22"/>
      <c r="PCK29" s="22"/>
      <c r="PCL29" s="22"/>
      <c r="PCM29" s="22"/>
      <c r="PCN29" s="22"/>
      <c r="PCO29" s="22"/>
      <c r="PCP29" s="22"/>
      <c r="PCQ29" s="22"/>
      <c r="PCR29" s="22"/>
      <c r="PCS29" s="22"/>
      <c r="PCT29" s="22"/>
      <c r="PCU29" s="22"/>
      <c r="PCV29" s="22"/>
      <c r="PCW29" s="22"/>
      <c r="PCX29" s="22"/>
      <c r="PCY29" s="22"/>
      <c r="PCZ29" s="22"/>
      <c r="PDA29" s="22"/>
      <c r="PDB29" s="22"/>
      <c r="PDC29" s="22"/>
      <c r="PDD29" s="22"/>
      <c r="PDE29" s="22"/>
      <c r="PDF29" s="22"/>
      <c r="PDG29" s="22"/>
      <c r="PDH29" s="22"/>
      <c r="PDI29" s="22"/>
      <c r="PDJ29" s="22"/>
      <c r="PDK29" s="22"/>
      <c r="PDL29" s="22"/>
      <c r="PDM29" s="22"/>
      <c r="PDN29" s="22"/>
      <c r="PDO29" s="22"/>
      <c r="PDP29" s="22"/>
      <c r="PDQ29" s="22"/>
      <c r="PDR29" s="22"/>
      <c r="PDS29" s="22"/>
      <c r="PDT29" s="22"/>
      <c r="PDU29" s="22"/>
      <c r="PDV29" s="22"/>
      <c r="PDW29" s="22"/>
      <c r="PDX29" s="22"/>
      <c r="PDY29" s="22"/>
      <c r="PDZ29" s="22"/>
      <c r="PEA29" s="22"/>
      <c r="PEB29" s="22"/>
      <c r="PEC29" s="22"/>
      <c r="PED29" s="22"/>
      <c r="PEE29" s="22"/>
      <c r="PEF29" s="22"/>
      <c r="PEG29" s="22"/>
      <c r="PEH29" s="22"/>
      <c r="PEI29" s="22"/>
      <c r="PEJ29" s="22"/>
      <c r="PEK29" s="22"/>
      <c r="PEL29" s="22"/>
      <c r="PEM29" s="22"/>
      <c r="PEN29" s="22"/>
      <c r="PEO29" s="22"/>
      <c r="PEP29" s="22"/>
      <c r="PEQ29" s="22"/>
      <c r="PER29" s="22"/>
      <c r="PES29" s="22"/>
      <c r="PET29" s="22"/>
      <c r="PEU29" s="22"/>
      <c r="PEV29" s="22"/>
      <c r="PEW29" s="22"/>
      <c r="PEX29" s="22"/>
      <c r="PEY29" s="22"/>
      <c r="PEZ29" s="22"/>
      <c r="PFA29" s="22"/>
      <c r="PFB29" s="22"/>
      <c r="PFC29" s="22"/>
      <c r="PFD29" s="22"/>
      <c r="PFE29" s="22"/>
      <c r="PFF29" s="22"/>
      <c r="PFG29" s="22"/>
      <c r="PFH29" s="22"/>
      <c r="PFI29" s="22"/>
      <c r="PFJ29" s="22"/>
      <c r="PFK29" s="22"/>
      <c r="PFL29" s="22"/>
      <c r="PFM29" s="22"/>
      <c r="PFN29" s="22"/>
      <c r="PFO29" s="22"/>
      <c r="PFP29" s="22"/>
      <c r="PFQ29" s="22"/>
      <c r="PFR29" s="22"/>
      <c r="PFS29" s="22"/>
      <c r="PFT29" s="22"/>
      <c r="PFU29" s="22"/>
      <c r="PFV29" s="22"/>
      <c r="PFW29" s="22"/>
      <c r="PFX29" s="22"/>
      <c r="PFY29" s="22"/>
      <c r="PFZ29" s="22"/>
      <c r="PGA29" s="22"/>
      <c r="PGB29" s="22"/>
      <c r="PGC29" s="22"/>
      <c r="PGD29" s="22"/>
      <c r="PGE29" s="22"/>
      <c r="PGF29" s="22"/>
      <c r="PGG29" s="22"/>
      <c r="PGH29" s="22"/>
      <c r="PGI29" s="22"/>
      <c r="PGJ29" s="22"/>
      <c r="PGK29" s="22"/>
      <c r="PGL29" s="22"/>
      <c r="PGM29" s="22"/>
      <c r="PGN29" s="22"/>
      <c r="PGO29" s="22"/>
      <c r="PGP29" s="22"/>
      <c r="PGQ29" s="22"/>
      <c r="PGR29" s="22"/>
      <c r="PGS29" s="22"/>
      <c r="PGT29" s="22"/>
      <c r="PGU29" s="22"/>
      <c r="PGV29" s="22"/>
      <c r="PGW29" s="22"/>
      <c r="PGX29" s="22"/>
      <c r="PGY29" s="22"/>
      <c r="PGZ29" s="22"/>
      <c r="PHA29" s="22"/>
      <c r="PHB29" s="22"/>
      <c r="PHC29" s="22"/>
      <c r="PHD29" s="22"/>
      <c r="PHE29" s="22"/>
      <c r="PHF29" s="22"/>
      <c r="PHG29" s="22"/>
      <c r="PHH29" s="22"/>
      <c r="PHI29" s="22"/>
      <c r="PHJ29" s="22"/>
      <c r="PHK29" s="22"/>
      <c r="PHL29" s="22"/>
      <c r="PHM29" s="22"/>
      <c r="PHN29" s="22"/>
      <c r="PHO29" s="22"/>
      <c r="PHP29" s="22"/>
      <c r="PHQ29" s="22"/>
      <c r="PHR29" s="22"/>
      <c r="PHS29" s="22"/>
      <c r="PHT29" s="22"/>
      <c r="PHU29" s="22"/>
      <c r="PHV29" s="22"/>
      <c r="PHW29" s="22"/>
      <c r="PHX29" s="22"/>
      <c r="PHY29" s="22"/>
      <c r="PHZ29" s="22"/>
      <c r="PIA29" s="22"/>
      <c r="PIB29" s="22"/>
      <c r="PIC29" s="22"/>
      <c r="PID29" s="22"/>
      <c r="PIE29" s="22"/>
      <c r="PIF29" s="22"/>
      <c r="PIG29" s="22"/>
      <c r="PIH29" s="22"/>
      <c r="PII29" s="22"/>
      <c r="PIJ29" s="22"/>
      <c r="PIK29" s="22"/>
      <c r="PIL29" s="22"/>
      <c r="PIM29" s="22"/>
      <c r="PIN29" s="22"/>
      <c r="PIO29" s="22"/>
      <c r="PIP29" s="22"/>
      <c r="PIQ29" s="22"/>
      <c r="PIR29" s="22"/>
      <c r="PIS29" s="22"/>
      <c r="PIT29" s="22"/>
      <c r="PIU29" s="22"/>
      <c r="PIV29" s="22"/>
      <c r="PIW29" s="22"/>
      <c r="PIX29" s="22"/>
      <c r="PIY29" s="22"/>
      <c r="PIZ29" s="22"/>
      <c r="PJA29" s="22"/>
      <c r="PJB29" s="22"/>
      <c r="PJC29" s="22"/>
      <c r="PJD29" s="22"/>
      <c r="PJE29" s="22"/>
      <c r="PJF29" s="22"/>
      <c r="PJG29" s="22"/>
      <c r="PJH29" s="22"/>
      <c r="PJI29" s="22"/>
      <c r="PJJ29" s="22"/>
      <c r="PJK29" s="22"/>
      <c r="PJL29" s="22"/>
      <c r="PJM29" s="22"/>
      <c r="PJN29" s="22"/>
      <c r="PJO29" s="22"/>
      <c r="PJP29" s="22"/>
      <c r="PJQ29" s="22"/>
      <c r="PJR29" s="22"/>
      <c r="PJS29" s="22"/>
      <c r="PJT29" s="22"/>
      <c r="PJU29" s="22"/>
      <c r="PJV29" s="22"/>
      <c r="PJW29" s="22"/>
      <c r="PJX29" s="22"/>
      <c r="PJY29" s="22"/>
      <c r="PJZ29" s="22"/>
      <c r="PKA29" s="22"/>
      <c r="PKB29" s="22"/>
      <c r="PKC29" s="22"/>
      <c r="PKD29" s="22"/>
      <c r="PKE29" s="22"/>
      <c r="PKF29" s="22"/>
      <c r="PKG29" s="22"/>
      <c r="PKH29" s="22"/>
      <c r="PKI29" s="22"/>
      <c r="PKJ29" s="22"/>
      <c r="PKK29" s="22"/>
      <c r="PKL29" s="22"/>
      <c r="PKM29" s="22"/>
      <c r="PKN29" s="22"/>
      <c r="PKO29" s="22"/>
      <c r="PKP29" s="22"/>
      <c r="PKQ29" s="22"/>
      <c r="PKR29" s="22"/>
      <c r="PKS29" s="22"/>
      <c r="PKT29" s="22"/>
      <c r="PKU29" s="22"/>
      <c r="PKV29" s="22"/>
      <c r="PKW29" s="22"/>
      <c r="PKX29" s="22"/>
      <c r="PKY29" s="22"/>
      <c r="PKZ29" s="22"/>
      <c r="PLA29" s="22"/>
      <c r="PLB29" s="22"/>
      <c r="PLC29" s="22"/>
      <c r="PLD29" s="22"/>
      <c r="PLE29" s="22"/>
      <c r="PLF29" s="22"/>
      <c r="PLG29" s="22"/>
      <c r="PLH29" s="22"/>
      <c r="PLI29" s="22"/>
      <c r="PLJ29" s="22"/>
      <c r="PLK29" s="22"/>
      <c r="PLL29" s="22"/>
      <c r="PLM29" s="22"/>
      <c r="PLN29" s="22"/>
      <c r="PLO29" s="22"/>
      <c r="PLP29" s="22"/>
      <c r="PLQ29" s="22"/>
      <c r="PLR29" s="22"/>
      <c r="PLS29" s="22"/>
      <c r="PLT29" s="22"/>
      <c r="PLU29" s="22"/>
      <c r="PLV29" s="22"/>
      <c r="PLW29" s="22"/>
      <c r="PLX29" s="22"/>
      <c r="PLY29" s="22"/>
      <c r="PLZ29" s="22"/>
      <c r="PMA29" s="22"/>
      <c r="PMB29" s="22"/>
      <c r="PMC29" s="22"/>
      <c r="PMD29" s="22"/>
      <c r="PME29" s="22"/>
      <c r="PMF29" s="22"/>
      <c r="PMG29" s="22"/>
      <c r="PMH29" s="22"/>
      <c r="PMI29" s="22"/>
      <c r="PMJ29" s="22"/>
      <c r="PMK29" s="22"/>
      <c r="PML29" s="22"/>
      <c r="PMM29" s="22"/>
      <c r="PMN29" s="22"/>
      <c r="PMO29" s="22"/>
      <c r="PMP29" s="22"/>
      <c r="PMQ29" s="22"/>
      <c r="PMR29" s="22"/>
      <c r="PMS29" s="22"/>
      <c r="PMT29" s="22"/>
      <c r="PMU29" s="22"/>
      <c r="PMV29" s="22"/>
      <c r="PMW29" s="22"/>
      <c r="PMX29" s="22"/>
      <c r="PMY29" s="22"/>
      <c r="PMZ29" s="22"/>
      <c r="PNA29" s="22"/>
      <c r="PNB29" s="22"/>
      <c r="PNC29" s="22"/>
      <c r="PND29" s="22"/>
      <c r="PNE29" s="22"/>
      <c r="PNF29" s="22"/>
      <c r="PNG29" s="22"/>
      <c r="PNH29" s="22"/>
      <c r="PNI29" s="22"/>
      <c r="PNJ29" s="22"/>
      <c r="PNK29" s="22"/>
      <c r="PNL29" s="22"/>
      <c r="PNM29" s="22"/>
      <c r="PNN29" s="22"/>
      <c r="PNO29" s="22"/>
      <c r="PNP29" s="22"/>
      <c r="PNQ29" s="22"/>
      <c r="PNR29" s="22"/>
      <c r="PNS29" s="22"/>
      <c r="PNT29" s="22"/>
      <c r="PNU29" s="22"/>
      <c r="PNV29" s="22"/>
      <c r="PNW29" s="22"/>
      <c r="PNX29" s="22"/>
      <c r="PNY29" s="22"/>
      <c r="PNZ29" s="22"/>
      <c r="POA29" s="22"/>
      <c r="POB29" s="22"/>
      <c r="POC29" s="22"/>
      <c r="POD29" s="22"/>
      <c r="POE29" s="22"/>
      <c r="POF29" s="22"/>
      <c r="POG29" s="22"/>
      <c r="POH29" s="22"/>
      <c r="POI29" s="22"/>
      <c r="POJ29" s="22"/>
      <c r="POK29" s="22"/>
      <c r="POL29" s="22"/>
      <c r="POM29" s="22"/>
      <c r="PON29" s="22"/>
      <c r="POO29" s="22"/>
      <c r="POP29" s="22"/>
      <c r="POQ29" s="22"/>
      <c r="POR29" s="22"/>
      <c r="POS29" s="22"/>
      <c r="POT29" s="22"/>
      <c r="POU29" s="22"/>
      <c r="POV29" s="22"/>
      <c r="POW29" s="22"/>
      <c r="POX29" s="22"/>
      <c r="POY29" s="22"/>
      <c r="POZ29" s="22"/>
      <c r="PPA29" s="22"/>
      <c r="PPB29" s="22"/>
      <c r="PPC29" s="22"/>
      <c r="PPD29" s="22"/>
      <c r="PPE29" s="22"/>
      <c r="PPF29" s="22"/>
      <c r="PPG29" s="22"/>
      <c r="PPH29" s="22"/>
      <c r="PPI29" s="22"/>
      <c r="PPJ29" s="22"/>
      <c r="PPK29" s="22"/>
      <c r="PPL29" s="22"/>
      <c r="PPM29" s="22"/>
      <c r="PPN29" s="22"/>
      <c r="PPO29" s="22"/>
      <c r="PPP29" s="22"/>
      <c r="PPQ29" s="22"/>
      <c r="PPR29" s="22"/>
      <c r="PPS29" s="22"/>
      <c r="PPT29" s="22"/>
      <c r="PPU29" s="22"/>
      <c r="PPV29" s="22"/>
      <c r="PPW29" s="22"/>
      <c r="PPX29" s="22"/>
      <c r="PPY29" s="22"/>
      <c r="PPZ29" s="22"/>
      <c r="PQA29" s="22"/>
      <c r="PQB29" s="22"/>
      <c r="PQC29" s="22"/>
      <c r="PQD29" s="22"/>
      <c r="PQE29" s="22"/>
      <c r="PQF29" s="22"/>
      <c r="PQG29" s="22"/>
      <c r="PQH29" s="22"/>
      <c r="PQI29" s="22"/>
      <c r="PQJ29" s="22"/>
      <c r="PQK29" s="22"/>
      <c r="PQL29" s="22"/>
      <c r="PQM29" s="22"/>
      <c r="PQN29" s="22"/>
      <c r="PQO29" s="22"/>
      <c r="PQP29" s="22"/>
      <c r="PQQ29" s="22"/>
      <c r="PQR29" s="22"/>
      <c r="PQS29" s="22"/>
      <c r="PQT29" s="22"/>
      <c r="PQU29" s="22"/>
      <c r="PQV29" s="22"/>
      <c r="PQW29" s="22"/>
      <c r="PQX29" s="22"/>
      <c r="PQY29" s="22"/>
      <c r="PQZ29" s="22"/>
      <c r="PRA29" s="22"/>
      <c r="PRB29" s="22"/>
      <c r="PRC29" s="22"/>
      <c r="PRD29" s="22"/>
      <c r="PRE29" s="22"/>
      <c r="PRF29" s="22"/>
      <c r="PRG29" s="22"/>
      <c r="PRH29" s="22"/>
      <c r="PRI29" s="22"/>
      <c r="PRJ29" s="22"/>
      <c r="PRK29" s="22"/>
      <c r="PRL29" s="22"/>
      <c r="PRM29" s="22"/>
      <c r="PRN29" s="22"/>
      <c r="PRO29" s="22"/>
      <c r="PRP29" s="22"/>
      <c r="PRQ29" s="22"/>
      <c r="PRR29" s="22"/>
      <c r="PRS29" s="22"/>
      <c r="PRT29" s="22"/>
      <c r="PRU29" s="22"/>
      <c r="PRV29" s="22"/>
      <c r="PRW29" s="22"/>
      <c r="PRX29" s="22"/>
      <c r="PRY29" s="22"/>
      <c r="PRZ29" s="22"/>
      <c r="PSA29" s="22"/>
      <c r="PSB29" s="22"/>
      <c r="PSC29" s="22"/>
      <c r="PSD29" s="22"/>
      <c r="PSE29" s="22"/>
      <c r="PSF29" s="22"/>
      <c r="PSG29" s="22"/>
      <c r="PSH29" s="22"/>
      <c r="PSI29" s="22"/>
      <c r="PSJ29" s="22"/>
      <c r="PSK29" s="22"/>
      <c r="PSL29" s="22"/>
      <c r="PSM29" s="22"/>
      <c r="PSN29" s="22"/>
      <c r="PSO29" s="22"/>
      <c r="PSP29" s="22"/>
      <c r="PSQ29" s="22"/>
      <c r="PSR29" s="22"/>
      <c r="PSS29" s="22"/>
      <c r="PST29" s="22"/>
      <c r="PSU29" s="22"/>
      <c r="PSV29" s="22"/>
      <c r="PSW29" s="22"/>
      <c r="PSX29" s="22"/>
      <c r="PSY29" s="22"/>
      <c r="PSZ29" s="22"/>
      <c r="PTA29" s="22"/>
      <c r="PTB29" s="22"/>
      <c r="PTC29" s="22"/>
      <c r="PTD29" s="22"/>
      <c r="PTE29" s="22"/>
      <c r="PTF29" s="22"/>
      <c r="PTG29" s="22"/>
      <c r="PTH29" s="22"/>
      <c r="PTI29" s="22"/>
      <c r="PTJ29" s="22"/>
      <c r="PTK29" s="22"/>
      <c r="PTL29" s="22"/>
      <c r="PTM29" s="22"/>
      <c r="PTN29" s="22"/>
      <c r="PTO29" s="22"/>
      <c r="PTP29" s="22"/>
      <c r="PTQ29" s="22"/>
      <c r="PTR29" s="22"/>
      <c r="PTS29" s="22"/>
      <c r="PTT29" s="22"/>
      <c r="PTU29" s="22"/>
      <c r="PTV29" s="22"/>
      <c r="PTW29" s="22"/>
      <c r="PTX29" s="22"/>
      <c r="PTY29" s="22"/>
      <c r="PTZ29" s="22"/>
      <c r="PUA29" s="22"/>
      <c r="PUB29" s="22"/>
      <c r="PUC29" s="22"/>
      <c r="PUD29" s="22"/>
      <c r="PUE29" s="22"/>
      <c r="PUF29" s="22"/>
      <c r="PUG29" s="22"/>
      <c r="PUH29" s="22"/>
      <c r="PUI29" s="22"/>
      <c r="PUJ29" s="22"/>
      <c r="PUK29" s="22"/>
      <c r="PUL29" s="22"/>
      <c r="PUM29" s="22"/>
      <c r="PUN29" s="22"/>
      <c r="PUO29" s="22"/>
      <c r="PUP29" s="22"/>
      <c r="PUQ29" s="22"/>
      <c r="PUR29" s="22"/>
      <c r="PUS29" s="22"/>
      <c r="PUT29" s="22"/>
      <c r="PUU29" s="22"/>
      <c r="PUV29" s="22"/>
      <c r="PUW29" s="22"/>
      <c r="PUX29" s="22"/>
      <c r="PUY29" s="22"/>
      <c r="PUZ29" s="22"/>
      <c r="PVA29" s="22"/>
      <c r="PVB29" s="22"/>
      <c r="PVC29" s="22"/>
      <c r="PVD29" s="22"/>
      <c r="PVE29" s="22"/>
      <c r="PVF29" s="22"/>
      <c r="PVG29" s="22"/>
      <c r="PVH29" s="22"/>
      <c r="PVI29" s="22"/>
      <c r="PVJ29" s="22"/>
      <c r="PVK29" s="22"/>
      <c r="PVL29" s="22"/>
      <c r="PVM29" s="22"/>
      <c r="PVN29" s="22"/>
      <c r="PVO29" s="22"/>
      <c r="PVP29" s="22"/>
      <c r="PVQ29" s="22"/>
      <c r="PVR29" s="22"/>
      <c r="PVS29" s="22"/>
      <c r="PVT29" s="22"/>
      <c r="PVU29" s="22"/>
      <c r="PVV29" s="22"/>
      <c r="PVW29" s="22"/>
      <c r="PVX29" s="22"/>
      <c r="PVY29" s="22"/>
      <c r="PVZ29" s="22"/>
      <c r="PWA29" s="22"/>
      <c r="PWB29" s="22"/>
      <c r="PWC29" s="22"/>
      <c r="PWD29" s="22"/>
      <c r="PWE29" s="22"/>
      <c r="PWF29" s="22"/>
      <c r="PWG29" s="22"/>
      <c r="PWH29" s="22"/>
      <c r="PWI29" s="22"/>
      <c r="PWJ29" s="22"/>
      <c r="PWK29" s="22"/>
      <c r="PWL29" s="22"/>
      <c r="PWM29" s="22"/>
      <c r="PWN29" s="22"/>
      <c r="PWO29" s="22"/>
      <c r="PWP29" s="22"/>
      <c r="PWQ29" s="22"/>
      <c r="PWR29" s="22"/>
      <c r="PWS29" s="22"/>
      <c r="PWT29" s="22"/>
      <c r="PWU29" s="22"/>
      <c r="PWV29" s="22"/>
      <c r="PWW29" s="22"/>
      <c r="PWX29" s="22"/>
      <c r="PWY29" s="22"/>
      <c r="PWZ29" s="22"/>
      <c r="PXA29" s="22"/>
      <c r="PXB29" s="22"/>
      <c r="PXC29" s="22"/>
      <c r="PXD29" s="22"/>
      <c r="PXE29" s="22"/>
      <c r="PXF29" s="22"/>
      <c r="PXG29" s="22"/>
      <c r="PXH29" s="22"/>
      <c r="PXI29" s="22"/>
      <c r="PXJ29" s="22"/>
      <c r="PXK29" s="22"/>
      <c r="PXL29" s="22"/>
      <c r="PXM29" s="22"/>
      <c r="PXN29" s="22"/>
      <c r="PXO29" s="22"/>
      <c r="PXP29" s="22"/>
      <c r="PXQ29" s="22"/>
      <c r="PXR29" s="22"/>
      <c r="PXS29" s="22"/>
      <c r="PXT29" s="22"/>
      <c r="PXU29" s="22"/>
      <c r="PXV29" s="22"/>
      <c r="PXW29" s="22"/>
      <c r="PXX29" s="22"/>
      <c r="PXY29" s="22"/>
      <c r="PXZ29" s="22"/>
      <c r="PYA29" s="22"/>
      <c r="PYB29" s="22"/>
      <c r="PYC29" s="22"/>
      <c r="PYD29" s="22"/>
      <c r="PYE29" s="22"/>
      <c r="PYF29" s="22"/>
      <c r="PYG29" s="22"/>
      <c r="PYH29" s="22"/>
      <c r="PYI29" s="22"/>
      <c r="PYJ29" s="22"/>
      <c r="PYK29" s="22"/>
      <c r="PYL29" s="22"/>
      <c r="PYM29" s="22"/>
      <c r="PYN29" s="22"/>
      <c r="PYO29" s="22"/>
      <c r="PYP29" s="22"/>
      <c r="PYQ29" s="22"/>
      <c r="PYR29" s="22"/>
      <c r="PYS29" s="22"/>
      <c r="PYT29" s="22"/>
      <c r="PYU29" s="22"/>
      <c r="PYV29" s="22"/>
      <c r="PYW29" s="22"/>
      <c r="PYX29" s="22"/>
      <c r="PYY29" s="22"/>
      <c r="PYZ29" s="22"/>
      <c r="PZA29" s="22"/>
      <c r="PZB29" s="22"/>
      <c r="PZC29" s="22"/>
      <c r="PZD29" s="22"/>
      <c r="PZE29" s="22"/>
      <c r="PZF29" s="22"/>
      <c r="PZG29" s="22"/>
      <c r="PZH29" s="22"/>
      <c r="PZI29" s="22"/>
      <c r="PZJ29" s="22"/>
      <c r="PZK29" s="22"/>
      <c r="PZL29" s="22"/>
      <c r="PZM29" s="22"/>
      <c r="PZN29" s="22"/>
      <c r="PZO29" s="22"/>
      <c r="PZP29" s="22"/>
      <c r="PZQ29" s="22"/>
      <c r="PZR29" s="22"/>
      <c r="PZS29" s="22"/>
      <c r="PZT29" s="22"/>
      <c r="PZU29" s="22"/>
      <c r="PZV29" s="22"/>
      <c r="PZW29" s="22"/>
      <c r="PZX29" s="22"/>
      <c r="PZY29" s="22"/>
      <c r="PZZ29" s="22"/>
      <c r="QAA29" s="22"/>
      <c r="QAB29" s="22"/>
      <c r="QAC29" s="22"/>
      <c r="QAD29" s="22"/>
      <c r="QAE29" s="22"/>
      <c r="QAF29" s="22"/>
      <c r="QAG29" s="22"/>
      <c r="QAH29" s="22"/>
      <c r="QAI29" s="22"/>
      <c r="QAJ29" s="22"/>
      <c r="QAK29" s="22"/>
      <c r="QAL29" s="22"/>
      <c r="QAM29" s="22"/>
      <c r="QAN29" s="22"/>
      <c r="QAO29" s="22"/>
      <c r="QAP29" s="22"/>
      <c r="QAQ29" s="22"/>
      <c r="QAR29" s="22"/>
      <c r="QAS29" s="22"/>
      <c r="QAT29" s="22"/>
      <c r="QAU29" s="22"/>
      <c r="QAV29" s="22"/>
      <c r="QAW29" s="22"/>
      <c r="QAX29" s="22"/>
      <c r="QAY29" s="22"/>
      <c r="QAZ29" s="22"/>
      <c r="QBA29" s="22"/>
      <c r="QBB29" s="22"/>
      <c r="QBC29" s="22"/>
      <c r="QBD29" s="22"/>
      <c r="QBE29" s="22"/>
      <c r="QBF29" s="22"/>
      <c r="QBG29" s="22"/>
      <c r="QBH29" s="22"/>
      <c r="QBI29" s="22"/>
      <c r="QBJ29" s="22"/>
      <c r="QBK29" s="22"/>
      <c r="QBL29" s="22"/>
      <c r="QBM29" s="22"/>
      <c r="QBN29" s="22"/>
      <c r="QBO29" s="22"/>
      <c r="QBP29" s="22"/>
      <c r="QBQ29" s="22"/>
      <c r="QBR29" s="22"/>
      <c r="QBS29" s="22"/>
      <c r="QBT29" s="22"/>
      <c r="QBU29" s="22"/>
      <c r="QBV29" s="22"/>
      <c r="QBW29" s="22"/>
      <c r="QBX29" s="22"/>
      <c r="QBY29" s="22"/>
      <c r="QBZ29" s="22"/>
      <c r="QCA29" s="22"/>
      <c r="QCB29" s="22"/>
      <c r="QCC29" s="22"/>
      <c r="QCD29" s="22"/>
      <c r="QCE29" s="22"/>
      <c r="QCF29" s="22"/>
      <c r="QCG29" s="22"/>
      <c r="QCH29" s="22"/>
      <c r="QCI29" s="22"/>
      <c r="QCJ29" s="22"/>
      <c r="QCK29" s="22"/>
      <c r="QCL29" s="22"/>
      <c r="QCM29" s="22"/>
      <c r="QCN29" s="22"/>
      <c r="QCO29" s="22"/>
      <c r="QCP29" s="22"/>
      <c r="QCQ29" s="22"/>
      <c r="QCR29" s="22"/>
      <c r="QCS29" s="22"/>
      <c r="QCT29" s="22"/>
      <c r="QCU29" s="22"/>
      <c r="QCV29" s="22"/>
      <c r="QCW29" s="22"/>
      <c r="QCX29" s="22"/>
      <c r="QCY29" s="22"/>
      <c r="QCZ29" s="22"/>
      <c r="QDA29" s="22"/>
      <c r="QDB29" s="22"/>
      <c r="QDC29" s="22"/>
      <c r="QDD29" s="22"/>
      <c r="QDE29" s="22"/>
      <c r="QDF29" s="22"/>
      <c r="QDG29" s="22"/>
      <c r="QDH29" s="22"/>
      <c r="QDI29" s="22"/>
      <c r="QDJ29" s="22"/>
      <c r="QDK29" s="22"/>
      <c r="QDL29" s="22"/>
      <c r="QDM29" s="22"/>
      <c r="QDN29" s="22"/>
      <c r="QDO29" s="22"/>
      <c r="QDP29" s="22"/>
      <c r="QDQ29" s="22"/>
      <c r="QDR29" s="22"/>
      <c r="QDS29" s="22"/>
      <c r="QDT29" s="22"/>
      <c r="QDU29" s="22"/>
      <c r="QDV29" s="22"/>
      <c r="QDW29" s="22"/>
      <c r="QDX29" s="22"/>
      <c r="QDY29" s="22"/>
      <c r="QDZ29" s="22"/>
      <c r="QEA29" s="22"/>
      <c r="QEB29" s="22"/>
      <c r="QEC29" s="22"/>
      <c r="QED29" s="22"/>
      <c r="QEE29" s="22"/>
      <c r="QEF29" s="22"/>
      <c r="QEG29" s="22"/>
      <c r="QEH29" s="22"/>
      <c r="QEI29" s="22"/>
      <c r="QEJ29" s="22"/>
      <c r="QEK29" s="22"/>
      <c r="QEL29" s="22"/>
      <c r="QEM29" s="22"/>
      <c r="QEN29" s="22"/>
      <c r="QEO29" s="22"/>
      <c r="QEP29" s="22"/>
      <c r="QEQ29" s="22"/>
      <c r="QER29" s="22"/>
      <c r="QES29" s="22"/>
      <c r="QET29" s="22"/>
      <c r="QEU29" s="22"/>
      <c r="QEV29" s="22"/>
      <c r="QEW29" s="22"/>
      <c r="QEX29" s="22"/>
      <c r="QEY29" s="22"/>
      <c r="QEZ29" s="22"/>
      <c r="QFA29" s="22"/>
      <c r="QFB29" s="22"/>
      <c r="QFC29" s="22"/>
      <c r="QFD29" s="22"/>
      <c r="QFE29" s="22"/>
      <c r="QFF29" s="22"/>
      <c r="QFG29" s="22"/>
      <c r="QFH29" s="22"/>
      <c r="QFI29" s="22"/>
      <c r="QFJ29" s="22"/>
      <c r="QFK29" s="22"/>
      <c r="QFL29" s="22"/>
      <c r="QFM29" s="22"/>
      <c r="QFN29" s="22"/>
      <c r="QFO29" s="22"/>
      <c r="QFP29" s="22"/>
      <c r="QFQ29" s="22"/>
      <c r="QFR29" s="22"/>
      <c r="QFS29" s="22"/>
      <c r="QFT29" s="22"/>
      <c r="QFU29" s="22"/>
      <c r="QFV29" s="22"/>
      <c r="QFW29" s="22"/>
      <c r="QFX29" s="22"/>
      <c r="QFY29" s="22"/>
      <c r="QFZ29" s="22"/>
      <c r="QGA29" s="22"/>
      <c r="QGB29" s="22"/>
      <c r="QGC29" s="22"/>
      <c r="QGD29" s="22"/>
      <c r="QGE29" s="22"/>
      <c r="QGF29" s="22"/>
      <c r="QGG29" s="22"/>
      <c r="QGH29" s="22"/>
      <c r="QGI29" s="22"/>
      <c r="QGJ29" s="22"/>
      <c r="QGK29" s="22"/>
      <c r="QGL29" s="22"/>
      <c r="QGM29" s="22"/>
      <c r="QGN29" s="22"/>
      <c r="QGO29" s="22"/>
      <c r="QGP29" s="22"/>
      <c r="QGQ29" s="22"/>
      <c r="QGR29" s="22"/>
      <c r="QGS29" s="22"/>
      <c r="QGT29" s="22"/>
      <c r="QGU29" s="22"/>
      <c r="QGV29" s="22"/>
      <c r="QGW29" s="22"/>
      <c r="QGX29" s="22"/>
      <c r="QGY29" s="22"/>
      <c r="QGZ29" s="22"/>
      <c r="QHA29" s="22"/>
      <c r="QHB29" s="22"/>
      <c r="QHC29" s="22"/>
      <c r="QHD29" s="22"/>
      <c r="QHE29" s="22"/>
      <c r="QHF29" s="22"/>
      <c r="QHG29" s="22"/>
      <c r="QHH29" s="22"/>
      <c r="QHI29" s="22"/>
      <c r="QHJ29" s="22"/>
      <c r="QHK29" s="22"/>
      <c r="QHL29" s="22"/>
      <c r="QHM29" s="22"/>
      <c r="QHN29" s="22"/>
      <c r="QHO29" s="22"/>
      <c r="QHP29" s="22"/>
      <c r="QHQ29" s="22"/>
      <c r="QHR29" s="22"/>
      <c r="QHS29" s="22"/>
      <c r="QHT29" s="22"/>
      <c r="QHU29" s="22"/>
      <c r="QHV29" s="22"/>
      <c r="QHW29" s="22"/>
      <c r="QHX29" s="22"/>
      <c r="QHY29" s="22"/>
      <c r="QHZ29" s="22"/>
      <c r="QIA29" s="22"/>
      <c r="QIB29" s="22"/>
      <c r="QIC29" s="22"/>
      <c r="QID29" s="22"/>
      <c r="QIE29" s="22"/>
      <c r="QIF29" s="22"/>
      <c r="QIG29" s="22"/>
      <c r="QIH29" s="22"/>
      <c r="QII29" s="22"/>
      <c r="QIJ29" s="22"/>
      <c r="QIK29" s="22"/>
      <c r="QIL29" s="22"/>
      <c r="QIM29" s="22"/>
      <c r="QIN29" s="22"/>
      <c r="QIO29" s="22"/>
      <c r="QIP29" s="22"/>
      <c r="QIQ29" s="22"/>
      <c r="QIR29" s="22"/>
      <c r="QIS29" s="22"/>
      <c r="QIT29" s="22"/>
      <c r="QIU29" s="22"/>
      <c r="QIV29" s="22"/>
      <c r="QIW29" s="22"/>
      <c r="QIX29" s="22"/>
      <c r="QIY29" s="22"/>
      <c r="QIZ29" s="22"/>
      <c r="QJA29" s="22"/>
      <c r="QJB29" s="22"/>
      <c r="QJC29" s="22"/>
      <c r="QJD29" s="22"/>
      <c r="QJE29" s="22"/>
      <c r="QJF29" s="22"/>
      <c r="QJG29" s="22"/>
      <c r="QJH29" s="22"/>
      <c r="QJI29" s="22"/>
      <c r="QJJ29" s="22"/>
      <c r="QJK29" s="22"/>
      <c r="QJL29" s="22"/>
      <c r="QJM29" s="22"/>
      <c r="QJN29" s="22"/>
      <c r="QJO29" s="22"/>
      <c r="QJP29" s="22"/>
      <c r="QJQ29" s="22"/>
      <c r="QJR29" s="22"/>
      <c r="QJS29" s="22"/>
      <c r="QJT29" s="22"/>
      <c r="QJU29" s="22"/>
      <c r="QJV29" s="22"/>
      <c r="QJW29" s="22"/>
      <c r="QJX29" s="22"/>
      <c r="QJY29" s="22"/>
      <c r="QJZ29" s="22"/>
      <c r="QKA29" s="22"/>
      <c r="QKB29" s="22"/>
      <c r="QKC29" s="22"/>
      <c r="QKD29" s="22"/>
      <c r="QKE29" s="22"/>
      <c r="QKF29" s="22"/>
      <c r="QKG29" s="22"/>
      <c r="QKH29" s="22"/>
      <c r="QKI29" s="22"/>
      <c r="QKJ29" s="22"/>
      <c r="QKK29" s="22"/>
      <c r="QKL29" s="22"/>
      <c r="QKM29" s="22"/>
      <c r="QKN29" s="22"/>
      <c r="QKO29" s="22"/>
      <c r="QKP29" s="22"/>
      <c r="QKQ29" s="22"/>
      <c r="QKR29" s="22"/>
      <c r="QKS29" s="22"/>
      <c r="QKT29" s="22"/>
      <c r="QKU29" s="22"/>
      <c r="QKV29" s="22"/>
      <c r="QKW29" s="22"/>
      <c r="QKX29" s="22"/>
      <c r="QKY29" s="22"/>
      <c r="QKZ29" s="22"/>
      <c r="QLA29" s="22"/>
      <c r="QLB29" s="22"/>
      <c r="QLC29" s="22"/>
      <c r="QLD29" s="22"/>
      <c r="QLE29" s="22"/>
      <c r="QLF29" s="22"/>
      <c r="QLG29" s="22"/>
      <c r="QLH29" s="22"/>
      <c r="QLI29" s="22"/>
      <c r="QLJ29" s="22"/>
      <c r="QLK29" s="22"/>
      <c r="QLL29" s="22"/>
      <c r="QLM29" s="22"/>
      <c r="QLN29" s="22"/>
      <c r="QLO29" s="22"/>
      <c r="QLP29" s="22"/>
      <c r="QLQ29" s="22"/>
      <c r="QLR29" s="22"/>
      <c r="QLS29" s="22"/>
      <c r="QLT29" s="22"/>
      <c r="QLU29" s="22"/>
      <c r="QLV29" s="22"/>
      <c r="QLW29" s="22"/>
      <c r="QLX29" s="22"/>
      <c r="QLY29" s="22"/>
      <c r="QLZ29" s="22"/>
      <c r="QMA29" s="22"/>
      <c r="QMB29" s="22"/>
      <c r="QMC29" s="22"/>
      <c r="QMD29" s="22"/>
      <c r="QME29" s="22"/>
      <c r="QMF29" s="22"/>
      <c r="QMG29" s="22"/>
      <c r="QMH29" s="22"/>
      <c r="QMI29" s="22"/>
      <c r="QMJ29" s="22"/>
      <c r="QMK29" s="22"/>
      <c r="QML29" s="22"/>
      <c r="QMM29" s="22"/>
      <c r="QMN29" s="22"/>
      <c r="QMO29" s="22"/>
      <c r="QMP29" s="22"/>
      <c r="QMQ29" s="22"/>
      <c r="QMR29" s="22"/>
      <c r="QMS29" s="22"/>
      <c r="QMT29" s="22"/>
      <c r="QMU29" s="22"/>
      <c r="QMV29" s="22"/>
      <c r="QMW29" s="22"/>
      <c r="QMX29" s="22"/>
      <c r="QMY29" s="22"/>
      <c r="QMZ29" s="22"/>
      <c r="QNA29" s="22"/>
      <c r="QNB29" s="22"/>
      <c r="QNC29" s="22"/>
      <c r="QND29" s="22"/>
      <c r="QNE29" s="22"/>
      <c r="QNF29" s="22"/>
      <c r="QNG29" s="22"/>
      <c r="QNH29" s="22"/>
      <c r="QNI29" s="22"/>
      <c r="QNJ29" s="22"/>
      <c r="QNK29" s="22"/>
      <c r="QNL29" s="22"/>
      <c r="QNM29" s="22"/>
      <c r="QNN29" s="22"/>
      <c r="QNO29" s="22"/>
      <c r="QNP29" s="22"/>
      <c r="QNQ29" s="22"/>
      <c r="QNR29" s="22"/>
      <c r="QNS29" s="22"/>
      <c r="QNT29" s="22"/>
      <c r="QNU29" s="22"/>
      <c r="QNV29" s="22"/>
      <c r="QNW29" s="22"/>
      <c r="QNX29" s="22"/>
      <c r="QNY29" s="22"/>
      <c r="QNZ29" s="22"/>
      <c r="QOA29" s="22"/>
      <c r="QOB29" s="22"/>
      <c r="QOC29" s="22"/>
      <c r="QOD29" s="22"/>
      <c r="QOE29" s="22"/>
      <c r="QOF29" s="22"/>
      <c r="QOG29" s="22"/>
      <c r="QOH29" s="22"/>
      <c r="QOI29" s="22"/>
      <c r="QOJ29" s="22"/>
      <c r="QOK29" s="22"/>
      <c r="QOL29" s="22"/>
      <c r="QOM29" s="22"/>
      <c r="QON29" s="22"/>
      <c r="QOO29" s="22"/>
      <c r="QOP29" s="22"/>
      <c r="QOQ29" s="22"/>
      <c r="QOR29" s="22"/>
      <c r="QOS29" s="22"/>
      <c r="QOT29" s="22"/>
      <c r="QOU29" s="22"/>
      <c r="QOV29" s="22"/>
      <c r="QOW29" s="22"/>
      <c r="QOX29" s="22"/>
      <c r="QOY29" s="22"/>
      <c r="QOZ29" s="22"/>
      <c r="QPA29" s="22"/>
      <c r="QPB29" s="22"/>
      <c r="QPC29" s="22"/>
      <c r="QPD29" s="22"/>
      <c r="QPE29" s="22"/>
      <c r="QPF29" s="22"/>
      <c r="QPG29" s="22"/>
      <c r="QPH29" s="22"/>
      <c r="QPI29" s="22"/>
      <c r="QPJ29" s="22"/>
      <c r="QPK29" s="22"/>
      <c r="QPL29" s="22"/>
      <c r="QPM29" s="22"/>
      <c r="QPN29" s="22"/>
      <c r="QPO29" s="22"/>
      <c r="QPP29" s="22"/>
      <c r="QPQ29" s="22"/>
      <c r="QPR29" s="22"/>
      <c r="QPS29" s="22"/>
      <c r="QPT29" s="22"/>
      <c r="QPU29" s="22"/>
      <c r="QPV29" s="22"/>
      <c r="QPW29" s="22"/>
      <c r="QPX29" s="22"/>
      <c r="QPY29" s="22"/>
      <c r="QPZ29" s="22"/>
      <c r="QQA29" s="22"/>
      <c r="QQB29" s="22"/>
      <c r="QQC29" s="22"/>
      <c r="QQD29" s="22"/>
      <c r="QQE29" s="22"/>
      <c r="QQF29" s="22"/>
      <c r="QQG29" s="22"/>
      <c r="QQH29" s="22"/>
      <c r="QQI29" s="22"/>
      <c r="QQJ29" s="22"/>
      <c r="QQK29" s="22"/>
      <c r="QQL29" s="22"/>
      <c r="QQM29" s="22"/>
      <c r="QQN29" s="22"/>
      <c r="QQO29" s="22"/>
      <c r="QQP29" s="22"/>
      <c r="QQQ29" s="22"/>
      <c r="QQR29" s="22"/>
      <c r="QQS29" s="22"/>
      <c r="QQT29" s="22"/>
      <c r="QQU29" s="22"/>
      <c r="QQV29" s="22"/>
      <c r="QQW29" s="22"/>
      <c r="QQX29" s="22"/>
      <c r="QQY29" s="22"/>
      <c r="QQZ29" s="22"/>
      <c r="QRA29" s="22"/>
      <c r="QRB29" s="22"/>
      <c r="QRC29" s="22"/>
      <c r="QRD29" s="22"/>
      <c r="QRE29" s="22"/>
      <c r="QRF29" s="22"/>
      <c r="QRG29" s="22"/>
      <c r="QRH29" s="22"/>
      <c r="QRI29" s="22"/>
      <c r="QRJ29" s="22"/>
      <c r="QRK29" s="22"/>
      <c r="QRL29" s="22"/>
      <c r="QRM29" s="22"/>
      <c r="QRN29" s="22"/>
      <c r="QRO29" s="22"/>
      <c r="QRP29" s="22"/>
      <c r="QRQ29" s="22"/>
      <c r="QRR29" s="22"/>
      <c r="QRS29" s="22"/>
      <c r="QRT29" s="22"/>
      <c r="QRU29" s="22"/>
      <c r="QRV29" s="22"/>
      <c r="QRW29" s="22"/>
      <c r="QRX29" s="22"/>
      <c r="QRY29" s="22"/>
      <c r="QRZ29" s="22"/>
      <c r="QSA29" s="22"/>
      <c r="QSB29" s="22"/>
      <c r="QSC29" s="22"/>
      <c r="QSD29" s="22"/>
      <c r="QSE29" s="22"/>
      <c r="QSF29" s="22"/>
      <c r="QSG29" s="22"/>
      <c r="QSH29" s="22"/>
      <c r="QSI29" s="22"/>
      <c r="QSJ29" s="22"/>
      <c r="QSK29" s="22"/>
      <c r="QSL29" s="22"/>
      <c r="QSM29" s="22"/>
      <c r="QSN29" s="22"/>
      <c r="QSO29" s="22"/>
      <c r="QSP29" s="22"/>
      <c r="QSQ29" s="22"/>
      <c r="QSR29" s="22"/>
      <c r="QSS29" s="22"/>
      <c r="QST29" s="22"/>
      <c r="QSU29" s="22"/>
      <c r="QSV29" s="22"/>
      <c r="QSW29" s="22"/>
      <c r="QSX29" s="22"/>
      <c r="QSY29" s="22"/>
      <c r="QSZ29" s="22"/>
      <c r="QTA29" s="22"/>
      <c r="QTB29" s="22"/>
      <c r="QTC29" s="22"/>
      <c r="QTD29" s="22"/>
      <c r="QTE29" s="22"/>
      <c r="QTF29" s="22"/>
      <c r="QTG29" s="22"/>
      <c r="QTH29" s="22"/>
      <c r="QTI29" s="22"/>
      <c r="QTJ29" s="22"/>
      <c r="QTK29" s="22"/>
      <c r="QTL29" s="22"/>
      <c r="QTM29" s="22"/>
      <c r="QTN29" s="22"/>
      <c r="QTO29" s="22"/>
      <c r="QTP29" s="22"/>
      <c r="QTQ29" s="22"/>
      <c r="QTR29" s="22"/>
      <c r="QTS29" s="22"/>
      <c r="QTT29" s="22"/>
      <c r="QTU29" s="22"/>
      <c r="QTV29" s="22"/>
      <c r="QTW29" s="22"/>
      <c r="QTX29" s="22"/>
      <c r="QTY29" s="22"/>
      <c r="QTZ29" s="22"/>
      <c r="QUA29" s="22"/>
      <c r="QUB29" s="22"/>
      <c r="QUC29" s="22"/>
      <c r="QUD29" s="22"/>
      <c r="QUE29" s="22"/>
      <c r="QUF29" s="22"/>
      <c r="QUG29" s="22"/>
      <c r="QUH29" s="22"/>
      <c r="QUI29" s="22"/>
      <c r="QUJ29" s="22"/>
      <c r="QUK29" s="22"/>
      <c r="QUL29" s="22"/>
      <c r="QUM29" s="22"/>
      <c r="QUN29" s="22"/>
      <c r="QUO29" s="22"/>
      <c r="QUP29" s="22"/>
      <c r="QUQ29" s="22"/>
      <c r="QUR29" s="22"/>
      <c r="QUS29" s="22"/>
      <c r="QUT29" s="22"/>
      <c r="QUU29" s="22"/>
      <c r="QUV29" s="22"/>
      <c r="QUW29" s="22"/>
      <c r="QUX29" s="22"/>
      <c r="QUY29" s="22"/>
      <c r="QUZ29" s="22"/>
      <c r="QVA29" s="22"/>
      <c r="QVB29" s="22"/>
      <c r="QVC29" s="22"/>
      <c r="QVD29" s="22"/>
      <c r="QVE29" s="22"/>
      <c r="QVF29" s="22"/>
      <c r="QVG29" s="22"/>
      <c r="QVH29" s="22"/>
      <c r="QVI29" s="22"/>
      <c r="QVJ29" s="22"/>
      <c r="QVK29" s="22"/>
      <c r="QVL29" s="22"/>
      <c r="QVM29" s="22"/>
      <c r="QVN29" s="22"/>
      <c r="QVO29" s="22"/>
      <c r="QVP29" s="22"/>
      <c r="QVQ29" s="22"/>
      <c r="QVR29" s="22"/>
      <c r="QVS29" s="22"/>
      <c r="QVT29" s="22"/>
      <c r="QVU29" s="22"/>
      <c r="QVV29" s="22"/>
      <c r="QVW29" s="22"/>
      <c r="QVX29" s="22"/>
      <c r="QVY29" s="22"/>
      <c r="QVZ29" s="22"/>
      <c r="QWA29" s="22"/>
      <c r="QWB29" s="22"/>
      <c r="QWC29" s="22"/>
      <c r="QWD29" s="22"/>
      <c r="QWE29" s="22"/>
      <c r="QWF29" s="22"/>
      <c r="QWG29" s="22"/>
      <c r="QWH29" s="22"/>
      <c r="QWI29" s="22"/>
      <c r="QWJ29" s="22"/>
      <c r="QWK29" s="22"/>
      <c r="QWL29" s="22"/>
      <c r="QWM29" s="22"/>
      <c r="QWN29" s="22"/>
      <c r="QWO29" s="22"/>
      <c r="QWP29" s="22"/>
      <c r="QWQ29" s="22"/>
      <c r="QWR29" s="22"/>
      <c r="QWS29" s="22"/>
      <c r="QWT29" s="22"/>
      <c r="QWU29" s="22"/>
      <c r="QWV29" s="22"/>
      <c r="QWW29" s="22"/>
      <c r="QWX29" s="22"/>
      <c r="QWY29" s="22"/>
      <c r="QWZ29" s="22"/>
      <c r="QXA29" s="22"/>
      <c r="QXB29" s="22"/>
      <c r="QXC29" s="22"/>
      <c r="QXD29" s="22"/>
      <c r="QXE29" s="22"/>
      <c r="QXF29" s="22"/>
      <c r="QXG29" s="22"/>
      <c r="QXH29" s="22"/>
      <c r="QXI29" s="22"/>
      <c r="QXJ29" s="22"/>
      <c r="QXK29" s="22"/>
      <c r="QXL29" s="22"/>
      <c r="QXM29" s="22"/>
      <c r="QXN29" s="22"/>
      <c r="QXO29" s="22"/>
      <c r="QXP29" s="22"/>
      <c r="QXQ29" s="22"/>
      <c r="QXR29" s="22"/>
      <c r="QXS29" s="22"/>
      <c r="QXT29" s="22"/>
      <c r="QXU29" s="22"/>
      <c r="QXV29" s="22"/>
      <c r="QXW29" s="22"/>
      <c r="QXX29" s="22"/>
      <c r="QXY29" s="22"/>
      <c r="QXZ29" s="22"/>
      <c r="QYA29" s="22"/>
      <c r="QYB29" s="22"/>
      <c r="QYC29" s="22"/>
      <c r="QYD29" s="22"/>
      <c r="QYE29" s="22"/>
      <c r="QYF29" s="22"/>
      <c r="QYG29" s="22"/>
      <c r="QYH29" s="22"/>
      <c r="QYI29" s="22"/>
      <c r="QYJ29" s="22"/>
      <c r="QYK29" s="22"/>
      <c r="QYL29" s="22"/>
      <c r="QYM29" s="22"/>
      <c r="QYN29" s="22"/>
      <c r="QYO29" s="22"/>
      <c r="QYP29" s="22"/>
      <c r="QYQ29" s="22"/>
      <c r="QYR29" s="22"/>
      <c r="QYS29" s="22"/>
      <c r="QYT29" s="22"/>
      <c r="QYU29" s="22"/>
      <c r="QYV29" s="22"/>
      <c r="QYW29" s="22"/>
      <c r="QYX29" s="22"/>
      <c r="QYY29" s="22"/>
      <c r="QYZ29" s="22"/>
      <c r="QZA29" s="22"/>
      <c r="QZB29" s="22"/>
      <c r="QZC29" s="22"/>
      <c r="QZD29" s="22"/>
      <c r="QZE29" s="22"/>
      <c r="QZF29" s="22"/>
      <c r="QZG29" s="22"/>
      <c r="QZH29" s="22"/>
      <c r="QZI29" s="22"/>
      <c r="QZJ29" s="22"/>
      <c r="QZK29" s="22"/>
      <c r="QZL29" s="22"/>
      <c r="QZM29" s="22"/>
      <c r="QZN29" s="22"/>
      <c r="QZO29" s="22"/>
      <c r="QZP29" s="22"/>
      <c r="QZQ29" s="22"/>
      <c r="QZR29" s="22"/>
      <c r="QZS29" s="22"/>
      <c r="QZT29" s="22"/>
      <c r="QZU29" s="22"/>
      <c r="QZV29" s="22"/>
      <c r="QZW29" s="22"/>
      <c r="QZX29" s="22"/>
      <c r="QZY29" s="22"/>
      <c r="QZZ29" s="22"/>
      <c r="RAA29" s="22"/>
      <c r="RAB29" s="22"/>
      <c r="RAC29" s="22"/>
      <c r="RAD29" s="22"/>
      <c r="RAE29" s="22"/>
      <c r="RAF29" s="22"/>
      <c r="RAG29" s="22"/>
      <c r="RAH29" s="22"/>
      <c r="RAI29" s="22"/>
      <c r="RAJ29" s="22"/>
      <c r="RAK29" s="22"/>
      <c r="RAL29" s="22"/>
      <c r="RAM29" s="22"/>
      <c r="RAN29" s="22"/>
      <c r="RAO29" s="22"/>
      <c r="RAP29" s="22"/>
      <c r="RAQ29" s="22"/>
      <c r="RAR29" s="22"/>
      <c r="RAS29" s="22"/>
      <c r="RAT29" s="22"/>
      <c r="RAU29" s="22"/>
      <c r="RAV29" s="22"/>
      <c r="RAW29" s="22"/>
      <c r="RAX29" s="22"/>
      <c r="RAY29" s="22"/>
      <c r="RAZ29" s="22"/>
      <c r="RBA29" s="22"/>
      <c r="RBB29" s="22"/>
      <c r="RBC29" s="22"/>
      <c r="RBD29" s="22"/>
      <c r="RBE29" s="22"/>
      <c r="RBF29" s="22"/>
      <c r="RBG29" s="22"/>
      <c r="RBH29" s="22"/>
      <c r="RBI29" s="22"/>
      <c r="RBJ29" s="22"/>
      <c r="RBK29" s="22"/>
      <c r="RBL29" s="22"/>
      <c r="RBM29" s="22"/>
      <c r="RBN29" s="22"/>
      <c r="RBO29" s="22"/>
      <c r="RBP29" s="22"/>
      <c r="RBQ29" s="22"/>
      <c r="RBR29" s="22"/>
      <c r="RBS29" s="22"/>
      <c r="RBT29" s="22"/>
      <c r="RBU29" s="22"/>
      <c r="RBV29" s="22"/>
      <c r="RBW29" s="22"/>
      <c r="RBX29" s="22"/>
      <c r="RBY29" s="22"/>
      <c r="RBZ29" s="22"/>
      <c r="RCA29" s="22"/>
      <c r="RCB29" s="22"/>
      <c r="RCC29" s="22"/>
      <c r="RCD29" s="22"/>
      <c r="RCE29" s="22"/>
      <c r="RCF29" s="22"/>
      <c r="RCG29" s="22"/>
      <c r="RCH29" s="22"/>
      <c r="RCI29" s="22"/>
      <c r="RCJ29" s="22"/>
      <c r="RCK29" s="22"/>
      <c r="RCL29" s="22"/>
      <c r="RCM29" s="22"/>
      <c r="RCN29" s="22"/>
      <c r="RCO29" s="22"/>
      <c r="RCP29" s="22"/>
      <c r="RCQ29" s="22"/>
      <c r="RCR29" s="22"/>
      <c r="RCS29" s="22"/>
      <c r="RCT29" s="22"/>
      <c r="RCU29" s="22"/>
      <c r="RCV29" s="22"/>
      <c r="RCW29" s="22"/>
      <c r="RCX29" s="22"/>
      <c r="RCY29" s="22"/>
      <c r="RCZ29" s="22"/>
      <c r="RDA29" s="22"/>
      <c r="RDB29" s="22"/>
      <c r="RDC29" s="22"/>
      <c r="RDD29" s="22"/>
      <c r="RDE29" s="22"/>
      <c r="RDF29" s="22"/>
      <c r="RDG29" s="22"/>
      <c r="RDH29" s="22"/>
      <c r="RDI29" s="22"/>
      <c r="RDJ29" s="22"/>
      <c r="RDK29" s="22"/>
      <c r="RDL29" s="22"/>
      <c r="RDM29" s="22"/>
      <c r="RDN29" s="22"/>
      <c r="RDO29" s="22"/>
      <c r="RDP29" s="22"/>
      <c r="RDQ29" s="22"/>
      <c r="RDR29" s="22"/>
      <c r="RDS29" s="22"/>
      <c r="RDT29" s="22"/>
      <c r="RDU29" s="22"/>
      <c r="RDV29" s="22"/>
      <c r="RDW29" s="22"/>
      <c r="RDX29" s="22"/>
      <c r="RDY29" s="22"/>
      <c r="RDZ29" s="22"/>
      <c r="REA29" s="22"/>
      <c r="REB29" s="22"/>
      <c r="REC29" s="22"/>
      <c r="RED29" s="22"/>
      <c r="REE29" s="22"/>
      <c r="REF29" s="22"/>
      <c r="REG29" s="22"/>
      <c r="REH29" s="22"/>
      <c r="REI29" s="22"/>
      <c r="REJ29" s="22"/>
      <c r="REK29" s="22"/>
      <c r="REL29" s="22"/>
      <c r="REM29" s="22"/>
      <c r="REN29" s="22"/>
      <c r="REO29" s="22"/>
      <c r="REP29" s="22"/>
      <c r="REQ29" s="22"/>
      <c r="RER29" s="22"/>
      <c r="RES29" s="22"/>
      <c r="RET29" s="22"/>
      <c r="REU29" s="22"/>
      <c r="REV29" s="22"/>
      <c r="REW29" s="22"/>
      <c r="REX29" s="22"/>
      <c r="REY29" s="22"/>
      <c r="REZ29" s="22"/>
      <c r="RFA29" s="22"/>
      <c r="RFB29" s="22"/>
      <c r="RFC29" s="22"/>
      <c r="RFD29" s="22"/>
      <c r="RFE29" s="22"/>
      <c r="RFF29" s="22"/>
      <c r="RFG29" s="22"/>
      <c r="RFH29" s="22"/>
      <c r="RFI29" s="22"/>
      <c r="RFJ29" s="22"/>
      <c r="RFK29" s="22"/>
      <c r="RFL29" s="22"/>
      <c r="RFM29" s="22"/>
      <c r="RFN29" s="22"/>
      <c r="RFO29" s="22"/>
      <c r="RFP29" s="22"/>
      <c r="RFQ29" s="22"/>
      <c r="RFR29" s="22"/>
      <c r="RFS29" s="22"/>
      <c r="RFT29" s="22"/>
      <c r="RFU29" s="22"/>
      <c r="RFV29" s="22"/>
      <c r="RFW29" s="22"/>
      <c r="RFX29" s="22"/>
      <c r="RFY29" s="22"/>
      <c r="RFZ29" s="22"/>
      <c r="RGA29" s="22"/>
      <c r="RGB29" s="22"/>
      <c r="RGC29" s="22"/>
      <c r="RGD29" s="22"/>
      <c r="RGE29" s="22"/>
      <c r="RGF29" s="22"/>
      <c r="RGG29" s="22"/>
      <c r="RGH29" s="22"/>
      <c r="RGI29" s="22"/>
      <c r="RGJ29" s="22"/>
      <c r="RGK29" s="22"/>
      <c r="RGL29" s="22"/>
      <c r="RGM29" s="22"/>
      <c r="RGN29" s="22"/>
      <c r="RGO29" s="22"/>
      <c r="RGP29" s="22"/>
      <c r="RGQ29" s="22"/>
      <c r="RGR29" s="22"/>
      <c r="RGS29" s="22"/>
      <c r="RGT29" s="22"/>
      <c r="RGU29" s="22"/>
      <c r="RGV29" s="22"/>
      <c r="RGW29" s="22"/>
      <c r="RGX29" s="22"/>
      <c r="RGY29" s="22"/>
      <c r="RGZ29" s="22"/>
      <c r="RHA29" s="22"/>
      <c r="RHB29" s="22"/>
      <c r="RHC29" s="22"/>
      <c r="RHD29" s="22"/>
      <c r="RHE29" s="22"/>
      <c r="RHF29" s="22"/>
      <c r="RHG29" s="22"/>
      <c r="RHH29" s="22"/>
      <c r="RHI29" s="22"/>
      <c r="RHJ29" s="22"/>
      <c r="RHK29" s="22"/>
      <c r="RHL29" s="22"/>
      <c r="RHM29" s="22"/>
      <c r="RHN29" s="22"/>
      <c r="RHO29" s="22"/>
      <c r="RHP29" s="22"/>
      <c r="RHQ29" s="22"/>
      <c r="RHR29" s="22"/>
      <c r="RHS29" s="22"/>
      <c r="RHT29" s="22"/>
      <c r="RHU29" s="22"/>
      <c r="RHV29" s="22"/>
      <c r="RHW29" s="22"/>
      <c r="RHX29" s="22"/>
      <c r="RHY29" s="22"/>
      <c r="RHZ29" s="22"/>
      <c r="RIA29" s="22"/>
      <c r="RIB29" s="22"/>
      <c r="RIC29" s="22"/>
      <c r="RID29" s="22"/>
      <c r="RIE29" s="22"/>
      <c r="RIF29" s="22"/>
      <c r="RIG29" s="22"/>
      <c r="RIH29" s="22"/>
      <c r="RII29" s="22"/>
      <c r="RIJ29" s="22"/>
      <c r="RIK29" s="22"/>
      <c r="RIL29" s="22"/>
      <c r="RIM29" s="22"/>
      <c r="RIN29" s="22"/>
      <c r="RIO29" s="22"/>
      <c r="RIP29" s="22"/>
      <c r="RIQ29" s="22"/>
      <c r="RIR29" s="22"/>
      <c r="RIS29" s="22"/>
      <c r="RIT29" s="22"/>
      <c r="RIU29" s="22"/>
      <c r="RIV29" s="22"/>
      <c r="RIW29" s="22"/>
      <c r="RIX29" s="22"/>
      <c r="RIY29" s="22"/>
      <c r="RIZ29" s="22"/>
      <c r="RJA29" s="22"/>
      <c r="RJB29" s="22"/>
      <c r="RJC29" s="22"/>
      <c r="RJD29" s="22"/>
      <c r="RJE29" s="22"/>
      <c r="RJF29" s="22"/>
      <c r="RJG29" s="22"/>
      <c r="RJH29" s="22"/>
      <c r="RJI29" s="22"/>
      <c r="RJJ29" s="22"/>
      <c r="RJK29" s="22"/>
      <c r="RJL29" s="22"/>
      <c r="RJM29" s="22"/>
      <c r="RJN29" s="22"/>
      <c r="RJO29" s="22"/>
      <c r="RJP29" s="22"/>
      <c r="RJQ29" s="22"/>
      <c r="RJR29" s="22"/>
      <c r="RJS29" s="22"/>
      <c r="RJT29" s="22"/>
      <c r="RJU29" s="22"/>
      <c r="RJV29" s="22"/>
      <c r="RJW29" s="22"/>
      <c r="RJX29" s="22"/>
      <c r="RJY29" s="22"/>
      <c r="RJZ29" s="22"/>
      <c r="RKA29" s="22"/>
      <c r="RKB29" s="22"/>
      <c r="RKC29" s="22"/>
      <c r="RKD29" s="22"/>
      <c r="RKE29" s="22"/>
      <c r="RKF29" s="22"/>
      <c r="RKG29" s="22"/>
      <c r="RKH29" s="22"/>
      <c r="RKI29" s="22"/>
      <c r="RKJ29" s="22"/>
      <c r="RKK29" s="22"/>
      <c r="RKL29" s="22"/>
      <c r="RKM29" s="22"/>
      <c r="RKN29" s="22"/>
      <c r="RKO29" s="22"/>
      <c r="RKP29" s="22"/>
      <c r="RKQ29" s="22"/>
      <c r="RKR29" s="22"/>
      <c r="RKS29" s="22"/>
      <c r="RKT29" s="22"/>
      <c r="RKU29" s="22"/>
      <c r="RKV29" s="22"/>
      <c r="RKW29" s="22"/>
      <c r="RKX29" s="22"/>
      <c r="RKY29" s="22"/>
      <c r="RKZ29" s="22"/>
      <c r="RLA29" s="22"/>
      <c r="RLB29" s="22"/>
      <c r="RLC29" s="22"/>
      <c r="RLD29" s="22"/>
      <c r="RLE29" s="22"/>
      <c r="RLF29" s="22"/>
      <c r="RLG29" s="22"/>
      <c r="RLH29" s="22"/>
      <c r="RLI29" s="22"/>
      <c r="RLJ29" s="22"/>
      <c r="RLK29" s="22"/>
      <c r="RLL29" s="22"/>
      <c r="RLM29" s="22"/>
      <c r="RLN29" s="22"/>
      <c r="RLO29" s="22"/>
      <c r="RLP29" s="22"/>
      <c r="RLQ29" s="22"/>
      <c r="RLR29" s="22"/>
      <c r="RLS29" s="22"/>
      <c r="RLT29" s="22"/>
      <c r="RLU29" s="22"/>
      <c r="RLV29" s="22"/>
      <c r="RLW29" s="22"/>
      <c r="RLX29" s="22"/>
      <c r="RLY29" s="22"/>
      <c r="RLZ29" s="22"/>
      <c r="RMA29" s="22"/>
      <c r="RMB29" s="22"/>
      <c r="RMC29" s="22"/>
      <c r="RMD29" s="22"/>
      <c r="RME29" s="22"/>
      <c r="RMF29" s="22"/>
      <c r="RMG29" s="22"/>
      <c r="RMH29" s="22"/>
      <c r="RMI29" s="22"/>
      <c r="RMJ29" s="22"/>
      <c r="RMK29" s="22"/>
      <c r="RML29" s="22"/>
      <c r="RMM29" s="22"/>
      <c r="RMN29" s="22"/>
      <c r="RMO29" s="22"/>
      <c r="RMP29" s="22"/>
      <c r="RMQ29" s="22"/>
      <c r="RMR29" s="22"/>
      <c r="RMS29" s="22"/>
      <c r="RMT29" s="22"/>
      <c r="RMU29" s="22"/>
      <c r="RMV29" s="22"/>
      <c r="RMW29" s="22"/>
      <c r="RMX29" s="22"/>
      <c r="RMY29" s="22"/>
      <c r="RMZ29" s="22"/>
      <c r="RNA29" s="22"/>
      <c r="RNB29" s="22"/>
      <c r="RNC29" s="22"/>
      <c r="RND29" s="22"/>
      <c r="RNE29" s="22"/>
      <c r="RNF29" s="22"/>
      <c r="RNG29" s="22"/>
      <c r="RNH29" s="22"/>
      <c r="RNI29" s="22"/>
      <c r="RNJ29" s="22"/>
      <c r="RNK29" s="22"/>
      <c r="RNL29" s="22"/>
      <c r="RNM29" s="22"/>
      <c r="RNN29" s="22"/>
      <c r="RNO29" s="22"/>
      <c r="RNP29" s="22"/>
      <c r="RNQ29" s="22"/>
      <c r="RNR29" s="22"/>
      <c r="RNS29" s="22"/>
      <c r="RNT29" s="22"/>
      <c r="RNU29" s="22"/>
      <c r="RNV29" s="22"/>
      <c r="RNW29" s="22"/>
      <c r="RNX29" s="22"/>
      <c r="RNY29" s="22"/>
      <c r="RNZ29" s="22"/>
      <c r="ROA29" s="22"/>
      <c r="ROB29" s="22"/>
      <c r="ROC29" s="22"/>
      <c r="ROD29" s="22"/>
      <c r="ROE29" s="22"/>
      <c r="ROF29" s="22"/>
      <c r="ROG29" s="22"/>
      <c r="ROH29" s="22"/>
      <c r="ROI29" s="22"/>
      <c r="ROJ29" s="22"/>
      <c r="ROK29" s="22"/>
      <c r="ROL29" s="22"/>
      <c r="ROM29" s="22"/>
      <c r="RON29" s="22"/>
      <c r="ROO29" s="22"/>
      <c r="ROP29" s="22"/>
      <c r="ROQ29" s="22"/>
      <c r="ROR29" s="22"/>
      <c r="ROS29" s="22"/>
      <c r="ROT29" s="22"/>
      <c r="ROU29" s="22"/>
      <c r="ROV29" s="22"/>
      <c r="ROW29" s="22"/>
      <c r="ROX29" s="22"/>
      <c r="ROY29" s="22"/>
      <c r="ROZ29" s="22"/>
      <c r="RPA29" s="22"/>
      <c r="RPB29" s="22"/>
      <c r="RPC29" s="22"/>
      <c r="RPD29" s="22"/>
      <c r="RPE29" s="22"/>
      <c r="RPF29" s="22"/>
      <c r="RPG29" s="22"/>
      <c r="RPH29" s="22"/>
      <c r="RPI29" s="22"/>
      <c r="RPJ29" s="22"/>
      <c r="RPK29" s="22"/>
      <c r="RPL29" s="22"/>
      <c r="RPM29" s="22"/>
      <c r="RPN29" s="22"/>
      <c r="RPO29" s="22"/>
      <c r="RPP29" s="22"/>
      <c r="RPQ29" s="22"/>
      <c r="RPR29" s="22"/>
      <c r="RPS29" s="22"/>
      <c r="RPT29" s="22"/>
      <c r="RPU29" s="22"/>
      <c r="RPV29" s="22"/>
      <c r="RPW29" s="22"/>
      <c r="RPX29" s="22"/>
      <c r="RPY29" s="22"/>
      <c r="RPZ29" s="22"/>
      <c r="RQA29" s="22"/>
      <c r="RQB29" s="22"/>
      <c r="RQC29" s="22"/>
      <c r="RQD29" s="22"/>
      <c r="RQE29" s="22"/>
      <c r="RQF29" s="22"/>
      <c r="RQG29" s="22"/>
      <c r="RQH29" s="22"/>
      <c r="RQI29" s="22"/>
      <c r="RQJ29" s="22"/>
      <c r="RQK29" s="22"/>
      <c r="RQL29" s="22"/>
      <c r="RQM29" s="22"/>
      <c r="RQN29" s="22"/>
      <c r="RQO29" s="22"/>
      <c r="RQP29" s="22"/>
      <c r="RQQ29" s="22"/>
      <c r="RQR29" s="22"/>
      <c r="RQS29" s="22"/>
      <c r="RQT29" s="22"/>
      <c r="RQU29" s="22"/>
      <c r="RQV29" s="22"/>
      <c r="RQW29" s="22"/>
      <c r="RQX29" s="22"/>
      <c r="RQY29" s="22"/>
      <c r="RQZ29" s="22"/>
      <c r="RRA29" s="22"/>
      <c r="RRB29" s="22"/>
      <c r="RRC29" s="22"/>
      <c r="RRD29" s="22"/>
      <c r="RRE29" s="22"/>
      <c r="RRF29" s="22"/>
      <c r="RRG29" s="22"/>
      <c r="RRH29" s="22"/>
      <c r="RRI29" s="22"/>
      <c r="RRJ29" s="22"/>
      <c r="RRK29" s="22"/>
      <c r="RRL29" s="22"/>
      <c r="RRM29" s="22"/>
      <c r="RRN29" s="22"/>
      <c r="RRO29" s="22"/>
      <c r="RRP29" s="22"/>
      <c r="RRQ29" s="22"/>
      <c r="RRR29" s="22"/>
      <c r="RRS29" s="22"/>
      <c r="RRT29" s="22"/>
      <c r="RRU29" s="22"/>
      <c r="RRV29" s="22"/>
      <c r="RRW29" s="22"/>
      <c r="RRX29" s="22"/>
      <c r="RRY29" s="22"/>
      <c r="RRZ29" s="22"/>
      <c r="RSA29" s="22"/>
      <c r="RSB29" s="22"/>
      <c r="RSC29" s="22"/>
      <c r="RSD29" s="22"/>
      <c r="RSE29" s="22"/>
      <c r="RSF29" s="22"/>
      <c r="RSG29" s="22"/>
      <c r="RSH29" s="22"/>
      <c r="RSI29" s="22"/>
      <c r="RSJ29" s="22"/>
      <c r="RSK29" s="22"/>
      <c r="RSL29" s="22"/>
      <c r="RSM29" s="22"/>
      <c r="RSN29" s="22"/>
      <c r="RSO29" s="22"/>
      <c r="RSP29" s="22"/>
      <c r="RSQ29" s="22"/>
      <c r="RSR29" s="22"/>
      <c r="RSS29" s="22"/>
      <c r="RST29" s="22"/>
      <c r="RSU29" s="22"/>
      <c r="RSV29" s="22"/>
      <c r="RSW29" s="22"/>
      <c r="RSX29" s="22"/>
      <c r="RSY29" s="22"/>
      <c r="RSZ29" s="22"/>
      <c r="RTA29" s="22"/>
      <c r="RTB29" s="22"/>
      <c r="RTC29" s="22"/>
      <c r="RTD29" s="22"/>
      <c r="RTE29" s="22"/>
      <c r="RTF29" s="22"/>
      <c r="RTG29" s="22"/>
      <c r="RTH29" s="22"/>
      <c r="RTI29" s="22"/>
      <c r="RTJ29" s="22"/>
      <c r="RTK29" s="22"/>
      <c r="RTL29" s="22"/>
      <c r="RTM29" s="22"/>
      <c r="RTN29" s="22"/>
      <c r="RTO29" s="22"/>
      <c r="RTP29" s="22"/>
      <c r="RTQ29" s="22"/>
      <c r="RTR29" s="22"/>
      <c r="RTS29" s="22"/>
      <c r="RTT29" s="22"/>
      <c r="RTU29" s="22"/>
      <c r="RTV29" s="22"/>
      <c r="RTW29" s="22"/>
      <c r="RTX29" s="22"/>
      <c r="RTY29" s="22"/>
      <c r="RTZ29" s="22"/>
      <c r="RUA29" s="22"/>
      <c r="RUB29" s="22"/>
      <c r="RUC29" s="22"/>
      <c r="RUD29" s="22"/>
      <c r="RUE29" s="22"/>
      <c r="RUF29" s="22"/>
      <c r="RUG29" s="22"/>
      <c r="RUH29" s="22"/>
      <c r="RUI29" s="22"/>
      <c r="RUJ29" s="22"/>
      <c r="RUK29" s="22"/>
      <c r="RUL29" s="22"/>
      <c r="RUM29" s="22"/>
      <c r="RUN29" s="22"/>
      <c r="RUO29" s="22"/>
      <c r="RUP29" s="22"/>
      <c r="RUQ29" s="22"/>
      <c r="RUR29" s="22"/>
      <c r="RUS29" s="22"/>
      <c r="RUT29" s="22"/>
      <c r="RUU29" s="22"/>
      <c r="RUV29" s="22"/>
      <c r="RUW29" s="22"/>
      <c r="RUX29" s="22"/>
      <c r="RUY29" s="22"/>
      <c r="RUZ29" s="22"/>
      <c r="RVA29" s="22"/>
      <c r="RVB29" s="22"/>
      <c r="RVC29" s="22"/>
      <c r="RVD29" s="22"/>
      <c r="RVE29" s="22"/>
      <c r="RVF29" s="22"/>
      <c r="RVG29" s="22"/>
      <c r="RVH29" s="22"/>
      <c r="RVI29" s="22"/>
      <c r="RVJ29" s="22"/>
      <c r="RVK29" s="22"/>
      <c r="RVL29" s="22"/>
      <c r="RVM29" s="22"/>
      <c r="RVN29" s="22"/>
      <c r="RVO29" s="22"/>
      <c r="RVP29" s="22"/>
      <c r="RVQ29" s="22"/>
      <c r="RVR29" s="22"/>
      <c r="RVS29" s="22"/>
      <c r="RVT29" s="22"/>
      <c r="RVU29" s="22"/>
      <c r="RVV29" s="22"/>
      <c r="RVW29" s="22"/>
      <c r="RVX29" s="22"/>
      <c r="RVY29" s="22"/>
      <c r="RVZ29" s="22"/>
      <c r="RWA29" s="22"/>
      <c r="RWB29" s="22"/>
      <c r="RWC29" s="22"/>
      <c r="RWD29" s="22"/>
      <c r="RWE29" s="22"/>
      <c r="RWF29" s="22"/>
      <c r="RWG29" s="22"/>
      <c r="RWH29" s="22"/>
      <c r="RWI29" s="22"/>
      <c r="RWJ29" s="22"/>
      <c r="RWK29" s="22"/>
      <c r="RWL29" s="22"/>
      <c r="RWM29" s="22"/>
      <c r="RWN29" s="22"/>
      <c r="RWO29" s="22"/>
      <c r="RWP29" s="22"/>
      <c r="RWQ29" s="22"/>
      <c r="RWR29" s="22"/>
      <c r="RWS29" s="22"/>
      <c r="RWT29" s="22"/>
      <c r="RWU29" s="22"/>
      <c r="RWV29" s="22"/>
      <c r="RWW29" s="22"/>
      <c r="RWX29" s="22"/>
      <c r="RWY29" s="22"/>
      <c r="RWZ29" s="22"/>
      <c r="RXA29" s="22"/>
      <c r="RXB29" s="22"/>
      <c r="RXC29" s="22"/>
      <c r="RXD29" s="22"/>
      <c r="RXE29" s="22"/>
      <c r="RXF29" s="22"/>
      <c r="RXG29" s="22"/>
      <c r="RXH29" s="22"/>
      <c r="RXI29" s="22"/>
      <c r="RXJ29" s="22"/>
      <c r="RXK29" s="22"/>
      <c r="RXL29" s="22"/>
      <c r="RXM29" s="22"/>
      <c r="RXN29" s="22"/>
      <c r="RXO29" s="22"/>
      <c r="RXP29" s="22"/>
      <c r="RXQ29" s="22"/>
      <c r="RXR29" s="22"/>
      <c r="RXS29" s="22"/>
      <c r="RXT29" s="22"/>
      <c r="RXU29" s="22"/>
      <c r="RXV29" s="22"/>
      <c r="RXW29" s="22"/>
      <c r="RXX29" s="22"/>
      <c r="RXY29" s="22"/>
      <c r="RXZ29" s="22"/>
      <c r="RYA29" s="22"/>
      <c r="RYB29" s="22"/>
      <c r="RYC29" s="22"/>
      <c r="RYD29" s="22"/>
      <c r="RYE29" s="22"/>
      <c r="RYF29" s="22"/>
      <c r="RYG29" s="22"/>
      <c r="RYH29" s="22"/>
      <c r="RYI29" s="22"/>
      <c r="RYJ29" s="22"/>
      <c r="RYK29" s="22"/>
      <c r="RYL29" s="22"/>
      <c r="RYM29" s="22"/>
      <c r="RYN29" s="22"/>
      <c r="RYO29" s="22"/>
      <c r="RYP29" s="22"/>
      <c r="RYQ29" s="22"/>
      <c r="RYR29" s="22"/>
      <c r="RYS29" s="22"/>
      <c r="RYT29" s="22"/>
      <c r="RYU29" s="22"/>
      <c r="RYV29" s="22"/>
      <c r="RYW29" s="22"/>
      <c r="RYX29" s="22"/>
      <c r="RYY29" s="22"/>
      <c r="RYZ29" s="22"/>
      <c r="RZA29" s="22"/>
      <c r="RZB29" s="22"/>
      <c r="RZC29" s="22"/>
      <c r="RZD29" s="22"/>
      <c r="RZE29" s="22"/>
      <c r="RZF29" s="22"/>
      <c r="RZG29" s="22"/>
      <c r="RZH29" s="22"/>
      <c r="RZI29" s="22"/>
      <c r="RZJ29" s="22"/>
      <c r="RZK29" s="22"/>
      <c r="RZL29" s="22"/>
      <c r="RZM29" s="22"/>
      <c r="RZN29" s="22"/>
      <c r="RZO29" s="22"/>
      <c r="RZP29" s="22"/>
      <c r="RZQ29" s="22"/>
      <c r="RZR29" s="22"/>
      <c r="RZS29" s="22"/>
      <c r="RZT29" s="22"/>
      <c r="RZU29" s="22"/>
      <c r="RZV29" s="22"/>
      <c r="RZW29" s="22"/>
      <c r="RZX29" s="22"/>
      <c r="RZY29" s="22"/>
      <c r="RZZ29" s="22"/>
      <c r="SAA29" s="22"/>
      <c r="SAB29" s="22"/>
      <c r="SAC29" s="22"/>
      <c r="SAD29" s="22"/>
      <c r="SAE29" s="22"/>
      <c r="SAF29" s="22"/>
      <c r="SAG29" s="22"/>
      <c r="SAH29" s="22"/>
      <c r="SAI29" s="22"/>
      <c r="SAJ29" s="22"/>
      <c r="SAK29" s="22"/>
      <c r="SAL29" s="22"/>
      <c r="SAM29" s="22"/>
      <c r="SAN29" s="22"/>
      <c r="SAO29" s="22"/>
      <c r="SAP29" s="22"/>
      <c r="SAQ29" s="22"/>
      <c r="SAR29" s="22"/>
      <c r="SAS29" s="22"/>
      <c r="SAT29" s="22"/>
      <c r="SAU29" s="22"/>
      <c r="SAV29" s="22"/>
      <c r="SAW29" s="22"/>
      <c r="SAX29" s="22"/>
      <c r="SAY29" s="22"/>
      <c r="SAZ29" s="22"/>
      <c r="SBA29" s="22"/>
      <c r="SBB29" s="22"/>
      <c r="SBC29" s="22"/>
      <c r="SBD29" s="22"/>
      <c r="SBE29" s="22"/>
      <c r="SBF29" s="22"/>
      <c r="SBG29" s="22"/>
      <c r="SBH29" s="22"/>
      <c r="SBI29" s="22"/>
      <c r="SBJ29" s="22"/>
      <c r="SBK29" s="22"/>
      <c r="SBL29" s="22"/>
      <c r="SBM29" s="22"/>
      <c r="SBN29" s="22"/>
      <c r="SBO29" s="22"/>
      <c r="SBP29" s="22"/>
      <c r="SBQ29" s="22"/>
      <c r="SBR29" s="22"/>
      <c r="SBS29" s="22"/>
      <c r="SBT29" s="22"/>
      <c r="SBU29" s="22"/>
      <c r="SBV29" s="22"/>
      <c r="SBW29" s="22"/>
      <c r="SBX29" s="22"/>
      <c r="SBY29" s="22"/>
      <c r="SBZ29" s="22"/>
      <c r="SCA29" s="22"/>
      <c r="SCB29" s="22"/>
      <c r="SCC29" s="22"/>
      <c r="SCD29" s="22"/>
      <c r="SCE29" s="22"/>
      <c r="SCF29" s="22"/>
      <c r="SCG29" s="22"/>
      <c r="SCH29" s="22"/>
      <c r="SCI29" s="22"/>
      <c r="SCJ29" s="22"/>
      <c r="SCK29" s="22"/>
      <c r="SCL29" s="22"/>
      <c r="SCM29" s="22"/>
      <c r="SCN29" s="22"/>
      <c r="SCO29" s="22"/>
      <c r="SCP29" s="22"/>
      <c r="SCQ29" s="22"/>
      <c r="SCR29" s="22"/>
      <c r="SCS29" s="22"/>
      <c r="SCT29" s="22"/>
      <c r="SCU29" s="22"/>
      <c r="SCV29" s="22"/>
      <c r="SCW29" s="22"/>
      <c r="SCX29" s="22"/>
      <c r="SCY29" s="22"/>
      <c r="SCZ29" s="22"/>
      <c r="SDA29" s="22"/>
      <c r="SDB29" s="22"/>
      <c r="SDC29" s="22"/>
      <c r="SDD29" s="22"/>
      <c r="SDE29" s="22"/>
      <c r="SDF29" s="22"/>
      <c r="SDG29" s="22"/>
      <c r="SDH29" s="22"/>
      <c r="SDI29" s="22"/>
      <c r="SDJ29" s="22"/>
      <c r="SDK29" s="22"/>
      <c r="SDL29" s="22"/>
      <c r="SDM29" s="22"/>
      <c r="SDN29" s="22"/>
      <c r="SDO29" s="22"/>
      <c r="SDP29" s="22"/>
      <c r="SDQ29" s="22"/>
      <c r="SDR29" s="22"/>
      <c r="SDS29" s="22"/>
      <c r="SDT29" s="22"/>
      <c r="SDU29" s="22"/>
      <c r="SDV29" s="22"/>
      <c r="SDW29" s="22"/>
      <c r="SDX29" s="22"/>
      <c r="SDY29" s="22"/>
      <c r="SDZ29" s="22"/>
      <c r="SEA29" s="22"/>
      <c r="SEB29" s="22"/>
      <c r="SEC29" s="22"/>
      <c r="SED29" s="22"/>
      <c r="SEE29" s="22"/>
      <c r="SEF29" s="22"/>
      <c r="SEG29" s="22"/>
      <c r="SEH29" s="22"/>
      <c r="SEI29" s="22"/>
      <c r="SEJ29" s="22"/>
      <c r="SEK29" s="22"/>
      <c r="SEL29" s="22"/>
      <c r="SEM29" s="22"/>
      <c r="SEN29" s="22"/>
      <c r="SEO29" s="22"/>
      <c r="SEP29" s="22"/>
      <c r="SEQ29" s="22"/>
      <c r="SER29" s="22"/>
      <c r="SES29" s="22"/>
      <c r="SET29" s="22"/>
      <c r="SEU29" s="22"/>
      <c r="SEV29" s="22"/>
      <c r="SEW29" s="22"/>
      <c r="SEX29" s="22"/>
      <c r="SEY29" s="22"/>
      <c r="SEZ29" s="22"/>
      <c r="SFA29" s="22"/>
      <c r="SFB29" s="22"/>
      <c r="SFC29" s="22"/>
      <c r="SFD29" s="22"/>
      <c r="SFE29" s="22"/>
      <c r="SFF29" s="22"/>
      <c r="SFG29" s="22"/>
      <c r="SFH29" s="22"/>
      <c r="SFI29" s="22"/>
      <c r="SFJ29" s="22"/>
      <c r="SFK29" s="22"/>
      <c r="SFL29" s="22"/>
      <c r="SFM29" s="22"/>
      <c r="SFN29" s="22"/>
      <c r="SFO29" s="22"/>
      <c r="SFP29" s="22"/>
      <c r="SFQ29" s="22"/>
      <c r="SFR29" s="22"/>
      <c r="SFS29" s="22"/>
      <c r="SFT29" s="22"/>
      <c r="SFU29" s="22"/>
      <c r="SFV29" s="22"/>
      <c r="SFW29" s="22"/>
      <c r="SFX29" s="22"/>
      <c r="SFY29" s="22"/>
      <c r="SFZ29" s="22"/>
      <c r="SGA29" s="22"/>
      <c r="SGB29" s="22"/>
      <c r="SGC29" s="22"/>
      <c r="SGD29" s="22"/>
      <c r="SGE29" s="22"/>
      <c r="SGF29" s="22"/>
      <c r="SGG29" s="22"/>
      <c r="SGH29" s="22"/>
      <c r="SGI29" s="22"/>
      <c r="SGJ29" s="22"/>
      <c r="SGK29" s="22"/>
      <c r="SGL29" s="22"/>
      <c r="SGM29" s="22"/>
      <c r="SGN29" s="22"/>
      <c r="SGO29" s="22"/>
      <c r="SGP29" s="22"/>
      <c r="SGQ29" s="22"/>
      <c r="SGR29" s="22"/>
      <c r="SGS29" s="22"/>
      <c r="SGT29" s="22"/>
      <c r="SGU29" s="22"/>
      <c r="SGV29" s="22"/>
      <c r="SGW29" s="22"/>
      <c r="SGX29" s="22"/>
      <c r="SGY29" s="22"/>
      <c r="SGZ29" s="22"/>
      <c r="SHA29" s="22"/>
      <c r="SHB29" s="22"/>
      <c r="SHC29" s="22"/>
      <c r="SHD29" s="22"/>
      <c r="SHE29" s="22"/>
      <c r="SHF29" s="22"/>
      <c r="SHG29" s="22"/>
      <c r="SHH29" s="22"/>
      <c r="SHI29" s="22"/>
      <c r="SHJ29" s="22"/>
      <c r="SHK29" s="22"/>
      <c r="SHL29" s="22"/>
      <c r="SHM29" s="22"/>
      <c r="SHN29" s="22"/>
      <c r="SHO29" s="22"/>
      <c r="SHP29" s="22"/>
      <c r="SHQ29" s="22"/>
      <c r="SHR29" s="22"/>
      <c r="SHS29" s="22"/>
      <c r="SHT29" s="22"/>
      <c r="SHU29" s="22"/>
      <c r="SHV29" s="22"/>
      <c r="SHW29" s="22"/>
      <c r="SHX29" s="22"/>
      <c r="SHY29" s="22"/>
      <c r="SHZ29" s="22"/>
      <c r="SIA29" s="22"/>
      <c r="SIB29" s="22"/>
      <c r="SIC29" s="22"/>
      <c r="SID29" s="22"/>
      <c r="SIE29" s="22"/>
      <c r="SIF29" s="22"/>
      <c r="SIG29" s="22"/>
      <c r="SIH29" s="22"/>
      <c r="SII29" s="22"/>
      <c r="SIJ29" s="22"/>
      <c r="SIK29" s="22"/>
      <c r="SIL29" s="22"/>
      <c r="SIM29" s="22"/>
      <c r="SIN29" s="22"/>
      <c r="SIO29" s="22"/>
      <c r="SIP29" s="22"/>
      <c r="SIQ29" s="22"/>
      <c r="SIR29" s="22"/>
      <c r="SIS29" s="22"/>
      <c r="SIT29" s="22"/>
      <c r="SIU29" s="22"/>
      <c r="SIV29" s="22"/>
      <c r="SIW29" s="22"/>
      <c r="SIX29" s="22"/>
      <c r="SIY29" s="22"/>
      <c r="SIZ29" s="22"/>
      <c r="SJA29" s="22"/>
      <c r="SJB29" s="22"/>
      <c r="SJC29" s="22"/>
      <c r="SJD29" s="22"/>
      <c r="SJE29" s="22"/>
      <c r="SJF29" s="22"/>
      <c r="SJG29" s="22"/>
      <c r="SJH29" s="22"/>
      <c r="SJI29" s="22"/>
      <c r="SJJ29" s="22"/>
      <c r="SJK29" s="22"/>
      <c r="SJL29" s="22"/>
      <c r="SJM29" s="22"/>
      <c r="SJN29" s="22"/>
      <c r="SJO29" s="22"/>
      <c r="SJP29" s="22"/>
      <c r="SJQ29" s="22"/>
      <c r="SJR29" s="22"/>
      <c r="SJS29" s="22"/>
      <c r="SJT29" s="22"/>
      <c r="SJU29" s="22"/>
      <c r="SJV29" s="22"/>
      <c r="SJW29" s="22"/>
      <c r="SJX29" s="22"/>
      <c r="SJY29" s="22"/>
      <c r="SJZ29" s="22"/>
      <c r="SKA29" s="22"/>
      <c r="SKB29" s="22"/>
      <c r="SKC29" s="22"/>
      <c r="SKD29" s="22"/>
      <c r="SKE29" s="22"/>
      <c r="SKF29" s="22"/>
      <c r="SKG29" s="22"/>
      <c r="SKH29" s="22"/>
      <c r="SKI29" s="22"/>
      <c r="SKJ29" s="22"/>
      <c r="SKK29" s="22"/>
      <c r="SKL29" s="22"/>
      <c r="SKM29" s="22"/>
      <c r="SKN29" s="22"/>
      <c r="SKO29" s="22"/>
      <c r="SKP29" s="22"/>
      <c r="SKQ29" s="22"/>
      <c r="SKR29" s="22"/>
      <c r="SKS29" s="22"/>
      <c r="SKT29" s="22"/>
      <c r="SKU29" s="22"/>
      <c r="SKV29" s="22"/>
      <c r="SKW29" s="22"/>
      <c r="SKX29" s="22"/>
      <c r="SKY29" s="22"/>
      <c r="SKZ29" s="22"/>
      <c r="SLA29" s="22"/>
      <c r="SLB29" s="22"/>
      <c r="SLC29" s="22"/>
      <c r="SLD29" s="22"/>
      <c r="SLE29" s="22"/>
      <c r="SLF29" s="22"/>
      <c r="SLG29" s="22"/>
      <c r="SLH29" s="22"/>
      <c r="SLI29" s="22"/>
      <c r="SLJ29" s="22"/>
      <c r="SLK29" s="22"/>
      <c r="SLL29" s="22"/>
      <c r="SLM29" s="22"/>
      <c r="SLN29" s="22"/>
      <c r="SLO29" s="22"/>
      <c r="SLP29" s="22"/>
      <c r="SLQ29" s="22"/>
      <c r="SLR29" s="22"/>
      <c r="SLS29" s="22"/>
      <c r="SLT29" s="22"/>
      <c r="SLU29" s="22"/>
      <c r="SLV29" s="22"/>
      <c r="SLW29" s="22"/>
      <c r="SLX29" s="22"/>
      <c r="SLY29" s="22"/>
      <c r="SLZ29" s="22"/>
      <c r="SMA29" s="22"/>
      <c r="SMB29" s="22"/>
      <c r="SMC29" s="22"/>
      <c r="SMD29" s="22"/>
      <c r="SME29" s="22"/>
      <c r="SMF29" s="22"/>
      <c r="SMG29" s="22"/>
      <c r="SMH29" s="22"/>
      <c r="SMI29" s="22"/>
      <c r="SMJ29" s="22"/>
      <c r="SMK29" s="22"/>
      <c r="SML29" s="22"/>
      <c r="SMM29" s="22"/>
      <c r="SMN29" s="22"/>
      <c r="SMO29" s="22"/>
      <c r="SMP29" s="22"/>
      <c r="SMQ29" s="22"/>
      <c r="SMR29" s="22"/>
      <c r="SMS29" s="22"/>
      <c r="SMT29" s="22"/>
      <c r="SMU29" s="22"/>
      <c r="SMV29" s="22"/>
      <c r="SMW29" s="22"/>
      <c r="SMX29" s="22"/>
      <c r="SMY29" s="22"/>
      <c r="SMZ29" s="22"/>
      <c r="SNA29" s="22"/>
      <c r="SNB29" s="22"/>
      <c r="SNC29" s="22"/>
      <c r="SND29" s="22"/>
      <c r="SNE29" s="22"/>
      <c r="SNF29" s="22"/>
      <c r="SNG29" s="22"/>
      <c r="SNH29" s="22"/>
      <c r="SNI29" s="22"/>
      <c r="SNJ29" s="22"/>
      <c r="SNK29" s="22"/>
      <c r="SNL29" s="22"/>
      <c r="SNM29" s="22"/>
      <c r="SNN29" s="22"/>
      <c r="SNO29" s="22"/>
      <c r="SNP29" s="22"/>
      <c r="SNQ29" s="22"/>
      <c r="SNR29" s="22"/>
      <c r="SNS29" s="22"/>
      <c r="SNT29" s="22"/>
      <c r="SNU29" s="22"/>
      <c r="SNV29" s="22"/>
      <c r="SNW29" s="22"/>
      <c r="SNX29" s="22"/>
      <c r="SNY29" s="22"/>
      <c r="SNZ29" s="22"/>
      <c r="SOA29" s="22"/>
      <c r="SOB29" s="22"/>
      <c r="SOC29" s="22"/>
      <c r="SOD29" s="22"/>
      <c r="SOE29" s="22"/>
      <c r="SOF29" s="22"/>
      <c r="SOG29" s="22"/>
      <c r="SOH29" s="22"/>
      <c r="SOI29" s="22"/>
      <c r="SOJ29" s="22"/>
      <c r="SOK29" s="22"/>
      <c r="SOL29" s="22"/>
      <c r="SOM29" s="22"/>
      <c r="SON29" s="22"/>
      <c r="SOO29" s="22"/>
      <c r="SOP29" s="22"/>
      <c r="SOQ29" s="22"/>
      <c r="SOR29" s="22"/>
      <c r="SOS29" s="22"/>
      <c r="SOT29" s="22"/>
      <c r="SOU29" s="22"/>
      <c r="SOV29" s="22"/>
      <c r="SOW29" s="22"/>
      <c r="SOX29" s="22"/>
      <c r="SOY29" s="22"/>
      <c r="SOZ29" s="22"/>
      <c r="SPA29" s="22"/>
      <c r="SPB29" s="22"/>
      <c r="SPC29" s="22"/>
      <c r="SPD29" s="22"/>
      <c r="SPE29" s="22"/>
      <c r="SPF29" s="22"/>
      <c r="SPG29" s="22"/>
      <c r="SPH29" s="22"/>
      <c r="SPI29" s="22"/>
      <c r="SPJ29" s="22"/>
      <c r="SPK29" s="22"/>
      <c r="SPL29" s="22"/>
      <c r="SPM29" s="22"/>
      <c r="SPN29" s="22"/>
      <c r="SPO29" s="22"/>
      <c r="SPP29" s="22"/>
      <c r="SPQ29" s="22"/>
      <c r="SPR29" s="22"/>
      <c r="SPS29" s="22"/>
      <c r="SPT29" s="22"/>
      <c r="SPU29" s="22"/>
      <c r="SPV29" s="22"/>
      <c r="SPW29" s="22"/>
      <c r="SPX29" s="22"/>
      <c r="SPY29" s="22"/>
      <c r="SPZ29" s="22"/>
      <c r="SQA29" s="22"/>
      <c r="SQB29" s="22"/>
      <c r="SQC29" s="22"/>
      <c r="SQD29" s="22"/>
      <c r="SQE29" s="22"/>
      <c r="SQF29" s="22"/>
      <c r="SQG29" s="22"/>
      <c r="SQH29" s="22"/>
      <c r="SQI29" s="22"/>
      <c r="SQJ29" s="22"/>
      <c r="SQK29" s="22"/>
      <c r="SQL29" s="22"/>
      <c r="SQM29" s="22"/>
      <c r="SQN29" s="22"/>
      <c r="SQO29" s="22"/>
      <c r="SQP29" s="22"/>
      <c r="SQQ29" s="22"/>
      <c r="SQR29" s="22"/>
      <c r="SQS29" s="22"/>
      <c r="SQT29" s="22"/>
      <c r="SQU29" s="22"/>
      <c r="SQV29" s="22"/>
      <c r="SQW29" s="22"/>
      <c r="SQX29" s="22"/>
      <c r="SQY29" s="22"/>
      <c r="SQZ29" s="22"/>
      <c r="SRA29" s="22"/>
      <c r="SRB29" s="22"/>
      <c r="SRC29" s="22"/>
      <c r="SRD29" s="22"/>
      <c r="SRE29" s="22"/>
      <c r="SRF29" s="22"/>
      <c r="SRG29" s="22"/>
      <c r="SRH29" s="22"/>
      <c r="SRI29" s="22"/>
      <c r="SRJ29" s="22"/>
      <c r="SRK29" s="22"/>
      <c r="SRL29" s="22"/>
      <c r="SRM29" s="22"/>
      <c r="SRN29" s="22"/>
      <c r="SRO29" s="22"/>
      <c r="SRP29" s="22"/>
      <c r="SRQ29" s="22"/>
      <c r="SRR29" s="22"/>
      <c r="SRS29" s="22"/>
      <c r="SRT29" s="22"/>
      <c r="SRU29" s="22"/>
      <c r="SRV29" s="22"/>
      <c r="SRW29" s="22"/>
      <c r="SRX29" s="22"/>
      <c r="SRY29" s="22"/>
      <c r="SRZ29" s="22"/>
      <c r="SSA29" s="22"/>
      <c r="SSB29" s="22"/>
      <c r="SSC29" s="22"/>
      <c r="SSD29" s="22"/>
      <c r="SSE29" s="22"/>
      <c r="SSF29" s="22"/>
      <c r="SSG29" s="22"/>
      <c r="SSH29" s="22"/>
      <c r="SSI29" s="22"/>
      <c r="SSJ29" s="22"/>
      <c r="SSK29" s="22"/>
      <c r="SSL29" s="22"/>
      <c r="SSM29" s="22"/>
      <c r="SSN29" s="22"/>
      <c r="SSO29" s="22"/>
      <c r="SSP29" s="22"/>
      <c r="SSQ29" s="22"/>
      <c r="SSR29" s="22"/>
      <c r="SSS29" s="22"/>
      <c r="SST29" s="22"/>
      <c r="SSU29" s="22"/>
      <c r="SSV29" s="22"/>
      <c r="SSW29" s="22"/>
      <c r="SSX29" s="22"/>
      <c r="SSY29" s="22"/>
      <c r="SSZ29" s="22"/>
      <c r="STA29" s="22"/>
      <c r="STB29" s="22"/>
      <c r="STC29" s="22"/>
      <c r="STD29" s="22"/>
      <c r="STE29" s="22"/>
      <c r="STF29" s="22"/>
      <c r="STG29" s="22"/>
      <c r="STH29" s="22"/>
      <c r="STI29" s="22"/>
      <c r="STJ29" s="22"/>
      <c r="STK29" s="22"/>
      <c r="STL29" s="22"/>
      <c r="STM29" s="22"/>
      <c r="STN29" s="22"/>
      <c r="STO29" s="22"/>
      <c r="STP29" s="22"/>
      <c r="STQ29" s="22"/>
      <c r="STR29" s="22"/>
      <c r="STS29" s="22"/>
      <c r="STT29" s="22"/>
      <c r="STU29" s="22"/>
      <c r="STV29" s="22"/>
      <c r="STW29" s="22"/>
      <c r="STX29" s="22"/>
      <c r="STY29" s="22"/>
      <c r="STZ29" s="22"/>
      <c r="SUA29" s="22"/>
      <c r="SUB29" s="22"/>
      <c r="SUC29" s="22"/>
      <c r="SUD29" s="22"/>
      <c r="SUE29" s="22"/>
      <c r="SUF29" s="22"/>
      <c r="SUG29" s="22"/>
      <c r="SUH29" s="22"/>
      <c r="SUI29" s="22"/>
      <c r="SUJ29" s="22"/>
      <c r="SUK29" s="22"/>
      <c r="SUL29" s="22"/>
      <c r="SUM29" s="22"/>
      <c r="SUN29" s="22"/>
      <c r="SUO29" s="22"/>
      <c r="SUP29" s="22"/>
      <c r="SUQ29" s="22"/>
      <c r="SUR29" s="22"/>
      <c r="SUS29" s="22"/>
      <c r="SUT29" s="22"/>
      <c r="SUU29" s="22"/>
      <c r="SUV29" s="22"/>
      <c r="SUW29" s="22"/>
      <c r="SUX29" s="22"/>
      <c r="SUY29" s="22"/>
      <c r="SUZ29" s="22"/>
      <c r="SVA29" s="22"/>
      <c r="SVB29" s="22"/>
      <c r="SVC29" s="22"/>
      <c r="SVD29" s="22"/>
      <c r="SVE29" s="22"/>
      <c r="SVF29" s="22"/>
      <c r="SVG29" s="22"/>
      <c r="SVH29" s="22"/>
      <c r="SVI29" s="22"/>
      <c r="SVJ29" s="22"/>
      <c r="SVK29" s="22"/>
      <c r="SVL29" s="22"/>
      <c r="SVM29" s="22"/>
      <c r="SVN29" s="22"/>
      <c r="SVO29" s="22"/>
      <c r="SVP29" s="22"/>
      <c r="SVQ29" s="22"/>
      <c r="SVR29" s="22"/>
      <c r="SVS29" s="22"/>
      <c r="SVT29" s="22"/>
      <c r="SVU29" s="22"/>
      <c r="SVV29" s="22"/>
      <c r="SVW29" s="22"/>
      <c r="SVX29" s="22"/>
      <c r="SVY29" s="22"/>
      <c r="SVZ29" s="22"/>
      <c r="SWA29" s="22"/>
      <c r="SWB29" s="22"/>
      <c r="SWC29" s="22"/>
      <c r="SWD29" s="22"/>
      <c r="SWE29" s="22"/>
      <c r="SWF29" s="22"/>
      <c r="SWG29" s="22"/>
      <c r="SWH29" s="22"/>
      <c r="SWI29" s="22"/>
      <c r="SWJ29" s="22"/>
      <c r="SWK29" s="22"/>
      <c r="SWL29" s="22"/>
      <c r="SWM29" s="22"/>
      <c r="SWN29" s="22"/>
      <c r="SWO29" s="22"/>
      <c r="SWP29" s="22"/>
      <c r="SWQ29" s="22"/>
      <c r="SWR29" s="22"/>
      <c r="SWS29" s="22"/>
      <c r="SWT29" s="22"/>
      <c r="SWU29" s="22"/>
      <c r="SWV29" s="22"/>
      <c r="SWW29" s="22"/>
      <c r="SWX29" s="22"/>
      <c r="SWY29" s="22"/>
      <c r="SWZ29" s="22"/>
      <c r="SXA29" s="22"/>
      <c r="SXB29" s="22"/>
      <c r="SXC29" s="22"/>
      <c r="SXD29" s="22"/>
      <c r="SXE29" s="22"/>
      <c r="SXF29" s="22"/>
      <c r="SXG29" s="22"/>
      <c r="SXH29" s="22"/>
      <c r="SXI29" s="22"/>
      <c r="SXJ29" s="22"/>
      <c r="SXK29" s="22"/>
      <c r="SXL29" s="22"/>
      <c r="SXM29" s="22"/>
      <c r="SXN29" s="22"/>
      <c r="SXO29" s="22"/>
      <c r="SXP29" s="22"/>
      <c r="SXQ29" s="22"/>
      <c r="SXR29" s="22"/>
      <c r="SXS29" s="22"/>
      <c r="SXT29" s="22"/>
      <c r="SXU29" s="22"/>
      <c r="SXV29" s="22"/>
      <c r="SXW29" s="22"/>
      <c r="SXX29" s="22"/>
      <c r="SXY29" s="22"/>
      <c r="SXZ29" s="22"/>
      <c r="SYA29" s="22"/>
      <c r="SYB29" s="22"/>
      <c r="SYC29" s="22"/>
      <c r="SYD29" s="22"/>
      <c r="SYE29" s="22"/>
      <c r="SYF29" s="22"/>
      <c r="SYG29" s="22"/>
      <c r="SYH29" s="22"/>
      <c r="SYI29" s="22"/>
      <c r="SYJ29" s="22"/>
      <c r="SYK29" s="22"/>
      <c r="SYL29" s="22"/>
      <c r="SYM29" s="22"/>
      <c r="SYN29" s="22"/>
      <c r="SYO29" s="22"/>
      <c r="SYP29" s="22"/>
      <c r="SYQ29" s="22"/>
      <c r="SYR29" s="22"/>
      <c r="SYS29" s="22"/>
      <c r="SYT29" s="22"/>
      <c r="SYU29" s="22"/>
      <c r="SYV29" s="22"/>
      <c r="SYW29" s="22"/>
      <c r="SYX29" s="22"/>
      <c r="SYY29" s="22"/>
      <c r="SYZ29" s="22"/>
      <c r="SZA29" s="22"/>
      <c r="SZB29" s="22"/>
      <c r="SZC29" s="22"/>
      <c r="SZD29" s="22"/>
      <c r="SZE29" s="22"/>
      <c r="SZF29" s="22"/>
      <c r="SZG29" s="22"/>
      <c r="SZH29" s="22"/>
      <c r="SZI29" s="22"/>
      <c r="SZJ29" s="22"/>
      <c r="SZK29" s="22"/>
      <c r="SZL29" s="22"/>
      <c r="SZM29" s="22"/>
      <c r="SZN29" s="22"/>
      <c r="SZO29" s="22"/>
      <c r="SZP29" s="22"/>
      <c r="SZQ29" s="22"/>
      <c r="SZR29" s="22"/>
      <c r="SZS29" s="22"/>
      <c r="SZT29" s="22"/>
      <c r="SZU29" s="22"/>
      <c r="SZV29" s="22"/>
      <c r="SZW29" s="22"/>
      <c r="SZX29" s="22"/>
      <c r="SZY29" s="22"/>
      <c r="SZZ29" s="22"/>
      <c r="TAA29" s="22"/>
      <c r="TAB29" s="22"/>
      <c r="TAC29" s="22"/>
      <c r="TAD29" s="22"/>
      <c r="TAE29" s="22"/>
      <c r="TAF29" s="22"/>
      <c r="TAG29" s="22"/>
      <c r="TAH29" s="22"/>
      <c r="TAI29" s="22"/>
      <c r="TAJ29" s="22"/>
      <c r="TAK29" s="22"/>
      <c r="TAL29" s="22"/>
      <c r="TAM29" s="22"/>
      <c r="TAN29" s="22"/>
      <c r="TAO29" s="22"/>
      <c r="TAP29" s="22"/>
      <c r="TAQ29" s="22"/>
      <c r="TAR29" s="22"/>
      <c r="TAS29" s="22"/>
      <c r="TAT29" s="22"/>
      <c r="TAU29" s="22"/>
      <c r="TAV29" s="22"/>
      <c r="TAW29" s="22"/>
      <c r="TAX29" s="22"/>
      <c r="TAY29" s="22"/>
      <c r="TAZ29" s="22"/>
      <c r="TBA29" s="22"/>
      <c r="TBB29" s="22"/>
      <c r="TBC29" s="22"/>
      <c r="TBD29" s="22"/>
      <c r="TBE29" s="22"/>
      <c r="TBF29" s="22"/>
      <c r="TBG29" s="22"/>
      <c r="TBH29" s="22"/>
      <c r="TBI29" s="22"/>
      <c r="TBJ29" s="22"/>
      <c r="TBK29" s="22"/>
      <c r="TBL29" s="22"/>
      <c r="TBM29" s="22"/>
      <c r="TBN29" s="22"/>
      <c r="TBO29" s="22"/>
      <c r="TBP29" s="22"/>
      <c r="TBQ29" s="22"/>
      <c r="TBR29" s="22"/>
      <c r="TBS29" s="22"/>
      <c r="TBT29" s="22"/>
      <c r="TBU29" s="22"/>
      <c r="TBV29" s="22"/>
      <c r="TBW29" s="22"/>
      <c r="TBX29" s="22"/>
      <c r="TBY29" s="22"/>
      <c r="TBZ29" s="22"/>
      <c r="TCA29" s="22"/>
      <c r="TCB29" s="22"/>
      <c r="TCC29" s="22"/>
      <c r="TCD29" s="22"/>
      <c r="TCE29" s="22"/>
      <c r="TCF29" s="22"/>
      <c r="TCG29" s="22"/>
      <c r="TCH29" s="22"/>
      <c r="TCI29" s="22"/>
      <c r="TCJ29" s="22"/>
      <c r="TCK29" s="22"/>
      <c r="TCL29" s="22"/>
      <c r="TCM29" s="22"/>
      <c r="TCN29" s="22"/>
      <c r="TCO29" s="22"/>
      <c r="TCP29" s="22"/>
      <c r="TCQ29" s="22"/>
      <c r="TCR29" s="22"/>
      <c r="TCS29" s="22"/>
      <c r="TCT29" s="22"/>
      <c r="TCU29" s="22"/>
      <c r="TCV29" s="22"/>
      <c r="TCW29" s="22"/>
      <c r="TCX29" s="22"/>
      <c r="TCY29" s="22"/>
      <c r="TCZ29" s="22"/>
      <c r="TDA29" s="22"/>
      <c r="TDB29" s="22"/>
      <c r="TDC29" s="22"/>
      <c r="TDD29" s="22"/>
      <c r="TDE29" s="22"/>
      <c r="TDF29" s="22"/>
      <c r="TDG29" s="22"/>
      <c r="TDH29" s="22"/>
      <c r="TDI29" s="22"/>
      <c r="TDJ29" s="22"/>
      <c r="TDK29" s="22"/>
      <c r="TDL29" s="22"/>
      <c r="TDM29" s="22"/>
      <c r="TDN29" s="22"/>
      <c r="TDO29" s="22"/>
      <c r="TDP29" s="22"/>
      <c r="TDQ29" s="22"/>
      <c r="TDR29" s="22"/>
      <c r="TDS29" s="22"/>
      <c r="TDT29" s="22"/>
      <c r="TDU29" s="22"/>
      <c r="TDV29" s="22"/>
      <c r="TDW29" s="22"/>
      <c r="TDX29" s="22"/>
      <c r="TDY29" s="22"/>
      <c r="TDZ29" s="22"/>
      <c r="TEA29" s="22"/>
      <c r="TEB29" s="22"/>
      <c r="TEC29" s="22"/>
      <c r="TED29" s="22"/>
      <c r="TEE29" s="22"/>
      <c r="TEF29" s="22"/>
      <c r="TEG29" s="22"/>
      <c r="TEH29" s="22"/>
      <c r="TEI29" s="22"/>
      <c r="TEJ29" s="22"/>
      <c r="TEK29" s="22"/>
      <c r="TEL29" s="22"/>
      <c r="TEM29" s="22"/>
      <c r="TEN29" s="22"/>
      <c r="TEO29" s="22"/>
      <c r="TEP29" s="22"/>
      <c r="TEQ29" s="22"/>
      <c r="TER29" s="22"/>
      <c r="TES29" s="22"/>
      <c r="TET29" s="22"/>
      <c r="TEU29" s="22"/>
      <c r="TEV29" s="22"/>
      <c r="TEW29" s="22"/>
      <c r="TEX29" s="22"/>
      <c r="TEY29" s="22"/>
      <c r="TEZ29" s="22"/>
      <c r="TFA29" s="22"/>
      <c r="TFB29" s="22"/>
      <c r="TFC29" s="22"/>
      <c r="TFD29" s="22"/>
      <c r="TFE29" s="22"/>
      <c r="TFF29" s="22"/>
      <c r="TFG29" s="22"/>
      <c r="TFH29" s="22"/>
      <c r="TFI29" s="22"/>
      <c r="TFJ29" s="22"/>
      <c r="TFK29" s="22"/>
      <c r="TFL29" s="22"/>
      <c r="TFM29" s="22"/>
      <c r="TFN29" s="22"/>
      <c r="TFO29" s="22"/>
      <c r="TFP29" s="22"/>
      <c r="TFQ29" s="22"/>
      <c r="TFR29" s="22"/>
      <c r="TFS29" s="22"/>
      <c r="TFT29" s="22"/>
      <c r="TFU29" s="22"/>
      <c r="TFV29" s="22"/>
      <c r="TFW29" s="22"/>
      <c r="TFX29" s="22"/>
      <c r="TFY29" s="22"/>
      <c r="TFZ29" s="22"/>
      <c r="TGA29" s="22"/>
      <c r="TGB29" s="22"/>
      <c r="TGC29" s="22"/>
      <c r="TGD29" s="22"/>
      <c r="TGE29" s="22"/>
      <c r="TGF29" s="22"/>
      <c r="TGG29" s="22"/>
      <c r="TGH29" s="22"/>
      <c r="TGI29" s="22"/>
      <c r="TGJ29" s="22"/>
      <c r="TGK29" s="22"/>
      <c r="TGL29" s="22"/>
      <c r="TGM29" s="22"/>
      <c r="TGN29" s="22"/>
      <c r="TGO29" s="22"/>
      <c r="TGP29" s="22"/>
      <c r="TGQ29" s="22"/>
      <c r="TGR29" s="22"/>
      <c r="TGS29" s="22"/>
      <c r="TGT29" s="22"/>
      <c r="TGU29" s="22"/>
      <c r="TGV29" s="22"/>
      <c r="TGW29" s="22"/>
      <c r="TGX29" s="22"/>
      <c r="TGY29" s="22"/>
      <c r="TGZ29" s="22"/>
      <c r="THA29" s="22"/>
      <c r="THB29" s="22"/>
      <c r="THC29" s="22"/>
      <c r="THD29" s="22"/>
      <c r="THE29" s="22"/>
      <c r="THF29" s="22"/>
      <c r="THG29" s="22"/>
      <c r="THH29" s="22"/>
      <c r="THI29" s="22"/>
      <c r="THJ29" s="22"/>
      <c r="THK29" s="22"/>
      <c r="THL29" s="22"/>
      <c r="THM29" s="22"/>
      <c r="THN29" s="22"/>
      <c r="THO29" s="22"/>
      <c r="THP29" s="22"/>
      <c r="THQ29" s="22"/>
      <c r="THR29" s="22"/>
      <c r="THS29" s="22"/>
      <c r="THT29" s="22"/>
      <c r="THU29" s="22"/>
      <c r="THV29" s="22"/>
      <c r="THW29" s="22"/>
      <c r="THX29" s="22"/>
      <c r="THY29" s="22"/>
      <c r="THZ29" s="22"/>
      <c r="TIA29" s="22"/>
      <c r="TIB29" s="22"/>
      <c r="TIC29" s="22"/>
      <c r="TID29" s="22"/>
      <c r="TIE29" s="22"/>
      <c r="TIF29" s="22"/>
      <c r="TIG29" s="22"/>
      <c r="TIH29" s="22"/>
      <c r="TII29" s="22"/>
      <c r="TIJ29" s="22"/>
      <c r="TIK29" s="22"/>
      <c r="TIL29" s="22"/>
      <c r="TIM29" s="22"/>
      <c r="TIN29" s="22"/>
      <c r="TIO29" s="22"/>
      <c r="TIP29" s="22"/>
      <c r="TIQ29" s="22"/>
      <c r="TIR29" s="22"/>
      <c r="TIS29" s="22"/>
      <c r="TIT29" s="22"/>
      <c r="TIU29" s="22"/>
      <c r="TIV29" s="22"/>
      <c r="TIW29" s="22"/>
      <c r="TIX29" s="22"/>
      <c r="TIY29" s="22"/>
      <c r="TIZ29" s="22"/>
      <c r="TJA29" s="22"/>
      <c r="TJB29" s="22"/>
      <c r="TJC29" s="22"/>
      <c r="TJD29" s="22"/>
      <c r="TJE29" s="22"/>
      <c r="TJF29" s="22"/>
      <c r="TJG29" s="22"/>
      <c r="TJH29" s="22"/>
      <c r="TJI29" s="22"/>
      <c r="TJJ29" s="22"/>
      <c r="TJK29" s="22"/>
      <c r="TJL29" s="22"/>
      <c r="TJM29" s="22"/>
      <c r="TJN29" s="22"/>
      <c r="TJO29" s="22"/>
      <c r="TJP29" s="22"/>
      <c r="TJQ29" s="22"/>
      <c r="TJR29" s="22"/>
      <c r="TJS29" s="22"/>
      <c r="TJT29" s="22"/>
      <c r="TJU29" s="22"/>
      <c r="TJV29" s="22"/>
      <c r="TJW29" s="22"/>
      <c r="TJX29" s="22"/>
      <c r="TJY29" s="22"/>
      <c r="TJZ29" s="22"/>
      <c r="TKA29" s="22"/>
      <c r="TKB29" s="22"/>
      <c r="TKC29" s="22"/>
      <c r="TKD29" s="22"/>
      <c r="TKE29" s="22"/>
      <c r="TKF29" s="22"/>
      <c r="TKG29" s="22"/>
      <c r="TKH29" s="22"/>
      <c r="TKI29" s="22"/>
      <c r="TKJ29" s="22"/>
      <c r="TKK29" s="22"/>
      <c r="TKL29" s="22"/>
      <c r="TKM29" s="22"/>
      <c r="TKN29" s="22"/>
      <c r="TKO29" s="22"/>
      <c r="TKP29" s="22"/>
      <c r="TKQ29" s="22"/>
      <c r="TKR29" s="22"/>
      <c r="TKS29" s="22"/>
      <c r="TKT29" s="22"/>
      <c r="TKU29" s="22"/>
      <c r="TKV29" s="22"/>
      <c r="TKW29" s="22"/>
      <c r="TKX29" s="22"/>
      <c r="TKY29" s="22"/>
      <c r="TKZ29" s="22"/>
      <c r="TLA29" s="22"/>
      <c r="TLB29" s="22"/>
      <c r="TLC29" s="22"/>
      <c r="TLD29" s="22"/>
      <c r="TLE29" s="22"/>
      <c r="TLF29" s="22"/>
      <c r="TLG29" s="22"/>
      <c r="TLH29" s="22"/>
      <c r="TLI29" s="22"/>
      <c r="TLJ29" s="22"/>
      <c r="TLK29" s="22"/>
      <c r="TLL29" s="22"/>
      <c r="TLM29" s="22"/>
      <c r="TLN29" s="22"/>
      <c r="TLO29" s="22"/>
      <c r="TLP29" s="22"/>
      <c r="TLQ29" s="22"/>
      <c r="TLR29" s="22"/>
      <c r="TLS29" s="22"/>
      <c r="TLT29" s="22"/>
      <c r="TLU29" s="22"/>
      <c r="TLV29" s="22"/>
      <c r="TLW29" s="22"/>
      <c r="TLX29" s="22"/>
      <c r="TLY29" s="22"/>
      <c r="TLZ29" s="22"/>
      <c r="TMA29" s="22"/>
      <c r="TMB29" s="22"/>
      <c r="TMC29" s="22"/>
      <c r="TMD29" s="22"/>
      <c r="TME29" s="22"/>
      <c r="TMF29" s="22"/>
      <c r="TMG29" s="22"/>
      <c r="TMH29" s="22"/>
      <c r="TMI29" s="22"/>
      <c r="TMJ29" s="22"/>
      <c r="TMK29" s="22"/>
      <c r="TML29" s="22"/>
      <c r="TMM29" s="22"/>
      <c r="TMN29" s="22"/>
      <c r="TMO29" s="22"/>
      <c r="TMP29" s="22"/>
      <c r="TMQ29" s="22"/>
      <c r="TMR29" s="22"/>
      <c r="TMS29" s="22"/>
      <c r="TMT29" s="22"/>
      <c r="TMU29" s="22"/>
      <c r="TMV29" s="22"/>
      <c r="TMW29" s="22"/>
      <c r="TMX29" s="22"/>
      <c r="TMY29" s="22"/>
      <c r="TMZ29" s="22"/>
      <c r="TNA29" s="22"/>
      <c r="TNB29" s="22"/>
      <c r="TNC29" s="22"/>
      <c r="TND29" s="22"/>
      <c r="TNE29" s="22"/>
      <c r="TNF29" s="22"/>
      <c r="TNG29" s="22"/>
      <c r="TNH29" s="22"/>
      <c r="TNI29" s="22"/>
      <c r="TNJ29" s="22"/>
      <c r="TNK29" s="22"/>
      <c r="TNL29" s="22"/>
      <c r="TNM29" s="22"/>
      <c r="TNN29" s="22"/>
      <c r="TNO29" s="22"/>
      <c r="TNP29" s="22"/>
      <c r="TNQ29" s="22"/>
      <c r="TNR29" s="22"/>
      <c r="TNS29" s="22"/>
      <c r="TNT29" s="22"/>
      <c r="TNU29" s="22"/>
      <c r="TNV29" s="22"/>
      <c r="TNW29" s="22"/>
      <c r="TNX29" s="22"/>
      <c r="TNY29" s="22"/>
      <c r="TNZ29" s="22"/>
      <c r="TOA29" s="22"/>
      <c r="TOB29" s="22"/>
      <c r="TOC29" s="22"/>
      <c r="TOD29" s="22"/>
      <c r="TOE29" s="22"/>
      <c r="TOF29" s="22"/>
      <c r="TOG29" s="22"/>
      <c r="TOH29" s="22"/>
      <c r="TOI29" s="22"/>
      <c r="TOJ29" s="22"/>
      <c r="TOK29" s="22"/>
      <c r="TOL29" s="22"/>
      <c r="TOM29" s="22"/>
      <c r="TON29" s="22"/>
      <c r="TOO29" s="22"/>
      <c r="TOP29" s="22"/>
      <c r="TOQ29" s="22"/>
      <c r="TOR29" s="22"/>
      <c r="TOS29" s="22"/>
      <c r="TOT29" s="22"/>
      <c r="TOU29" s="22"/>
      <c r="TOV29" s="22"/>
      <c r="TOW29" s="22"/>
      <c r="TOX29" s="22"/>
      <c r="TOY29" s="22"/>
      <c r="TOZ29" s="22"/>
      <c r="TPA29" s="22"/>
      <c r="TPB29" s="22"/>
      <c r="TPC29" s="22"/>
      <c r="TPD29" s="22"/>
      <c r="TPE29" s="22"/>
      <c r="TPF29" s="22"/>
      <c r="TPG29" s="22"/>
      <c r="TPH29" s="22"/>
      <c r="TPI29" s="22"/>
      <c r="TPJ29" s="22"/>
      <c r="TPK29" s="22"/>
      <c r="TPL29" s="22"/>
      <c r="TPM29" s="22"/>
      <c r="TPN29" s="22"/>
      <c r="TPO29" s="22"/>
      <c r="TPP29" s="22"/>
      <c r="TPQ29" s="22"/>
      <c r="TPR29" s="22"/>
      <c r="TPS29" s="22"/>
      <c r="TPT29" s="22"/>
      <c r="TPU29" s="22"/>
      <c r="TPV29" s="22"/>
      <c r="TPW29" s="22"/>
      <c r="TPX29" s="22"/>
      <c r="TPY29" s="22"/>
      <c r="TPZ29" s="22"/>
      <c r="TQA29" s="22"/>
      <c r="TQB29" s="22"/>
      <c r="TQC29" s="22"/>
      <c r="TQD29" s="22"/>
      <c r="TQE29" s="22"/>
      <c r="TQF29" s="22"/>
      <c r="TQG29" s="22"/>
      <c r="TQH29" s="22"/>
      <c r="TQI29" s="22"/>
      <c r="TQJ29" s="22"/>
      <c r="TQK29" s="22"/>
      <c r="TQL29" s="22"/>
      <c r="TQM29" s="22"/>
      <c r="TQN29" s="22"/>
      <c r="TQO29" s="22"/>
      <c r="TQP29" s="22"/>
      <c r="TQQ29" s="22"/>
      <c r="TQR29" s="22"/>
      <c r="TQS29" s="22"/>
      <c r="TQT29" s="22"/>
      <c r="TQU29" s="22"/>
      <c r="TQV29" s="22"/>
      <c r="TQW29" s="22"/>
      <c r="TQX29" s="22"/>
      <c r="TQY29" s="22"/>
      <c r="TQZ29" s="22"/>
      <c r="TRA29" s="22"/>
      <c r="TRB29" s="22"/>
      <c r="TRC29" s="22"/>
      <c r="TRD29" s="22"/>
      <c r="TRE29" s="22"/>
      <c r="TRF29" s="22"/>
      <c r="TRG29" s="22"/>
      <c r="TRH29" s="22"/>
      <c r="TRI29" s="22"/>
      <c r="TRJ29" s="22"/>
      <c r="TRK29" s="22"/>
      <c r="TRL29" s="22"/>
      <c r="TRM29" s="22"/>
      <c r="TRN29" s="22"/>
      <c r="TRO29" s="22"/>
      <c r="TRP29" s="22"/>
      <c r="TRQ29" s="22"/>
      <c r="TRR29" s="22"/>
      <c r="TRS29" s="22"/>
      <c r="TRT29" s="22"/>
      <c r="TRU29" s="22"/>
      <c r="TRV29" s="22"/>
      <c r="TRW29" s="22"/>
      <c r="TRX29" s="22"/>
      <c r="TRY29" s="22"/>
      <c r="TRZ29" s="22"/>
      <c r="TSA29" s="22"/>
      <c r="TSB29" s="22"/>
      <c r="TSC29" s="22"/>
      <c r="TSD29" s="22"/>
      <c r="TSE29" s="22"/>
      <c r="TSF29" s="22"/>
      <c r="TSG29" s="22"/>
      <c r="TSH29" s="22"/>
      <c r="TSI29" s="22"/>
      <c r="TSJ29" s="22"/>
      <c r="TSK29" s="22"/>
      <c r="TSL29" s="22"/>
      <c r="TSM29" s="22"/>
      <c r="TSN29" s="22"/>
      <c r="TSO29" s="22"/>
      <c r="TSP29" s="22"/>
      <c r="TSQ29" s="22"/>
      <c r="TSR29" s="22"/>
      <c r="TSS29" s="22"/>
      <c r="TST29" s="22"/>
      <c r="TSU29" s="22"/>
      <c r="TSV29" s="22"/>
      <c r="TSW29" s="22"/>
      <c r="TSX29" s="22"/>
      <c r="TSY29" s="22"/>
      <c r="TSZ29" s="22"/>
      <c r="TTA29" s="22"/>
      <c r="TTB29" s="22"/>
      <c r="TTC29" s="22"/>
      <c r="TTD29" s="22"/>
      <c r="TTE29" s="22"/>
      <c r="TTF29" s="22"/>
      <c r="TTG29" s="22"/>
      <c r="TTH29" s="22"/>
      <c r="TTI29" s="22"/>
      <c r="TTJ29" s="22"/>
      <c r="TTK29" s="22"/>
      <c r="TTL29" s="22"/>
      <c r="TTM29" s="22"/>
      <c r="TTN29" s="22"/>
      <c r="TTO29" s="22"/>
      <c r="TTP29" s="22"/>
      <c r="TTQ29" s="22"/>
      <c r="TTR29" s="22"/>
      <c r="TTS29" s="22"/>
      <c r="TTT29" s="22"/>
      <c r="TTU29" s="22"/>
      <c r="TTV29" s="22"/>
      <c r="TTW29" s="22"/>
      <c r="TTX29" s="22"/>
      <c r="TTY29" s="22"/>
      <c r="TTZ29" s="22"/>
      <c r="TUA29" s="22"/>
      <c r="TUB29" s="22"/>
      <c r="TUC29" s="22"/>
      <c r="TUD29" s="22"/>
      <c r="TUE29" s="22"/>
      <c r="TUF29" s="22"/>
      <c r="TUG29" s="22"/>
      <c r="TUH29" s="22"/>
      <c r="TUI29" s="22"/>
      <c r="TUJ29" s="22"/>
      <c r="TUK29" s="22"/>
      <c r="TUL29" s="22"/>
      <c r="TUM29" s="22"/>
      <c r="TUN29" s="22"/>
      <c r="TUO29" s="22"/>
      <c r="TUP29" s="22"/>
      <c r="TUQ29" s="22"/>
      <c r="TUR29" s="22"/>
      <c r="TUS29" s="22"/>
      <c r="TUT29" s="22"/>
      <c r="TUU29" s="22"/>
      <c r="TUV29" s="22"/>
      <c r="TUW29" s="22"/>
      <c r="TUX29" s="22"/>
      <c r="TUY29" s="22"/>
      <c r="TUZ29" s="22"/>
      <c r="TVA29" s="22"/>
      <c r="TVB29" s="22"/>
      <c r="TVC29" s="22"/>
      <c r="TVD29" s="22"/>
      <c r="TVE29" s="22"/>
      <c r="TVF29" s="22"/>
      <c r="TVG29" s="22"/>
      <c r="TVH29" s="22"/>
      <c r="TVI29" s="22"/>
      <c r="TVJ29" s="22"/>
      <c r="TVK29" s="22"/>
      <c r="TVL29" s="22"/>
      <c r="TVM29" s="22"/>
      <c r="TVN29" s="22"/>
      <c r="TVO29" s="22"/>
      <c r="TVP29" s="22"/>
      <c r="TVQ29" s="22"/>
      <c r="TVR29" s="22"/>
      <c r="TVS29" s="22"/>
      <c r="TVT29" s="22"/>
      <c r="TVU29" s="22"/>
      <c r="TVV29" s="22"/>
      <c r="TVW29" s="22"/>
      <c r="TVX29" s="22"/>
      <c r="TVY29" s="22"/>
      <c r="TVZ29" s="22"/>
      <c r="TWA29" s="22"/>
      <c r="TWB29" s="22"/>
      <c r="TWC29" s="22"/>
      <c r="TWD29" s="22"/>
      <c r="TWE29" s="22"/>
      <c r="TWF29" s="22"/>
      <c r="TWG29" s="22"/>
      <c r="TWH29" s="22"/>
      <c r="TWI29" s="22"/>
      <c r="TWJ29" s="22"/>
      <c r="TWK29" s="22"/>
      <c r="TWL29" s="22"/>
      <c r="TWM29" s="22"/>
      <c r="TWN29" s="22"/>
      <c r="TWO29" s="22"/>
      <c r="TWP29" s="22"/>
      <c r="TWQ29" s="22"/>
      <c r="TWR29" s="22"/>
      <c r="TWS29" s="22"/>
      <c r="TWT29" s="22"/>
      <c r="TWU29" s="22"/>
      <c r="TWV29" s="22"/>
      <c r="TWW29" s="22"/>
      <c r="TWX29" s="22"/>
      <c r="TWY29" s="22"/>
      <c r="TWZ29" s="22"/>
      <c r="TXA29" s="22"/>
      <c r="TXB29" s="22"/>
      <c r="TXC29" s="22"/>
      <c r="TXD29" s="22"/>
      <c r="TXE29" s="22"/>
      <c r="TXF29" s="22"/>
      <c r="TXG29" s="22"/>
      <c r="TXH29" s="22"/>
      <c r="TXI29" s="22"/>
      <c r="TXJ29" s="22"/>
      <c r="TXK29" s="22"/>
      <c r="TXL29" s="22"/>
      <c r="TXM29" s="22"/>
      <c r="TXN29" s="22"/>
      <c r="TXO29" s="22"/>
      <c r="TXP29" s="22"/>
      <c r="TXQ29" s="22"/>
      <c r="TXR29" s="22"/>
      <c r="TXS29" s="22"/>
      <c r="TXT29" s="22"/>
      <c r="TXU29" s="22"/>
      <c r="TXV29" s="22"/>
      <c r="TXW29" s="22"/>
      <c r="TXX29" s="22"/>
      <c r="TXY29" s="22"/>
      <c r="TXZ29" s="22"/>
      <c r="TYA29" s="22"/>
      <c r="TYB29" s="22"/>
      <c r="TYC29" s="22"/>
      <c r="TYD29" s="22"/>
      <c r="TYE29" s="22"/>
      <c r="TYF29" s="22"/>
      <c r="TYG29" s="22"/>
      <c r="TYH29" s="22"/>
      <c r="TYI29" s="22"/>
      <c r="TYJ29" s="22"/>
      <c r="TYK29" s="22"/>
      <c r="TYL29" s="22"/>
      <c r="TYM29" s="22"/>
      <c r="TYN29" s="22"/>
      <c r="TYO29" s="22"/>
      <c r="TYP29" s="22"/>
      <c r="TYQ29" s="22"/>
      <c r="TYR29" s="22"/>
      <c r="TYS29" s="22"/>
      <c r="TYT29" s="22"/>
      <c r="TYU29" s="22"/>
      <c r="TYV29" s="22"/>
      <c r="TYW29" s="22"/>
      <c r="TYX29" s="22"/>
      <c r="TYY29" s="22"/>
      <c r="TYZ29" s="22"/>
      <c r="TZA29" s="22"/>
      <c r="TZB29" s="22"/>
      <c r="TZC29" s="22"/>
      <c r="TZD29" s="22"/>
      <c r="TZE29" s="22"/>
      <c r="TZF29" s="22"/>
      <c r="TZG29" s="22"/>
      <c r="TZH29" s="22"/>
      <c r="TZI29" s="22"/>
      <c r="TZJ29" s="22"/>
      <c r="TZK29" s="22"/>
      <c r="TZL29" s="22"/>
      <c r="TZM29" s="22"/>
      <c r="TZN29" s="22"/>
      <c r="TZO29" s="22"/>
      <c r="TZP29" s="22"/>
      <c r="TZQ29" s="22"/>
      <c r="TZR29" s="22"/>
      <c r="TZS29" s="22"/>
      <c r="TZT29" s="22"/>
      <c r="TZU29" s="22"/>
      <c r="TZV29" s="22"/>
      <c r="TZW29" s="22"/>
      <c r="TZX29" s="22"/>
      <c r="TZY29" s="22"/>
      <c r="TZZ29" s="22"/>
      <c r="UAA29" s="22"/>
      <c r="UAB29" s="22"/>
      <c r="UAC29" s="22"/>
      <c r="UAD29" s="22"/>
      <c r="UAE29" s="22"/>
      <c r="UAF29" s="22"/>
      <c r="UAG29" s="22"/>
      <c r="UAH29" s="22"/>
      <c r="UAI29" s="22"/>
      <c r="UAJ29" s="22"/>
      <c r="UAK29" s="22"/>
      <c r="UAL29" s="22"/>
      <c r="UAM29" s="22"/>
      <c r="UAN29" s="22"/>
      <c r="UAO29" s="22"/>
      <c r="UAP29" s="22"/>
      <c r="UAQ29" s="22"/>
      <c r="UAR29" s="22"/>
      <c r="UAS29" s="22"/>
      <c r="UAT29" s="22"/>
      <c r="UAU29" s="22"/>
      <c r="UAV29" s="22"/>
      <c r="UAW29" s="22"/>
      <c r="UAX29" s="22"/>
      <c r="UAY29" s="22"/>
      <c r="UAZ29" s="22"/>
      <c r="UBA29" s="22"/>
      <c r="UBB29" s="22"/>
      <c r="UBC29" s="22"/>
      <c r="UBD29" s="22"/>
      <c r="UBE29" s="22"/>
      <c r="UBF29" s="22"/>
      <c r="UBG29" s="22"/>
      <c r="UBH29" s="22"/>
      <c r="UBI29" s="22"/>
      <c r="UBJ29" s="22"/>
      <c r="UBK29" s="22"/>
      <c r="UBL29" s="22"/>
      <c r="UBM29" s="22"/>
      <c r="UBN29" s="22"/>
      <c r="UBO29" s="22"/>
      <c r="UBP29" s="22"/>
      <c r="UBQ29" s="22"/>
      <c r="UBR29" s="22"/>
      <c r="UBS29" s="22"/>
      <c r="UBT29" s="22"/>
      <c r="UBU29" s="22"/>
      <c r="UBV29" s="22"/>
      <c r="UBW29" s="22"/>
      <c r="UBX29" s="22"/>
      <c r="UBY29" s="22"/>
      <c r="UBZ29" s="22"/>
      <c r="UCA29" s="22"/>
      <c r="UCB29" s="22"/>
      <c r="UCC29" s="22"/>
      <c r="UCD29" s="22"/>
      <c r="UCE29" s="22"/>
      <c r="UCF29" s="22"/>
      <c r="UCG29" s="22"/>
      <c r="UCH29" s="22"/>
      <c r="UCI29" s="22"/>
      <c r="UCJ29" s="22"/>
      <c r="UCK29" s="22"/>
      <c r="UCL29" s="22"/>
      <c r="UCM29" s="22"/>
      <c r="UCN29" s="22"/>
      <c r="UCO29" s="22"/>
      <c r="UCP29" s="22"/>
      <c r="UCQ29" s="22"/>
      <c r="UCR29" s="22"/>
      <c r="UCS29" s="22"/>
      <c r="UCT29" s="22"/>
      <c r="UCU29" s="22"/>
      <c r="UCV29" s="22"/>
      <c r="UCW29" s="22"/>
      <c r="UCX29" s="22"/>
      <c r="UCY29" s="22"/>
      <c r="UCZ29" s="22"/>
      <c r="UDA29" s="22"/>
      <c r="UDB29" s="22"/>
      <c r="UDC29" s="22"/>
      <c r="UDD29" s="22"/>
      <c r="UDE29" s="22"/>
      <c r="UDF29" s="22"/>
      <c r="UDG29" s="22"/>
      <c r="UDH29" s="22"/>
      <c r="UDI29" s="22"/>
      <c r="UDJ29" s="22"/>
      <c r="UDK29" s="22"/>
      <c r="UDL29" s="22"/>
      <c r="UDM29" s="22"/>
      <c r="UDN29" s="22"/>
      <c r="UDO29" s="22"/>
      <c r="UDP29" s="22"/>
      <c r="UDQ29" s="22"/>
      <c r="UDR29" s="22"/>
      <c r="UDS29" s="22"/>
      <c r="UDT29" s="22"/>
      <c r="UDU29" s="22"/>
      <c r="UDV29" s="22"/>
      <c r="UDW29" s="22"/>
      <c r="UDX29" s="22"/>
      <c r="UDY29" s="22"/>
      <c r="UDZ29" s="22"/>
      <c r="UEA29" s="22"/>
      <c r="UEB29" s="22"/>
      <c r="UEC29" s="22"/>
      <c r="UED29" s="22"/>
      <c r="UEE29" s="22"/>
      <c r="UEF29" s="22"/>
      <c r="UEG29" s="22"/>
      <c r="UEH29" s="22"/>
      <c r="UEI29" s="22"/>
      <c r="UEJ29" s="22"/>
      <c r="UEK29" s="22"/>
      <c r="UEL29" s="22"/>
      <c r="UEM29" s="22"/>
      <c r="UEN29" s="22"/>
      <c r="UEO29" s="22"/>
      <c r="UEP29" s="22"/>
      <c r="UEQ29" s="22"/>
      <c r="UER29" s="22"/>
      <c r="UES29" s="22"/>
      <c r="UET29" s="22"/>
      <c r="UEU29" s="22"/>
      <c r="UEV29" s="22"/>
      <c r="UEW29" s="22"/>
      <c r="UEX29" s="22"/>
      <c r="UEY29" s="22"/>
      <c r="UEZ29" s="22"/>
      <c r="UFA29" s="22"/>
      <c r="UFB29" s="22"/>
      <c r="UFC29" s="22"/>
      <c r="UFD29" s="22"/>
      <c r="UFE29" s="22"/>
      <c r="UFF29" s="22"/>
      <c r="UFG29" s="22"/>
      <c r="UFH29" s="22"/>
      <c r="UFI29" s="22"/>
      <c r="UFJ29" s="22"/>
      <c r="UFK29" s="22"/>
      <c r="UFL29" s="22"/>
      <c r="UFM29" s="22"/>
      <c r="UFN29" s="22"/>
      <c r="UFO29" s="22"/>
      <c r="UFP29" s="22"/>
      <c r="UFQ29" s="22"/>
      <c r="UFR29" s="22"/>
      <c r="UFS29" s="22"/>
      <c r="UFT29" s="22"/>
      <c r="UFU29" s="22"/>
      <c r="UFV29" s="22"/>
      <c r="UFW29" s="22"/>
      <c r="UFX29" s="22"/>
      <c r="UFY29" s="22"/>
      <c r="UFZ29" s="22"/>
      <c r="UGA29" s="22"/>
      <c r="UGB29" s="22"/>
      <c r="UGC29" s="22"/>
      <c r="UGD29" s="22"/>
      <c r="UGE29" s="22"/>
      <c r="UGF29" s="22"/>
      <c r="UGG29" s="22"/>
      <c r="UGH29" s="22"/>
      <c r="UGI29" s="22"/>
      <c r="UGJ29" s="22"/>
      <c r="UGK29" s="22"/>
      <c r="UGL29" s="22"/>
      <c r="UGM29" s="22"/>
      <c r="UGN29" s="22"/>
      <c r="UGO29" s="22"/>
      <c r="UGP29" s="22"/>
      <c r="UGQ29" s="22"/>
      <c r="UGR29" s="22"/>
      <c r="UGS29" s="22"/>
      <c r="UGT29" s="22"/>
      <c r="UGU29" s="22"/>
      <c r="UGV29" s="22"/>
      <c r="UGW29" s="22"/>
      <c r="UGX29" s="22"/>
      <c r="UGY29" s="22"/>
      <c r="UGZ29" s="22"/>
      <c r="UHA29" s="22"/>
      <c r="UHB29" s="22"/>
      <c r="UHC29" s="22"/>
      <c r="UHD29" s="22"/>
      <c r="UHE29" s="22"/>
      <c r="UHF29" s="22"/>
      <c r="UHG29" s="22"/>
      <c r="UHH29" s="22"/>
      <c r="UHI29" s="22"/>
      <c r="UHJ29" s="22"/>
      <c r="UHK29" s="22"/>
      <c r="UHL29" s="22"/>
      <c r="UHM29" s="22"/>
      <c r="UHN29" s="22"/>
      <c r="UHO29" s="22"/>
      <c r="UHP29" s="22"/>
      <c r="UHQ29" s="22"/>
      <c r="UHR29" s="22"/>
      <c r="UHS29" s="22"/>
      <c r="UHT29" s="22"/>
      <c r="UHU29" s="22"/>
      <c r="UHV29" s="22"/>
      <c r="UHW29" s="22"/>
      <c r="UHX29" s="22"/>
      <c r="UHY29" s="22"/>
      <c r="UHZ29" s="22"/>
      <c r="UIA29" s="22"/>
      <c r="UIB29" s="22"/>
      <c r="UIC29" s="22"/>
      <c r="UID29" s="22"/>
      <c r="UIE29" s="22"/>
      <c r="UIF29" s="22"/>
      <c r="UIG29" s="22"/>
      <c r="UIH29" s="22"/>
      <c r="UII29" s="22"/>
      <c r="UIJ29" s="22"/>
      <c r="UIK29" s="22"/>
      <c r="UIL29" s="22"/>
      <c r="UIM29" s="22"/>
      <c r="UIN29" s="22"/>
      <c r="UIO29" s="22"/>
      <c r="UIP29" s="22"/>
      <c r="UIQ29" s="22"/>
      <c r="UIR29" s="22"/>
      <c r="UIS29" s="22"/>
      <c r="UIT29" s="22"/>
      <c r="UIU29" s="22"/>
      <c r="UIV29" s="22"/>
      <c r="UIW29" s="22"/>
      <c r="UIX29" s="22"/>
      <c r="UIY29" s="22"/>
      <c r="UIZ29" s="22"/>
      <c r="UJA29" s="22"/>
      <c r="UJB29" s="22"/>
      <c r="UJC29" s="22"/>
      <c r="UJD29" s="22"/>
      <c r="UJE29" s="22"/>
      <c r="UJF29" s="22"/>
      <c r="UJG29" s="22"/>
      <c r="UJH29" s="22"/>
      <c r="UJI29" s="22"/>
      <c r="UJJ29" s="22"/>
      <c r="UJK29" s="22"/>
      <c r="UJL29" s="22"/>
      <c r="UJM29" s="22"/>
      <c r="UJN29" s="22"/>
      <c r="UJO29" s="22"/>
      <c r="UJP29" s="22"/>
      <c r="UJQ29" s="22"/>
      <c r="UJR29" s="22"/>
      <c r="UJS29" s="22"/>
      <c r="UJT29" s="22"/>
      <c r="UJU29" s="22"/>
      <c r="UJV29" s="22"/>
      <c r="UJW29" s="22"/>
      <c r="UJX29" s="22"/>
      <c r="UJY29" s="22"/>
      <c r="UJZ29" s="22"/>
      <c r="UKA29" s="22"/>
      <c r="UKB29" s="22"/>
      <c r="UKC29" s="22"/>
      <c r="UKD29" s="22"/>
      <c r="UKE29" s="22"/>
      <c r="UKF29" s="22"/>
      <c r="UKG29" s="22"/>
      <c r="UKH29" s="22"/>
      <c r="UKI29" s="22"/>
      <c r="UKJ29" s="22"/>
      <c r="UKK29" s="22"/>
      <c r="UKL29" s="22"/>
      <c r="UKM29" s="22"/>
      <c r="UKN29" s="22"/>
      <c r="UKO29" s="22"/>
      <c r="UKP29" s="22"/>
      <c r="UKQ29" s="22"/>
      <c r="UKR29" s="22"/>
      <c r="UKS29" s="22"/>
      <c r="UKT29" s="22"/>
      <c r="UKU29" s="22"/>
      <c r="UKV29" s="22"/>
      <c r="UKW29" s="22"/>
      <c r="UKX29" s="22"/>
      <c r="UKY29" s="22"/>
      <c r="UKZ29" s="22"/>
      <c r="ULA29" s="22"/>
      <c r="ULB29" s="22"/>
      <c r="ULC29" s="22"/>
      <c r="ULD29" s="22"/>
      <c r="ULE29" s="22"/>
      <c r="ULF29" s="22"/>
      <c r="ULG29" s="22"/>
      <c r="ULH29" s="22"/>
      <c r="ULI29" s="22"/>
      <c r="ULJ29" s="22"/>
      <c r="ULK29" s="22"/>
      <c r="ULL29" s="22"/>
      <c r="ULM29" s="22"/>
      <c r="ULN29" s="22"/>
      <c r="ULO29" s="22"/>
      <c r="ULP29" s="22"/>
      <c r="ULQ29" s="22"/>
      <c r="ULR29" s="22"/>
      <c r="ULS29" s="22"/>
      <c r="ULT29" s="22"/>
      <c r="ULU29" s="22"/>
      <c r="ULV29" s="22"/>
      <c r="ULW29" s="22"/>
      <c r="ULX29" s="22"/>
      <c r="ULY29" s="22"/>
      <c r="ULZ29" s="22"/>
      <c r="UMA29" s="22"/>
      <c r="UMB29" s="22"/>
      <c r="UMC29" s="22"/>
      <c r="UMD29" s="22"/>
      <c r="UME29" s="22"/>
      <c r="UMF29" s="22"/>
      <c r="UMG29" s="22"/>
      <c r="UMH29" s="22"/>
      <c r="UMI29" s="22"/>
      <c r="UMJ29" s="22"/>
      <c r="UMK29" s="22"/>
      <c r="UML29" s="22"/>
      <c r="UMM29" s="22"/>
      <c r="UMN29" s="22"/>
      <c r="UMO29" s="22"/>
      <c r="UMP29" s="22"/>
      <c r="UMQ29" s="22"/>
      <c r="UMR29" s="22"/>
      <c r="UMS29" s="22"/>
      <c r="UMT29" s="22"/>
      <c r="UMU29" s="22"/>
      <c r="UMV29" s="22"/>
      <c r="UMW29" s="22"/>
      <c r="UMX29" s="22"/>
      <c r="UMY29" s="22"/>
      <c r="UMZ29" s="22"/>
      <c r="UNA29" s="22"/>
      <c r="UNB29" s="22"/>
      <c r="UNC29" s="22"/>
      <c r="UND29" s="22"/>
      <c r="UNE29" s="22"/>
      <c r="UNF29" s="22"/>
      <c r="UNG29" s="22"/>
      <c r="UNH29" s="22"/>
      <c r="UNI29" s="22"/>
      <c r="UNJ29" s="22"/>
      <c r="UNK29" s="22"/>
      <c r="UNL29" s="22"/>
      <c r="UNM29" s="22"/>
      <c r="UNN29" s="22"/>
      <c r="UNO29" s="22"/>
      <c r="UNP29" s="22"/>
      <c r="UNQ29" s="22"/>
      <c r="UNR29" s="22"/>
      <c r="UNS29" s="22"/>
      <c r="UNT29" s="22"/>
      <c r="UNU29" s="22"/>
      <c r="UNV29" s="22"/>
      <c r="UNW29" s="22"/>
      <c r="UNX29" s="22"/>
      <c r="UNY29" s="22"/>
      <c r="UNZ29" s="22"/>
      <c r="UOA29" s="22"/>
      <c r="UOB29" s="22"/>
      <c r="UOC29" s="22"/>
      <c r="UOD29" s="22"/>
      <c r="UOE29" s="22"/>
      <c r="UOF29" s="22"/>
      <c r="UOG29" s="22"/>
      <c r="UOH29" s="22"/>
      <c r="UOI29" s="22"/>
      <c r="UOJ29" s="22"/>
      <c r="UOK29" s="22"/>
      <c r="UOL29" s="22"/>
      <c r="UOM29" s="22"/>
      <c r="UON29" s="22"/>
      <c r="UOO29" s="22"/>
      <c r="UOP29" s="22"/>
      <c r="UOQ29" s="22"/>
      <c r="UOR29" s="22"/>
      <c r="UOS29" s="22"/>
      <c r="UOT29" s="22"/>
      <c r="UOU29" s="22"/>
      <c r="UOV29" s="22"/>
      <c r="UOW29" s="22"/>
      <c r="UOX29" s="22"/>
      <c r="UOY29" s="22"/>
      <c r="UOZ29" s="22"/>
      <c r="UPA29" s="22"/>
      <c r="UPB29" s="22"/>
      <c r="UPC29" s="22"/>
      <c r="UPD29" s="22"/>
      <c r="UPE29" s="22"/>
      <c r="UPF29" s="22"/>
      <c r="UPG29" s="22"/>
      <c r="UPH29" s="22"/>
      <c r="UPI29" s="22"/>
      <c r="UPJ29" s="22"/>
      <c r="UPK29" s="22"/>
      <c r="UPL29" s="22"/>
      <c r="UPM29" s="22"/>
      <c r="UPN29" s="22"/>
      <c r="UPO29" s="22"/>
      <c r="UPP29" s="22"/>
      <c r="UPQ29" s="22"/>
      <c r="UPR29" s="22"/>
      <c r="UPS29" s="22"/>
      <c r="UPT29" s="22"/>
      <c r="UPU29" s="22"/>
      <c r="UPV29" s="22"/>
      <c r="UPW29" s="22"/>
      <c r="UPX29" s="22"/>
      <c r="UPY29" s="22"/>
      <c r="UPZ29" s="22"/>
      <c r="UQA29" s="22"/>
      <c r="UQB29" s="22"/>
      <c r="UQC29" s="22"/>
      <c r="UQD29" s="22"/>
      <c r="UQE29" s="22"/>
      <c r="UQF29" s="22"/>
      <c r="UQG29" s="22"/>
      <c r="UQH29" s="22"/>
      <c r="UQI29" s="22"/>
      <c r="UQJ29" s="22"/>
      <c r="UQK29" s="22"/>
      <c r="UQL29" s="22"/>
      <c r="UQM29" s="22"/>
      <c r="UQN29" s="22"/>
      <c r="UQO29" s="22"/>
      <c r="UQP29" s="22"/>
      <c r="UQQ29" s="22"/>
      <c r="UQR29" s="22"/>
      <c r="UQS29" s="22"/>
      <c r="UQT29" s="22"/>
      <c r="UQU29" s="22"/>
      <c r="UQV29" s="22"/>
      <c r="UQW29" s="22"/>
      <c r="UQX29" s="22"/>
      <c r="UQY29" s="22"/>
      <c r="UQZ29" s="22"/>
      <c r="URA29" s="22"/>
      <c r="URB29" s="22"/>
      <c r="URC29" s="22"/>
      <c r="URD29" s="22"/>
      <c r="URE29" s="22"/>
      <c r="URF29" s="22"/>
      <c r="URG29" s="22"/>
      <c r="URH29" s="22"/>
      <c r="URI29" s="22"/>
      <c r="URJ29" s="22"/>
      <c r="URK29" s="22"/>
      <c r="URL29" s="22"/>
      <c r="URM29" s="22"/>
      <c r="URN29" s="22"/>
      <c r="URO29" s="22"/>
      <c r="URP29" s="22"/>
      <c r="URQ29" s="22"/>
      <c r="URR29" s="22"/>
      <c r="URS29" s="22"/>
      <c r="URT29" s="22"/>
      <c r="URU29" s="22"/>
      <c r="URV29" s="22"/>
      <c r="URW29" s="22"/>
      <c r="URX29" s="22"/>
      <c r="URY29" s="22"/>
      <c r="URZ29" s="22"/>
      <c r="USA29" s="22"/>
      <c r="USB29" s="22"/>
      <c r="USC29" s="22"/>
      <c r="USD29" s="22"/>
      <c r="USE29" s="22"/>
      <c r="USF29" s="22"/>
      <c r="USG29" s="22"/>
      <c r="USH29" s="22"/>
      <c r="USI29" s="22"/>
      <c r="USJ29" s="22"/>
      <c r="USK29" s="22"/>
      <c r="USL29" s="22"/>
      <c r="USM29" s="22"/>
      <c r="USN29" s="22"/>
      <c r="USO29" s="22"/>
      <c r="USP29" s="22"/>
      <c r="USQ29" s="22"/>
      <c r="USR29" s="22"/>
      <c r="USS29" s="22"/>
      <c r="UST29" s="22"/>
      <c r="USU29" s="22"/>
      <c r="USV29" s="22"/>
      <c r="USW29" s="22"/>
      <c r="USX29" s="22"/>
      <c r="USY29" s="22"/>
      <c r="USZ29" s="22"/>
      <c r="UTA29" s="22"/>
      <c r="UTB29" s="22"/>
      <c r="UTC29" s="22"/>
      <c r="UTD29" s="22"/>
      <c r="UTE29" s="22"/>
      <c r="UTF29" s="22"/>
      <c r="UTG29" s="22"/>
      <c r="UTH29" s="22"/>
      <c r="UTI29" s="22"/>
      <c r="UTJ29" s="22"/>
      <c r="UTK29" s="22"/>
      <c r="UTL29" s="22"/>
      <c r="UTM29" s="22"/>
      <c r="UTN29" s="22"/>
      <c r="UTO29" s="22"/>
      <c r="UTP29" s="22"/>
      <c r="UTQ29" s="22"/>
      <c r="UTR29" s="22"/>
      <c r="UTS29" s="22"/>
      <c r="UTT29" s="22"/>
      <c r="UTU29" s="22"/>
      <c r="UTV29" s="22"/>
      <c r="UTW29" s="22"/>
      <c r="UTX29" s="22"/>
      <c r="UTY29" s="22"/>
      <c r="UTZ29" s="22"/>
      <c r="UUA29" s="22"/>
      <c r="UUB29" s="22"/>
      <c r="UUC29" s="22"/>
      <c r="UUD29" s="22"/>
      <c r="UUE29" s="22"/>
      <c r="UUF29" s="22"/>
      <c r="UUG29" s="22"/>
      <c r="UUH29" s="22"/>
      <c r="UUI29" s="22"/>
      <c r="UUJ29" s="22"/>
      <c r="UUK29" s="22"/>
      <c r="UUL29" s="22"/>
      <c r="UUM29" s="22"/>
      <c r="UUN29" s="22"/>
      <c r="UUO29" s="22"/>
      <c r="UUP29" s="22"/>
      <c r="UUQ29" s="22"/>
      <c r="UUR29" s="22"/>
      <c r="UUS29" s="22"/>
      <c r="UUT29" s="22"/>
      <c r="UUU29" s="22"/>
      <c r="UUV29" s="22"/>
      <c r="UUW29" s="22"/>
      <c r="UUX29" s="22"/>
      <c r="UUY29" s="22"/>
      <c r="UUZ29" s="22"/>
      <c r="UVA29" s="22"/>
      <c r="UVB29" s="22"/>
      <c r="UVC29" s="22"/>
      <c r="UVD29" s="22"/>
      <c r="UVE29" s="22"/>
      <c r="UVF29" s="22"/>
      <c r="UVG29" s="22"/>
      <c r="UVH29" s="22"/>
      <c r="UVI29" s="22"/>
      <c r="UVJ29" s="22"/>
      <c r="UVK29" s="22"/>
      <c r="UVL29" s="22"/>
      <c r="UVM29" s="22"/>
      <c r="UVN29" s="22"/>
      <c r="UVO29" s="22"/>
      <c r="UVP29" s="22"/>
      <c r="UVQ29" s="22"/>
      <c r="UVR29" s="22"/>
      <c r="UVS29" s="22"/>
      <c r="UVT29" s="22"/>
      <c r="UVU29" s="22"/>
      <c r="UVV29" s="22"/>
      <c r="UVW29" s="22"/>
      <c r="UVX29" s="22"/>
      <c r="UVY29" s="22"/>
      <c r="UVZ29" s="22"/>
      <c r="UWA29" s="22"/>
      <c r="UWB29" s="22"/>
      <c r="UWC29" s="22"/>
      <c r="UWD29" s="22"/>
      <c r="UWE29" s="22"/>
      <c r="UWF29" s="22"/>
      <c r="UWG29" s="22"/>
      <c r="UWH29" s="22"/>
      <c r="UWI29" s="22"/>
      <c r="UWJ29" s="22"/>
      <c r="UWK29" s="22"/>
      <c r="UWL29" s="22"/>
      <c r="UWM29" s="22"/>
      <c r="UWN29" s="22"/>
      <c r="UWO29" s="22"/>
      <c r="UWP29" s="22"/>
      <c r="UWQ29" s="22"/>
      <c r="UWR29" s="22"/>
      <c r="UWS29" s="22"/>
      <c r="UWT29" s="22"/>
      <c r="UWU29" s="22"/>
      <c r="UWV29" s="22"/>
      <c r="UWW29" s="22"/>
      <c r="UWX29" s="22"/>
      <c r="UWY29" s="22"/>
      <c r="UWZ29" s="22"/>
      <c r="UXA29" s="22"/>
      <c r="UXB29" s="22"/>
      <c r="UXC29" s="22"/>
      <c r="UXD29" s="22"/>
      <c r="UXE29" s="22"/>
      <c r="UXF29" s="22"/>
      <c r="UXG29" s="22"/>
      <c r="UXH29" s="22"/>
      <c r="UXI29" s="22"/>
      <c r="UXJ29" s="22"/>
      <c r="UXK29" s="22"/>
      <c r="UXL29" s="22"/>
      <c r="UXM29" s="22"/>
      <c r="UXN29" s="22"/>
      <c r="UXO29" s="22"/>
      <c r="UXP29" s="22"/>
      <c r="UXQ29" s="22"/>
      <c r="UXR29" s="22"/>
      <c r="UXS29" s="22"/>
      <c r="UXT29" s="22"/>
      <c r="UXU29" s="22"/>
      <c r="UXV29" s="22"/>
      <c r="UXW29" s="22"/>
      <c r="UXX29" s="22"/>
      <c r="UXY29" s="22"/>
      <c r="UXZ29" s="22"/>
      <c r="UYA29" s="22"/>
      <c r="UYB29" s="22"/>
      <c r="UYC29" s="22"/>
      <c r="UYD29" s="22"/>
      <c r="UYE29" s="22"/>
      <c r="UYF29" s="22"/>
      <c r="UYG29" s="22"/>
      <c r="UYH29" s="22"/>
      <c r="UYI29" s="22"/>
      <c r="UYJ29" s="22"/>
      <c r="UYK29" s="22"/>
      <c r="UYL29" s="22"/>
      <c r="UYM29" s="22"/>
      <c r="UYN29" s="22"/>
      <c r="UYO29" s="22"/>
      <c r="UYP29" s="22"/>
      <c r="UYQ29" s="22"/>
      <c r="UYR29" s="22"/>
      <c r="UYS29" s="22"/>
      <c r="UYT29" s="22"/>
      <c r="UYU29" s="22"/>
      <c r="UYV29" s="22"/>
      <c r="UYW29" s="22"/>
      <c r="UYX29" s="22"/>
      <c r="UYY29" s="22"/>
      <c r="UYZ29" s="22"/>
      <c r="UZA29" s="22"/>
      <c r="UZB29" s="22"/>
      <c r="UZC29" s="22"/>
      <c r="UZD29" s="22"/>
      <c r="UZE29" s="22"/>
      <c r="UZF29" s="22"/>
      <c r="UZG29" s="22"/>
      <c r="UZH29" s="22"/>
      <c r="UZI29" s="22"/>
      <c r="UZJ29" s="22"/>
      <c r="UZK29" s="22"/>
      <c r="UZL29" s="22"/>
      <c r="UZM29" s="22"/>
      <c r="UZN29" s="22"/>
      <c r="UZO29" s="22"/>
      <c r="UZP29" s="22"/>
      <c r="UZQ29" s="22"/>
      <c r="UZR29" s="22"/>
      <c r="UZS29" s="22"/>
      <c r="UZT29" s="22"/>
      <c r="UZU29" s="22"/>
      <c r="UZV29" s="22"/>
      <c r="UZW29" s="22"/>
      <c r="UZX29" s="22"/>
      <c r="UZY29" s="22"/>
      <c r="UZZ29" s="22"/>
      <c r="VAA29" s="22"/>
      <c r="VAB29" s="22"/>
      <c r="VAC29" s="22"/>
      <c r="VAD29" s="22"/>
      <c r="VAE29" s="22"/>
      <c r="VAF29" s="22"/>
      <c r="VAG29" s="22"/>
      <c r="VAH29" s="22"/>
      <c r="VAI29" s="22"/>
      <c r="VAJ29" s="22"/>
      <c r="VAK29" s="22"/>
      <c r="VAL29" s="22"/>
      <c r="VAM29" s="22"/>
      <c r="VAN29" s="22"/>
      <c r="VAO29" s="22"/>
      <c r="VAP29" s="22"/>
      <c r="VAQ29" s="22"/>
      <c r="VAR29" s="22"/>
      <c r="VAS29" s="22"/>
      <c r="VAT29" s="22"/>
      <c r="VAU29" s="22"/>
      <c r="VAV29" s="22"/>
      <c r="VAW29" s="22"/>
      <c r="VAX29" s="22"/>
      <c r="VAY29" s="22"/>
      <c r="VAZ29" s="22"/>
      <c r="VBA29" s="22"/>
      <c r="VBB29" s="22"/>
      <c r="VBC29" s="22"/>
      <c r="VBD29" s="22"/>
      <c r="VBE29" s="22"/>
      <c r="VBF29" s="22"/>
      <c r="VBG29" s="22"/>
      <c r="VBH29" s="22"/>
      <c r="VBI29" s="22"/>
      <c r="VBJ29" s="22"/>
      <c r="VBK29" s="22"/>
      <c r="VBL29" s="22"/>
      <c r="VBM29" s="22"/>
      <c r="VBN29" s="22"/>
      <c r="VBO29" s="22"/>
      <c r="VBP29" s="22"/>
      <c r="VBQ29" s="22"/>
      <c r="VBR29" s="22"/>
      <c r="VBS29" s="22"/>
      <c r="VBT29" s="22"/>
      <c r="VBU29" s="22"/>
      <c r="VBV29" s="22"/>
      <c r="VBW29" s="22"/>
      <c r="VBX29" s="22"/>
      <c r="VBY29" s="22"/>
      <c r="VBZ29" s="22"/>
      <c r="VCA29" s="22"/>
      <c r="VCB29" s="22"/>
      <c r="VCC29" s="22"/>
      <c r="VCD29" s="22"/>
      <c r="VCE29" s="22"/>
      <c r="VCF29" s="22"/>
      <c r="VCG29" s="22"/>
      <c r="VCH29" s="22"/>
      <c r="VCI29" s="22"/>
      <c r="VCJ29" s="22"/>
      <c r="VCK29" s="22"/>
      <c r="VCL29" s="22"/>
      <c r="VCM29" s="22"/>
      <c r="VCN29" s="22"/>
      <c r="VCO29" s="22"/>
      <c r="VCP29" s="22"/>
      <c r="VCQ29" s="22"/>
      <c r="VCR29" s="22"/>
      <c r="VCS29" s="22"/>
      <c r="VCT29" s="22"/>
      <c r="VCU29" s="22"/>
      <c r="VCV29" s="22"/>
      <c r="VCW29" s="22"/>
      <c r="VCX29" s="22"/>
      <c r="VCY29" s="22"/>
      <c r="VCZ29" s="22"/>
      <c r="VDA29" s="22"/>
      <c r="VDB29" s="22"/>
      <c r="VDC29" s="22"/>
      <c r="VDD29" s="22"/>
      <c r="VDE29" s="22"/>
      <c r="VDF29" s="22"/>
      <c r="VDG29" s="22"/>
      <c r="VDH29" s="22"/>
      <c r="VDI29" s="22"/>
      <c r="VDJ29" s="22"/>
      <c r="VDK29" s="22"/>
      <c r="VDL29" s="22"/>
      <c r="VDM29" s="22"/>
      <c r="VDN29" s="22"/>
      <c r="VDO29" s="22"/>
      <c r="VDP29" s="22"/>
      <c r="VDQ29" s="22"/>
      <c r="VDR29" s="22"/>
      <c r="VDS29" s="22"/>
      <c r="VDT29" s="22"/>
      <c r="VDU29" s="22"/>
      <c r="VDV29" s="22"/>
      <c r="VDW29" s="22"/>
      <c r="VDX29" s="22"/>
      <c r="VDY29" s="22"/>
      <c r="VDZ29" s="22"/>
      <c r="VEA29" s="22"/>
      <c r="VEB29" s="22"/>
      <c r="VEC29" s="22"/>
      <c r="VED29" s="22"/>
      <c r="VEE29" s="22"/>
      <c r="VEF29" s="22"/>
      <c r="VEG29" s="22"/>
      <c r="VEH29" s="22"/>
      <c r="VEI29" s="22"/>
      <c r="VEJ29" s="22"/>
      <c r="VEK29" s="22"/>
      <c r="VEL29" s="22"/>
      <c r="VEM29" s="22"/>
      <c r="VEN29" s="22"/>
      <c r="VEO29" s="22"/>
      <c r="VEP29" s="22"/>
      <c r="VEQ29" s="22"/>
      <c r="VER29" s="22"/>
      <c r="VES29" s="22"/>
      <c r="VET29" s="22"/>
      <c r="VEU29" s="22"/>
      <c r="VEV29" s="22"/>
      <c r="VEW29" s="22"/>
      <c r="VEX29" s="22"/>
      <c r="VEY29" s="22"/>
      <c r="VEZ29" s="22"/>
      <c r="VFA29" s="22"/>
      <c r="VFB29" s="22"/>
      <c r="VFC29" s="22"/>
      <c r="VFD29" s="22"/>
      <c r="VFE29" s="22"/>
      <c r="VFF29" s="22"/>
      <c r="VFG29" s="22"/>
      <c r="VFH29" s="22"/>
      <c r="VFI29" s="22"/>
      <c r="VFJ29" s="22"/>
      <c r="VFK29" s="22"/>
      <c r="VFL29" s="22"/>
      <c r="VFM29" s="22"/>
      <c r="VFN29" s="22"/>
      <c r="VFO29" s="22"/>
      <c r="VFP29" s="22"/>
      <c r="VFQ29" s="22"/>
      <c r="VFR29" s="22"/>
      <c r="VFS29" s="22"/>
      <c r="VFT29" s="22"/>
      <c r="VFU29" s="22"/>
      <c r="VFV29" s="22"/>
      <c r="VFW29" s="22"/>
      <c r="VFX29" s="22"/>
      <c r="VFY29" s="22"/>
      <c r="VFZ29" s="22"/>
      <c r="VGA29" s="22"/>
      <c r="VGB29" s="22"/>
      <c r="VGC29" s="22"/>
      <c r="VGD29" s="22"/>
      <c r="VGE29" s="22"/>
      <c r="VGF29" s="22"/>
      <c r="VGG29" s="22"/>
      <c r="VGH29" s="22"/>
      <c r="VGI29" s="22"/>
      <c r="VGJ29" s="22"/>
      <c r="VGK29" s="22"/>
      <c r="VGL29" s="22"/>
      <c r="VGM29" s="22"/>
      <c r="VGN29" s="22"/>
      <c r="VGO29" s="22"/>
      <c r="VGP29" s="22"/>
      <c r="VGQ29" s="22"/>
      <c r="VGR29" s="22"/>
      <c r="VGS29" s="22"/>
      <c r="VGT29" s="22"/>
      <c r="VGU29" s="22"/>
      <c r="VGV29" s="22"/>
      <c r="VGW29" s="22"/>
      <c r="VGX29" s="22"/>
      <c r="VGY29" s="22"/>
      <c r="VGZ29" s="22"/>
      <c r="VHA29" s="22"/>
      <c r="VHB29" s="22"/>
      <c r="VHC29" s="22"/>
      <c r="VHD29" s="22"/>
      <c r="VHE29" s="22"/>
      <c r="VHF29" s="22"/>
      <c r="VHG29" s="22"/>
      <c r="VHH29" s="22"/>
      <c r="VHI29" s="22"/>
      <c r="VHJ29" s="22"/>
      <c r="VHK29" s="22"/>
      <c r="VHL29" s="22"/>
      <c r="VHM29" s="22"/>
      <c r="VHN29" s="22"/>
      <c r="VHO29" s="22"/>
      <c r="VHP29" s="22"/>
      <c r="VHQ29" s="22"/>
      <c r="VHR29" s="22"/>
      <c r="VHS29" s="22"/>
      <c r="VHT29" s="22"/>
      <c r="VHU29" s="22"/>
      <c r="VHV29" s="22"/>
      <c r="VHW29" s="22"/>
      <c r="VHX29" s="22"/>
      <c r="VHY29" s="22"/>
      <c r="VHZ29" s="22"/>
      <c r="VIA29" s="22"/>
      <c r="VIB29" s="22"/>
      <c r="VIC29" s="22"/>
      <c r="VID29" s="22"/>
      <c r="VIE29" s="22"/>
      <c r="VIF29" s="22"/>
      <c r="VIG29" s="22"/>
      <c r="VIH29" s="22"/>
      <c r="VII29" s="22"/>
      <c r="VIJ29" s="22"/>
      <c r="VIK29" s="22"/>
      <c r="VIL29" s="22"/>
      <c r="VIM29" s="22"/>
      <c r="VIN29" s="22"/>
      <c r="VIO29" s="22"/>
      <c r="VIP29" s="22"/>
      <c r="VIQ29" s="22"/>
      <c r="VIR29" s="22"/>
      <c r="VIS29" s="22"/>
      <c r="VIT29" s="22"/>
      <c r="VIU29" s="22"/>
      <c r="VIV29" s="22"/>
      <c r="VIW29" s="22"/>
      <c r="VIX29" s="22"/>
      <c r="VIY29" s="22"/>
      <c r="VIZ29" s="22"/>
      <c r="VJA29" s="22"/>
      <c r="VJB29" s="22"/>
      <c r="VJC29" s="22"/>
      <c r="VJD29" s="22"/>
      <c r="VJE29" s="22"/>
      <c r="VJF29" s="22"/>
      <c r="VJG29" s="22"/>
      <c r="VJH29" s="22"/>
      <c r="VJI29" s="22"/>
      <c r="VJJ29" s="22"/>
      <c r="VJK29" s="22"/>
      <c r="VJL29" s="22"/>
      <c r="VJM29" s="22"/>
      <c r="VJN29" s="22"/>
      <c r="VJO29" s="22"/>
      <c r="VJP29" s="22"/>
      <c r="VJQ29" s="22"/>
      <c r="VJR29" s="22"/>
      <c r="VJS29" s="22"/>
      <c r="VJT29" s="22"/>
      <c r="VJU29" s="22"/>
      <c r="VJV29" s="22"/>
      <c r="VJW29" s="22"/>
      <c r="VJX29" s="22"/>
      <c r="VJY29" s="22"/>
      <c r="VJZ29" s="22"/>
      <c r="VKA29" s="22"/>
      <c r="VKB29" s="22"/>
      <c r="VKC29" s="22"/>
      <c r="VKD29" s="22"/>
      <c r="VKE29" s="22"/>
      <c r="VKF29" s="22"/>
      <c r="VKG29" s="22"/>
      <c r="VKH29" s="22"/>
      <c r="VKI29" s="22"/>
      <c r="VKJ29" s="22"/>
      <c r="VKK29" s="22"/>
      <c r="VKL29" s="22"/>
      <c r="VKM29" s="22"/>
      <c r="VKN29" s="22"/>
      <c r="VKO29" s="22"/>
      <c r="VKP29" s="22"/>
      <c r="VKQ29" s="22"/>
      <c r="VKR29" s="22"/>
      <c r="VKS29" s="22"/>
      <c r="VKT29" s="22"/>
      <c r="VKU29" s="22"/>
      <c r="VKV29" s="22"/>
      <c r="VKW29" s="22"/>
      <c r="VKX29" s="22"/>
      <c r="VKY29" s="22"/>
      <c r="VKZ29" s="22"/>
      <c r="VLA29" s="22"/>
      <c r="VLB29" s="22"/>
      <c r="VLC29" s="22"/>
      <c r="VLD29" s="22"/>
      <c r="VLE29" s="22"/>
      <c r="VLF29" s="22"/>
      <c r="VLG29" s="22"/>
      <c r="VLH29" s="22"/>
      <c r="VLI29" s="22"/>
      <c r="VLJ29" s="22"/>
      <c r="VLK29" s="22"/>
      <c r="VLL29" s="22"/>
      <c r="VLM29" s="22"/>
      <c r="VLN29" s="22"/>
      <c r="VLO29" s="22"/>
      <c r="VLP29" s="22"/>
      <c r="VLQ29" s="22"/>
      <c r="VLR29" s="22"/>
      <c r="VLS29" s="22"/>
      <c r="VLT29" s="22"/>
      <c r="VLU29" s="22"/>
      <c r="VLV29" s="22"/>
      <c r="VLW29" s="22"/>
      <c r="VLX29" s="22"/>
      <c r="VLY29" s="22"/>
      <c r="VLZ29" s="22"/>
      <c r="VMA29" s="22"/>
      <c r="VMB29" s="22"/>
      <c r="VMC29" s="22"/>
      <c r="VMD29" s="22"/>
      <c r="VME29" s="22"/>
      <c r="VMF29" s="22"/>
      <c r="VMG29" s="22"/>
      <c r="VMH29" s="22"/>
      <c r="VMI29" s="22"/>
      <c r="VMJ29" s="22"/>
      <c r="VMK29" s="22"/>
      <c r="VML29" s="22"/>
      <c r="VMM29" s="22"/>
      <c r="VMN29" s="22"/>
      <c r="VMO29" s="22"/>
      <c r="VMP29" s="22"/>
      <c r="VMQ29" s="22"/>
      <c r="VMR29" s="22"/>
      <c r="VMS29" s="22"/>
      <c r="VMT29" s="22"/>
      <c r="VMU29" s="22"/>
      <c r="VMV29" s="22"/>
      <c r="VMW29" s="22"/>
      <c r="VMX29" s="22"/>
      <c r="VMY29" s="22"/>
      <c r="VMZ29" s="22"/>
      <c r="VNA29" s="22"/>
      <c r="VNB29" s="22"/>
      <c r="VNC29" s="22"/>
      <c r="VND29" s="22"/>
      <c r="VNE29" s="22"/>
      <c r="VNF29" s="22"/>
      <c r="VNG29" s="22"/>
      <c r="VNH29" s="22"/>
      <c r="VNI29" s="22"/>
      <c r="VNJ29" s="22"/>
      <c r="VNK29" s="22"/>
      <c r="VNL29" s="22"/>
      <c r="VNM29" s="22"/>
      <c r="VNN29" s="22"/>
      <c r="VNO29" s="22"/>
      <c r="VNP29" s="22"/>
      <c r="VNQ29" s="22"/>
      <c r="VNR29" s="22"/>
      <c r="VNS29" s="22"/>
      <c r="VNT29" s="22"/>
      <c r="VNU29" s="22"/>
      <c r="VNV29" s="22"/>
      <c r="VNW29" s="22"/>
      <c r="VNX29" s="22"/>
      <c r="VNY29" s="22"/>
      <c r="VNZ29" s="22"/>
      <c r="VOA29" s="22"/>
      <c r="VOB29" s="22"/>
      <c r="VOC29" s="22"/>
      <c r="VOD29" s="22"/>
      <c r="VOE29" s="22"/>
      <c r="VOF29" s="22"/>
      <c r="VOG29" s="22"/>
      <c r="VOH29" s="22"/>
      <c r="VOI29" s="22"/>
      <c r="VOJ29" s="22"/>
      <c r="VOK29" s="22"/>
      <c r="VOL29" s="22"/>
      <c r="VOM29" s="22"/>
      <c r="VON29" s="22"/>
      <c r="VOO29" s="22"/>
      <c r="VOP29" s="22"/>
      <c r="VOQ29" s="22"/>
      <c r="VOR29" s="22"/>
      <c r="VOS29" s="22"/>
      <c r="VOT29" s="22"/>
      <c r="VOU29" s="22"/>
      <c r="VOV29" s="22"/>
      <c r="VOW29" s="22"/>
      <c r="VOX29" s="22"/>
      <c r="VOY29" s="22"/>
      <c r="VOZ29" s="22"/>
      <c r="VPA29" s="22"/>
      <c r="VPB29" s="22"/>
      <c r="VPC29" s="22"/>
      <c r="VPD29" s="22"/>
      <c r="VPE29" s="22"/>
      <c r="VPF29" s="22"/>
      <c r="VPG29" s="22"/>
      <c r="VPH29" s="22"/>
      <c r="VPI29" s="22"/>
      <c r="VPJ29" s="22"/>
      <c r="VPK29" s="22"/>
      <c r="VPL29" s="22"/>
      <c r="VPM29" s="22"/>
      <c r="VPN29" s="22"/>
      <c r="VPO29" s="22"/>
      <c r="VPP29" s="22"/>
      <c r="VPQ29" s="22"/>
      <c r="VPR29" s="22"/>
      <c r="VPS29" s="22"/>
      <c r="VPT29" s="22"/>
      <c r="VPU29" s="22"/>
      <c r="VPV29" s="22"/>
      <c r="VPW29" s="22"/>
      <c r="VPX29" s="22"/>
      <c r="VPY29" s="22"/>
      <c r="VPZ29" s="22"/>
      <c r="VQA29" s="22"/>
      <c r="VQB29" s="22"/>
      <c r="VQC29" s="22"/>
      <c r="VQD29" s="22"/>
      <c r="VQE29" s="22"/>
      <c r="VQF29" s="22"/>
      <c r="VQG29" s="22"/>
      <c r="VQH29" s="22"/>
      <c r="VQI29" s="22"/>
      <c r="VQJ29" s="22"/>
      <c r="VQK29" s="22"/>
      <c r="VQL29" s="22"/>
      <c r="VQM29" s="22"/>
      <c r="VQN29" s="22"/>
      <c r="VQO29" s="22"/>
      <c r="VQP29" s="22"/>
      <c r="VQQ29" s="22"/>
      <c r="VQR29" s="22"/>
      <c r="VQS29" s="22"/>
      <c r="VQT29" s="22"/>
      <c r="VQU29" s="22"/>
      <c r="VQV29" s="22"/>
      <c r="VQW29" s="22"/>
      <c r="VQX29" s="22"/>
      <c r="VQY29" s="22"/>
      <c r="VQZ29" s="22"/>
      <c r="VRA29" s="22"/>
      <c r="VRB29" s="22"/>
      <c r="VRC29" s="22"/>
      <c r="VRD29" s="22"/>
      <c r="VRE29" s="22"/>
      <c r="VRF29" s="22"/>
      <c r="VRG29" s="22"/>
      <c r="VRH29" s="22"/>
      <c r="VRI29" s="22"/>
      <c r="VRJ29" s="22"/>
      <c r="VRK29" s="22"/>
      <c r="VRL29" s="22"/>
      <c r="VRM29" s="22"/>
      <c r="VRN29" s="22"/>
      <c r="VRO29" s="22"/>
      <c r="VRP29" s="22"/>
      <c r="VRQ29" s="22"/>
      <c r="VRR29" s="22"/>
      <c r="VRS29" s="22"/>
      <c r="VRT29" s="22"/>
      <c r="VRU29" s="22"/>
      <c r="VRV29" s="22"/>
      <c r="VRW29" s="22"/>
      <c r="VRX29" s="22"/>
      <c r="VRY29" s="22"/>
      <c r="VRZ29" s="22"/>
      <c r="VSA29" s="22"/>
      <c r="VSB29" s="22"/>
      <c r="VSC29" s="22"/>
      <c r="VSD29" s="22"/>
      <c r="VSE29" s="22"/>
      <c r="VSF29" s="22"/>
      <c r="VSG29" s="22"/>
      <c r="VSH29" s="22"/>
      <c r="VSI29" s="22"/>
      <c r="VSJ29" s="22"/>
      <c r="VSK29" s="22"/>
      <c r="VSL29" s="22"/>
      <c r="VSM29" s="22"/>
      <c r="VSN29" s="22"/>
      <c r="VSO29" s="22"/>
      <c r="VSP29" s="22"/>
      <c r="VSQ29" s="22"/>
      <c r="VSR29" s="22"/>
      <c r="VSS29" s="22"/>
      <c r="VST29" s="22"/>
      <c r="VSU29" s="22"/>
      <c r="VSV29" s="22"/>
      <c r="VSW29" s="22"/>
      <c r="VSX29" s="22"/>
      <c r="VSY29" s="22"/>
      <c r="VSZ29" s="22"/>
      <c r="VTA29" s="22"/>
      <c r="VTB29" s="22"/>
      <c r="VTC29" s="22"/>
      <c r="VTD29" s="22"/>
      <c r="VTE29" s="22"/>
      <c r="VTF29" s="22"/>
      <c r="VTG29" s="22"/>
      <c r="VTH29" s="22"/>
      <c r="VTI29" s="22"/>
      <c r="VTJ29" s="22"/>
      <c r="VTK29" s="22"/>
      <c r="VTL29" s="22"/>
      <c r="VTM29" s="22"/>
      <c r="VTN29" s="22"/>
      <c r="VTO29" s="22"/>
      <c r="VTP29" s="22"/>
      <c r="VTQ29" s="22"/>
      <c r="VTR29" s="22"/>
      <c r="VTS29" s="22"/>
      <c r="VTT29" s="22"/>
      <c r="VTU29" s="22"/>
      <c r="VTV29" s="22"/>
      <c r="VTW29" s="22"/>
      <c r="VTX29" s="22"/>
      <c r="VTY29" s="22"/>
      <c r="VTZ29" s="22"/>
      <c r="VUA29" s="22"/>
      <c r="VUB29" s="22"/>
      <c r="VUC29" s="22"/>
      <c r="VUD29" s="22"/>
      <c r="VUE29" s="22"/>
      <c r="VUF29" s="22"/>
      <c r="VUG29" s="22"/>
      <c r="VUH29" s="22"/>
      <c r="VUI29" s="22"/>
      <c r="VUJ29" s="22"/>
      <c r="VUK29" s="22"/>
      <c r="VUL29" s="22"/>
      <c r="VUM29" s="22"/>
      <c r="VUN29" s="22"/>
      <c r="VUO29" s="22"/>
      <c r="VUP29" s="22"/>
      <c r="VUQ29" s="22"/>
      <c r="VUR29" s="22"/>
      <c r="VUS29" s="22"/>
      <c r="VUT29" s="22"/>
      <c r="VUU29" s="22"/>
      <c r="VUV29" s="22"/>
      <c r="VUW29" s="22"/>
      <c r="VUX29" s="22"/>
      <c r="VUY29" s="22"/>
      <c r="VUZ29" s="22"/>
      <c r="VVA29" s="22"/>
      <c r="VVB29" s="22"/>
      <c r="VVC29" s="22"/>
      <c r="VVD29" s="22"/>
      <c r="VVE29" s="22"/>
      <c r="VVF29" s="22"/>
      <c r="VVG29" s="22"/>
      <c r="VVH29" s="22"/>
      <c r="VVI29" s="22"/>
      <c r="VVJ29" s="22"/>
      <c r="VVK29" s="22"/>
      <c r="VVL29" s="22"/>
      <c r="VVM29" s="22"/>
      <c r="VVN29" s="22"/>
      <c r="VVO29" s="22"/>
      <c r="VVP29" s="22"/>
      <c r="VVQ29" s="22"/>
      <c r="VVR29" s="22"/>
      <c r="VVS29" s="22"/>
      <c r="VVT29" s="22"/>
      <c r="VVU29" s="22"/>
      <c r="VVV29" s="22"/>
      <c r="VVW29" s="22"/>
      <c r="VVX29" s="22"/>
      <c r="VVY29" s="22"/>
      <c r="VVZ29" s="22"/>
      <c r="VWA29" s="22"/>
      <c r="VWB29" s="22"/>
      <c r="VWC29" s="22"/>
      <c r="VWD29" s="22"/>
      <c r="VWE29" s="22"/>
      <c r="VWF29" s="22"/>
      <c r="VWG29" s="22"/>
      <c r="VWH29" s="22"/>
      <c r="VWI29" s="22"/>
      <c r="VWJ29" s="22"/>
      <c r="VWK29" s="22"/>
      <c r="VWL29" s="22"/>
      <c r="VWM29" s="22"/>
      <c r="VWN29" s="22"/>
      <c r="VWO29" s="22"/>
      <c r="VWP29" s="22"/>
      <c r="VWQ29" s="22"/>
      <c r="VWR29" s="22"/>
      <c r="VWS29" s="22"/>
      <c r="VWT29" s="22"/>
      <c r="VWU29" s="22"/>
      <c r="VWV29" s="22"/>
      <c r="VWW29" s="22"/>
      <c r="VWX29" s="22"/>
      <c r="VWY29" s="22"/>
      <c r="VWZ29" s="22"/>
      <c r="VXA29" s="22"/>
      <c r="VXB29" s="22"/>
      <c r="VXC29" s="22"/>
      <c r="VXD29" s="22"/>
      <c r="VXE29" s="22"/>
      <c r="VXF29" s="22"/>
      <c r="VXG29" s="22"/>
      <c r="VXH29" s="22"/>
      <c r="VXI29" s="22"/>
      <c r="VXJ29" s="22"/>
      <c r="VXK29" s="22"/>
      <c r="VXL29" s="22"/>
      <c r="VXM29" s="22"/>
      <c r="VXN29" s="22"/>
      <c r="VXO29" s="22"/>
      <c r="VXP29" s="22"/>
      <c r="VXQ29" s="22"/>
      <c r="VXR29" s="22"/>
      <c r="VXS29" s="22"/>
      <c r="VXT29" s="22"/>
      <c r="VXU29" s="22"/>
      <c r="VXV29" s="22"/>
      <c r="VXW29" s="22"/>
      <c r="VXX29" s="22"/>
      <c r="VXY29" s="22"/>
      <c r="VXZ29" s="22"/>
      <c r="VYA29" s="22"/>
      <c r="VYB29" s="22"/>
      <c r="VYC29" s="22"/>
      <c r="VYD29" s="22"/>
      <c r="VYE29" s="22"/>
      <c r="VYF29" s="22"/>
      <c r="VYG29" s="22"/>
      <c r="VYH29" s="22"/>
      <c r="VYI29" s="22"/>
      <c r="VYJ29" s="22"/>
      <c r="VYK29" s="22"/>
      <c r="VYL29" s="22"/>
      <c r="VYM29" s="22"/>
      <c r="VYN29" s="22"/>
      <c r="VYO29" s="22"/>
      <c r="VYP29" s="22"/>
      <c r="VYQ29" s="22"/>
      <c r="VYR29" s="22"/>
      <c r="VYS29" s="22"/>
      <c r="VYT29" s="22"/>
      <c r="VYU29" s="22"/>
      <c r="VYV29" s="22"/>
      <c r="VYW29" s="22"/>
      <c r="VYX29" s="22"/>
      <c r="VYY29" s="22"/>
      <c r="VYZ29" s="22"/>
      <c r="VZA29" s="22"/>
      <c r="VZB29" s="22"/>
      <c r="VZC29" s="22"/>
      <c r="VZD29" s="22"/>
      <c r="VZE29" s="22"/>
      <c r="VZF29" s="22"/>
      <c r="VZG29" s="22"/>
      <c r="VZH29" s="22"/>
      <c r="VZI29" s="22"/>
      <c r="VZJ29" s="22"/>
      <c r="VZK29" s="22"/>
      <c r="VZL29" s="22"/>
      <c r="VZM29" s="22"/>
      <c r="VZN29" s="22"/>
      <c r="VZO29" s="22"/>
      <c r="VZP29" s="22"/>
      <c r="VZQ29" s="22"/>
      <c r="VZR29" s="22"/>
      <c r="VZS29" s="22"/>
      <c r="VZT29" s="22"/>
      <c r="VZU29" s="22"/>
      <c r="VZV29" s="22"/>
      <c r="VZW29" s="22"/>
      <c r="VZX29" s="22"/>
      <c r="VZY29" s="22"/>
      <c r="VZZ29" s="22"/>
      <c r="WAA29" s="22"/>
      <c r="WAB29" s="22"/>
      <c r="WAC29" s="22"/>
      <c r="WAD29" s="22"/>
      <c r="WAE29" s="22"/>
      <c r="WAF29" s="22"/>
      <c r="WAG29" s="22"/>
      <c r="WAH29" s="22"/>
      <c r="WAI29" s="22"/>
      <c r="WAJ29" s="22"/>
      <c r="WAK29" s="22"/>
      <c r="WAL29" s="22"/>
      <c r="WAM29" s="22"/>
      <c r="WAN29" s="22"/>
      <c r="WAO29" s="22"/>
      <c r="WAP29" s="22"/>
      <c r="WAQ29" s="22"/>
      <c r="WAR29" s="22"/>
      <c r="WAS29" s="22"/>
      <c r="WAT29" s="22"/>
      <c r="WAU29" s="22"/>
      <c r="WAV29" s="22"/>
      <c r="WAW29" s="22"/>
      <c r="WAX29" s="22"/>
      <c r="WAY29" s="22"/>
      <c r="WAZ29" s="22"/>
      <c r="WBA29" s="22"/>
      <c r="WBB29" s="22"/>
      <c r="WBC29" s="22"/>
      <c r="WBD29" s="22"/>
      <c r="WBE29" s="22"/>
      <c r="WBF29" s="22"/>
      <c r="WBG29" s="22"/>
      <c r="WBH29" s="22"/>
      <c r="WBI29" s="22"/>
      <c r="WBJ29" s="22"/>
      <c r="WBK29" s="22"/>
      <c r="WBL29" s="22"/>
      <c r="WBM29" s="22"/>
      <c r="WBN29" s="22"/>
      <c r="WBO29" s="22"/>
      <c r="WBP29" s="22"/>
      <c r="WBQ29" s="22"/>
      <c r="WBR29" s="22"/>
      <c r="WBS29" s="22"/>
      <c r="WBT29" s="22"/>
      <c r="WBU29" s="22"/>
      <c r="WBV29" s="22"/>
      <c r="WBW29" s="22"/>
      <c r="WBX29" s="22"/>
      <c r="WBY29" s="22"/>
      <c r="WBZ29" s="22"/>
      <c r="WCA29" s="22"/>
      <c r="WCB29" s="22"/>
      <c r="WCC29" s="22"/>
      <c r="WCD29" s="22"/>
      <c r="WCE29" s="22"/>
      <c r="WCF29" s="22"/>
      <c r="WCG29" s="22"/>
      <c r="WCH29" s="22"/>
      <c r="WCI29" s="22"/>
      <c r="WCJ29" s="22"/>
      <c r="WCK29" s="22"/>
      <c r="WCL29" s="22"/>
      <c r="WCM29" s="22"/>
      <c r="WCN29" s="22"/>
      <c r="WCO29" s="22"/>
      <c r="WCP29" s="22"/>
      <c r="WCQ29" s="22"/>
      <c r="WCR29" s="22"/>
      <c r="WCS29" s="22"/>
      <c r="WCT29" s="22"/>
      <c r="WCU29" s="22"/>
      <c r="WCV29" s="22"/>
      <c r="WCW29" s="22"/>
      <c r="WCX29" s="22"/>
      <c r="WCY29" s="22"/>
      <c r="WCZ29" s="22"/>
      <c r="WDA29" s="22"/>
      <c r="WDB29" s="22"/>
      <c r="WDC29" s="22"/>
      <c r="WDD29" s="22"/>
      <c r="WDE29" s="22"/>
      <c r="WDF29" s="22"/>
      <c r="WDG29" s="22"/>
      <c r="WDH29" s="22"/>
      <c r="WDI29" s="22"/>
      <c r="WDJ29" s="22"/>
      <c r="WDK29" s="22"/>
      <c r="WDL29" s="22"/>
      <c r="WDM29" s="22"/>
      <c r="WDN29" s="22"/>
      <c r="WDO29" s="22"/>
      <c r="WDP29" s="22"/>
      <c r="WDQ29" s="22"/>
      <c r="WDR29" s="22"/>
      <c r="WDS29" s="22"/>
      <c r="WDT29" s="22"/>
      <c r="WDU29" s="22"/>
      <c r="WDV29" s="22"/>
      <c r="WDW29" s="22"/>
      <c r="WDX29" s="22"/>
      <c r="WDY29" s="22"/>
      <c r="WDZ29" s="22"/>
      <c r="WEA29" s="22"/>
      <c r="WEB29" s="22"/>
      <c r="WEC29" s="22"/>
      <c r="WED29" s="22"/>
      <c r="WEE29" s="22"/>
      <c r="WEF29" s="22"/>
      <c r="WEG29" s="22"/>
      <c r="WEH29" s="22"/>
      <c r="WEI29" s="22"/>
      <c r="WEJ29" s="22"/>
      <c r="WEK29" s="22"/>
      <c r="WEL29" s="22"/>
      <c r="WEM29" s="22"/>
      <c r="WEN29" s="22"/>
      <c r="WEO29" s="22"/>
      <c r="WEP29" s="22"/>
      <c r="WEQ29" s="22"/>
      <c r="WER29" s="22"/>
      <c r="WES29" s="22"/>
      <c r="WET29" s="22"/>
      <c r="WEU29" s="22"/>
      <c r="WEV29" s="22"/>
      <c r="WEW29" s="22"/>
      <c r="WEX29" s="22"/>
      <c r="WEY29" s="22"/>
      <c r="WEZ29" s="22"/>
      <c r="WFA29" s="22"/>
      <c r="WFB29" s="22"/>
      <c r="WFC29" s="22"/>
      <c r="WFD29" s="22"/>
      <c r="WFE29" s="22"/>
      <c r="WFF29" s="22"/>
      <c r="WFG29" s="22"/>
      <c r="WFH29" s="22"/>
      <c r="WFI29" s="22"/>
      <c r="WFJ29" s="22"/>
      <c r="WFK29" s="22"/>
      <c r="WFL29" s="22"/>
      <c r="WFM29" s="22"/>
      <c r="WFN29" s="22"/>
      <c r="WFO29" s="22"/>
      <c r="WFP29" s="22"/>
      <c r="WFQ29" s="22"/>
      <c r="WFR29" s="22"/>
      <c r="WFS29" s="22"/>
      <c r="WFT29" s="22"/>
      <c r="WFU29" s="22"/>
      <c r="WFV29" s="22"/>
      <c r="WFW29" s="22"/>
      <c r="WFX29" s="22"/>
      <c r="WFY29" s="22"/>
      <c r="WFZ29" s="22"/>
      <c r="WGA29" s="22"/>
      <c r="WGB29" s="22"/>
      <c r="WGC29" s="22"/>
      <c r="WGD29" s="22"/>
      <c r="WGE29" s="22"/>
      <c r="WGF29" s="22"/>
      <c r="WGG29" s="22"/>
      <c r="WGH29" s="22"/>
      <c r="WGI29" s="22"/>
      <c r="WGJ29" s="22"/>
      <c r="WGK29" s="22"/>
      <c r="WGL29" s="22"/>
      <c r="WGM29" s="22"/>
      <c r="WGN29" s="22"/>
      <c r="WGO29" s="22"/>
      <c r="WGP29" s="22"/>
      <c r="WGQ29" s="22"/>
      <c r="WGR29" s="22"/>
      <c r="WGS29" s="22"/>
      <c r="WGT29" s="22"/>
      <c r="WGU29" s="22"/>
      <c r="WGV29" s="22"/>
      <c r="WGW29" s="22"/>
      <c r="WGX29" s="22"/>
      <c r="WGY29" s="22"/>
      <c r="WGZ29" s="22"/>
      <c r="WHA29" s="22"/>
      <c r="WHB29" s="22"/>
      <c r="WHC29" s="22"/>
      <c r="WHD29" s="22"/>
      <c r="WHE29" s="22"/>
      <c r="WHF29" s="22"/>
      <c r="WHG29" s="22"/>
      <c r="WHH29" s="22"/>
      <c r="WHI29" s="22"/>
      <c r="WHJ29" s="22"/>
      <c r="WHK29" s="22"/>
      <c r="WHL29" s="22"/>
      <c r="WHM29" s="22"/>
      <c r="WHN29" s="22"/>
      <c r="WHO29" s="22"/>
      <c r="WHP29" s="22"/>
      <c r="WHQ29" s="22"/>
      <c r="WHR29" s="22"/>
      <c r="WHS29" s="22"/>
      <c r="WHT29" s="22"/>
      <c r="WHU29" s="22"/>
      <c r="WHV29" s="22"/>
      <c r="WHW29" s="22"/>
      <c r="WHX29" s="22"/>
      <c r="WHY29" s="22"/>
      <c r="WHZ29" s="22"/>
      <c r="WIA29" s="22"/>
      <c r="WIB29" s="22"/>
      <c r="WIC29" s="22"/>
      <c r="WID29" s="22"/>
      <c r="WIE29" s="22"/>
      <c r="WIF29" s="22"/>
      <c r="WIG29" s="22"/>
      <c r="WIH29" s="22"/>
      <c r="WII29" s="22"/>
      <c r="WIJ29" s="22"/>
      <c r="WIK29" s="22"/>
      <c r="WIL29" s="22"/>
      <c r="WIM29" s="22"/>
      <c r="WIN29" s="22"/>
      <c r="WIO29" s="22"/>
      <c r="WIP29" s="22"/>
      <c r="WIQ29" s="22"/>
      <c r="WIR29" s="22"/>
      <c r="WIS29" s="22"/>
      <c r="WIT29" s="22"/>
      <c r="WIU29" s="22"/>
      <c r="WIV29" s="22"/>
      <c r="WIW29" s="22"/>
      <c r="WIX29" s="22"/>
      <c r="WIY29" s="22"/>
      <c r="WIZ29" s="22"/>
      <c r="WJA29" s="22"/>
      <c r="WJB29" s="22"/>
      <c r="WJC29" s="22"/>
      <c r="WJD29" s="22"/>
      <c r="WJE29" s="22"/>
      <c r="WJF29" s="22"/>
      <c r="WJG29" s="22"/>
      <c r="WJH29" s="22"/>
      <c r="WJI29" s="22"/>
      <c r="WJJ29" s="22"/>
      <c r="WJK29" s="22"/>
      <c r="WJL29" s="22"/>
      <c r="WJM29" s="22"/>
      <c r="WJN29" s="22"/>
      <c r="WJO29" s="22"/>
      <c r="WJP29" s="22"/>
      <c r="WJQ29" s="22"/>
      <c r="WJR29" s="22"/>
      <c r="WJS29" s="22"/>
      <c r="WJT29" s="22"/>
      <c r="WJU29" s="22"/>
      <c r="WJV29" s="22"/>
      <c r="WJW29" s="22"/>
      <c r="WJX29" s="22"/>
      <c r="WJY29" s="22"/>
      <c r="WJZ29" s="22"/>
      <c r="WKA29" s="22"/>
      <c r="WKB29" s="22"/>
      <c r="WKC29" s="22"/>
      <c r="WKD29" s="22"/>
      <c r="WKE29" s="22"/>
      <c r="WKF29" s="22"/>
      <c r="WKG29" s="22"/>
      <c r="WKH29" s="22"/>
      <c r="WKI29" s="22"/>
      <c r="WKJ29" s="22"/>
      <c r="WKK29" s="22"/>
      <c r="WKL29" s="22"/>
      <c r="WKM29" s="22"/>
      <c r="WKN29" s="22"/>
      <c r="WKO29" s="22"/>
      <c r="WKP29" s="22"/>
      <c r="WKQ29" s="22"/>
      <c r="WKR29" s="22"/>
      <c r="WKS29" s="22"/>
      <c r="WKT29" s="22"/>
      <c r="WKU29" s="22"/>
      <c r="WKV29" s="22"/>
      <c r="WKW29" s="22"/>
      <c r="WKX29" s="22"/>
      <c r="WKY29" s="22"/>
      <c r="WKZ29" s="22"/>
      <c r="WLA29" s="22"/>
      <c r="WLB29" s="22"/>
      <c r="WLC29" s="22"/>
      <c r="WLD29" s="22"/>
      <c r="WLE29" s="22"/>
      <c r="WLF29" s="22"/>
      <c r="WLG29" s="22"/>
      <c r="WLH29" s="22"/>
      <c r="WLI29" s="22"/>
      <c r="WLJ29" s="22"/>
      <c r="WLK29" s="22"/>
      <c r="WLL29" s="22"/>
      <c r="WLM29" s="22"/>
      <c r="WLN29" s="22"/>
      <c r="WLO29" s="22"/>
      <c r="WLP29" s="22"/>
      <c r="WLQ29" s="22"/>
      <c r="WLR29" s="22"/>
      <c r="WLS29" s="22"/>
      <c r="WLT29" s="22"/>
      <c r="WLU29" s="22"/>
      <c r="WLV29" s="22"/>
      <c r="WLW29" s="22"/>
      <c r="WLX29" s="22"/>
      <c r="WLY29" s="22"/>
      <c r="WLZ29" s="22"/>
      <c r="WMA29" s="22"/>
      <c r="WMB29" s="22"/>
      <c r="WMC29" s="22"/>
      <c r="WMD29" s="22"/>
      <c r="WME29" s="22"/>
      <c r="WMF29" s="22"/>
      <c r="WMG29" s="22"/>
      <c r="WMH29" s="22"/>
      <c r="WMI29" s="22"/>
      <c r="WMJ29" s="22"/>
      <c r="WMK29" s="22"/>
      <c r="WML29" s="22"/>
      <c r="WMM29" s="22"/>
      <c r="WMN29" s="22"/>
      <c r="WMO29" s="22"/>
      <c r="WMP29" s="22"/>
      <c r="WMQ29" s="22"/>
      <c r="WMR29" s="22"/>
      <c r="WMS29" s="22"/>
      <c r="WMT29" s="22"/>
      <c r="WMU29" s="22"/>
      <c r="WMV29" s="22"/>
      <c r="WMW29" s="22"/>
      <c r="WMX29" s="22"/>
      <c r="WMY29" s="22"/>
      <c r="WMZ29" s="22"/>
      <c r="WNA29" s="22"/>
      <c r="WNB29" s="22"/>
      <c r="WNC29" s="22"/>
      <c r="WND29" s="22"/>
      <c r="WNE29" s="22"/>
      <c r="WNF29" s="22"/>
      <c r="WNG29" s="22"/>
      <c r="WNH29" s="22"/>
      <c r="WNI29" s="22"/>
      <c r="WNJ29" s="22"/>
      <c r="WNK29" s="22"/>
      <c r="WNL29" s="22"/>
      <c r="WNM29" s="22"/>
      <c r="WNN29" s="22"/>
      <c r="WNO29" s="22"/>
      <c r="WNP29" s="22"/>
      <c r="WNQ29" s="22"/>
      <c r="WNR29" s="22"/>
      <c r="WNS29" s="22"/>
      <c r="WNT29" s="22"/>
      <c r="WNU29" s="22"/>
      <c r="WNV29" s="22"/>
      <c r="WNW29" s="22"/>
      <c r="WNX29" s="22"/>
      <c r="WNY29" s="22"/>
      <c r="WNZ29" s="22"/>
      <c r="WOA29" s="22"/>
      <c r="WOB29" s="22"/>
      <c r="WOC29" s="22"/>
      <c r="WOD29" s="22"/>
      <c r="WOE29" s="22"/>
      <c r="WOF29" s="22"/>
      <c r="WOG29" s="22"/>
      <c r="WOH29" s="22"/>
      <c r="WOI29" s="22"/>
      <c r="WOJ29" s="22"/>
      <c r="WOK29" s="22"/>
      <c r="WOL29" s="22"/>
      <c r="WOM29" s="22"/>
      <c r="WON29" s="22"/>
      <c r="WOO29" s="22"/>
      <c r="WOP29" s="22"/>
      <c r="WOQ29" s="22"/>
      <c r="WOR29" s="22"/>
      <c r="WOS29" s="22"/>
      <c r="WOT29" s="22"/>
      <c r="WOU29" s="22"/>
      <c r="WOV29" s="22"/>
      <c r="WOW29" s="22"/>
      <c r="WOX29" s="22"/>
      <c r="WOY29" s="22"/>
      <c r="WOZ29" s="22"/>
      <c r="WPA29" s="22"/>
      <c r="WPB29" s="22"/>
      <c r="WPC29" s="22"/>
      <c r="WPD29" s="22"/>
      <c r="WPE29" s="22"/>
      <c r="WPF29" s="22"/>
      <c r="WPG29" s="22"/>
      <c r="WPH29" s="22"/>
      <c r="WPI29" s="22"/>
      <c r="WPJ29" s="22"/>
      <c r="WPK29" s="22"/>
      <c r="WPL29" s="22"/>
      <c r="WPM29" s="22"/>
      <c r="WPN29" s="22"/>
      <c r="WPO29" s="22"/>
      <c r="WPP29" s="22"/>
      <c r="WPQ29" s="22"/>
      <c r="WPR29" s="22"/>
      <c r="WPS29" s="22"/>
      <c r="WPT29" s="22"/>
      <c r="WPU29" s="22"/>
      <c r="WPV29" s="22"/>
      <c r="WPW29" s="22"/>
      <c r="WPX29" s="22"/>
      <c r="WPY29" s="22"/>
      <c r="WPZ29" s="22"/>
      <c r="WQA29" s="22"/>
      <c r="WQB29" s="22"/>
      <c r="WQC29" s="22"/>
      <c r="WQD29" s="22"/>
      <c r="WQE29" s="22"/>
      <c r="WQF29" s="22"/>
      <c r="WQG29" s="22"/>
      <c r="WQH29" s="22"/>
      <c r="WQI29" s="22"/>
      <c r="WQJ29" s="22"/>
      <c r="WQK29" s="22"/>
      <c r="WQL29" s="22"/>
      <c r="WQM29" s="22"/>
      <c r="WQN29" s="22"/>
      <c r="WQO29" s="22"/>
      <c r="WQP29" s="22"/>
      <c r="WQQ29" s="22"/>
      <c r="WQR29" s="22"/>
      <c r="WQS29" s="22"/>
      <c r="WQT29" s="22"/>
      <c r="WQU29" s="22"/>
      <c r="WQV29" s="22"/>
      <c r="WQW29" s="22"/>
      <c r="WQX29" s="22"/>
      <c r="WQY29" s="22"/>
      <c r="WQZ29" s="22"/>
      <c r="WRA29" s="22"/>
      <c r="WRB29" s="22"/>
      <c r="WRC29" s="22"/>
      <c r="WRD29" s="22"/>
      <c r="WRE29" s="22"/>
      <c r="WRF29" s="22"/>
      <c r="WRG29" s="22"/>
      <c r="WRH29" s="22"/>
      <c r="WRI29" s="22"/>
      <c r="WRJ29" s="22"/>
      <c r="WRK29" s="22"/>
      <c r="WRL29" s="22"/>
      <c r="WRM29" s="22"/>
      <c r="WRN29" s="22"/>
      <c r="WRO29" s="22"/>
      <c r="WRP29" s="22"/>
      <c r="WRQ29" s="22"/>
      <c r="WRR29" s="22"/>
      <c r="WRS29" s="22"/>
      <c r="WRT29" s="22"/>
      <c r="WRU29" s="22"/>
      <c r="WRV29" s="22"/>
      <c r="WRW29" s="22"/>
      <c r="WRX29" s="22"/>
      <c r="WRY29" s="22"/>
      <c r="WRZ29" s="22"/>
      <c r="WSA29" s="22"/>
      <c r="WSB29" s="22"/>
      <c r="WSC29" s="22"/>
      <c r="WSD29" s="22"/>
      <c r="WSE29" s="22"/>
      <c r="WSF29" s="22"/>
      <c r="WSG29" s="22"/>
      <c r="WSH29" s="22"/>
      <c r="WSI29" s="22"/>
      <c r="WSJ29" s="22"/>
      <c r="WSK29" s="22"/>
      <c r="WSL29" s="22"/>
      <c r="WSM29" s="22"/>
      <c r="WSN29" s="22"/>
      <c r="WSO29" s="22"/>
      <c r="WSP29" s="22"/>
      <c r="WSQ29" s="22"/>
      <c r="WSR29" s="22"/>
      <c r="WSS29" s="22"/>
      <c r="WST29" s="22"/>
      <c r="WSU29" s="22"/>
      <c r="WSV29" s="22"/>
      <c r="WSW29" s="22"/>
      <c r="WSX29" s="22"/>
      <c r="WSY29" s="22"/>
      <c r="WSZ29" s="22"/>
      <c r="WTA29" s="22"/>
      <c r="WTB29" s="22"/>
      <c r="WTC29" s="22"/>
      <c r="WTD29" s="22"/>
      <c r="WTE29" s="22"/>
      <c r="WTF29" s="22"/>
      <c r="WTG29" s="22"/>
      <c r="WTH29" s="22"/>
      <c r="WTI29" s="22"/>
      <c r="WTJ29" s="22"/>
      <c r="WTK29" s="22"/>
      <c r="WTL29" s="22"/>
      <c r="WTM29" s="22"/>
      <c r="WTN29" s="22"/>
      <c r="WTO29" s="22"/>
      <c r="WTP29" s="22"/>
      <c r="WTQ29" s="22"/>
      <c r="WTR29" s="22"/>
      <c r="WTS29" s="22"/>
      <c r="WTT29" s="22"/>
      <c r="WTU29" s="22"/>
      <c r="WTV29" s="22"/>
      <c r="WTW29" s="22"/>
      <c r="WTX29" s="22"/>
      <c r="WTY29" s="22"/>
      <c r="WTZ29" s="22"/>
      <c r="WUA29" s="22"/>
      <c r="WUB29" s="22"/>
      <c r="WUC29" s="22"/>
      <c r="WUD29" s="22"/>
      <c r="WUE29" s="22"/>
      <c r="WUF29" s="22"/>
      <c r="WUG29" s="22"/>
      <c r="WUH29" s="22"/>
      <c r="WUI29" s="22"/>
      <c r="WUJ29" s="22"/>
      <c r="WUK29" s="22"/>
      <c r="WUL29" s="22"/>
      <c r="WUM29" s="22"/>
      <c r="WUN29" s="22"/>
      <c r="WUO29" s="22"/>
      <c r="WUP29" s="22"/>
      <c r="WUQ29" s="22"/>
      <c r="WUR29" s="22"/>
      <c r="WUS29" s="22"/>
      <c r="WUT29" s="22"/>
      <c r="WUU29" s="22"/>
      <c r="WUV29" s="22"/>
      <c r="WUW29" s="22"/>
      <c r="WUX29" s="22"/>
      <c r="WUY29" s="22"/>
      <c r="WUZ29" s="22"/>
      <c r="WVA29" s="22"/>
      <c r="WVB29" s="22"/>
      <c r="WVC29" s="22"/>
      <c r="WVD29" s="22"/>
      <c r="WVE29" s="22"/>
      <c r="WVF29" s="22"/>
      <c r="WVG29" s="22"/>
      <c r="WVH29" s="22"/>
      <c r="WVI29" s="22"/>
      <c r="WVJ29" s="22"/>
      <c r="WVK29" s="22"/>
      <c r="WVL29" s="22"/>
      <c r="WVM29" s="22"/>
      <c r="WVN29" s="22"/>
      <c r="WVO29" s="22"/>
      <c r="WVP29" s="22"/>
      <c r="WVQ29" s="22"/>
      <c r="WVR29" s="22"/>
      <c r="WVS29" s="22"/>
      <c r="WVT29" s="22"/>
      <c r="WVU29" s="22"/>
      <c r="WVV29" s="22"/>
      <c r="WVW29" s="22"/>
      <c r="WVX29" s="22"/>
      <c r="WVY29" s="22"/>
      <c r="WVZ29" s="22"/>
      <c r="WWA29" s="22"/>
      <c r="WWB29" s="22"/>
      <c r="WWC29" s="22"/>
      <c r="WWD29" s="22"/>
      <c r="WWE29" s="22"/>
      <c r="WWF29" s="22"/>
      <c r="WWG29" s="22"/>
      <c r="WWH29" s="22"/>
      <c r="WWI29" s="22"/>
      <c r="WWJ29" s="22"/>
      <c r="WWK29" s="22"/>
      <c r="WWL29" s="22"/>
      <c r="WWM29" s="22"/>
      <c r="WWN29" s="22"/>
      <c r="WWO29" s="22"/>
      <c r="WWP29" s="22"/>
      <c r="WWQ29" s="22"/>
      <c r="WWR29" s="22"/>
      <c r="WWS29" s="22"/>
      <c r="WWT29" s="22"/>
      <c r="WWU29" s="22"/>
      <c r="WWV29" s="22"/>
      <c r="WWW29" s="22"/>
      <c r="WWX29" s="22"/>
      <c r="WWY29" s="22"/>
      <c r="WWZ29" s="22"/>
      <c r="WXA29" s="22"/>
      <c r="WXB29" s="22"/>
      <c r="WXC29" s="22"/>
      <c r="WXD29" s="22"/>
      <c r="WXE29" s="22"/>
      <c r="WXF29" s="22"/>
      <c r="WXG29" s="22"/>
      <c r="WXH29" s="22"/>
      <c r="WXI29" s="22"/>
      <c r="WXJ29" s="22"/>
      <c r="WXK29" s="22"/>
      <c r="WXL29" s="22"/>
      <c r="WXM29" s="22"/>
      <c r="WXN29" s="22"/>
      <c r="WXO29" s="22"/>
      <c r="WXP29" s="22"/>
      <c r="WXQ29" s="22"/>
      <c r="WXR29" s="22"/>
      <c r="WXS29" s="22"/>
      <c r="WXT29" s="22"/>
      <c r="WXU29" s="22"/>
      <c r="WXV29" s="22"/>
      <c r="WXW29" s="22"/>
      <c r="WXX29" s="22"/>
      <c r="WXY29" s="22"/>
      <c r="WXZ29" s="22"/>
      <c r="WYA29" s="22"/>
      <c r="WYB29" s="22"/>
      <c r="WYC29" s="22"/>
      <c r="WYD29" s="22"/>
      <c r="WYE29" s="22"/>
      <c r="WYF29" s="22"/>
      <c r="WYG29" s="22"/>
      <c r="WYH29" s="22"/>
      <c r="WYI29" s="22"/>
      <c r="WYJ29" s="22"/>
      <c r="WYK29" s="22"/>
      <c r="WYL29" s="22"/>
      <c r="WYM29" s="22"/>
      <c r="WYN29" s="22"/>
      <c r="WYO29" s="22"/>
      <c r="WYP29" s="22"/>
      <c r="WYQ29" s="22"/>
      <c r="WYR29" s="22"/>
      <c r="WYS29" s="22"/>
      <c r="WYT29" s="22"/>
      <c r="WYU29" s="22"/>
      <c r="WYV29" s="22"/>
      <c r="WYW29" s="22"/>
      <c r="WYX29" s="22"/>
      <c r="WYY29" s="22"/>
      <c r="WYZ29" s="22"/>
      <c r="WZA29" s="22"/>
      <c r="WZB29" s="22"/>
      <c r="WZC29" s="22"/>
      <c r="WZD29" s="22"/>
      <c r="WZE29" s="22"/>
      <c r="WZF29" s="22"/>
      <c r="WZG29" s="22"/>
      <c r="WZH29" s="22"/>
      <c r="WZI29" s="22"/>
      <c r="WZJ29" s="22"/>
      <c r="WZK29" s="22"/>
      <c r="WZL29" s="22"/>
      <c r="WZM29" s="22"/>
      <c r="WZN29" s="22"/>
      <c r="WZO29" s="22"/>
      <c r="WZP29" s="22"/>
      <c r="WZQ29" s="22"/>
      <c r="WZR29" s="22"/>
      <c r="WZS29" s="22"/>
      <c r="WZT29" s="22"/>
      <c r="WZU29" s="22"/>
      <c r="WZV29" s="22"/>
      <c r="WZW29" s="22"/>
      <c r="WZX29" s="22"/>
      <c r="WZY29" s="22"/>
      <c r="WZZ29" s="22"/>
      <c r="XAA29" s="22"/>
      <c r="XAB29" s="22"/>
      <c r="XAC29" s="22"/>
      <c r="XAD29" s="22"/>
      <c r="XAE29" s="22"/>
      <c r="XAF29" s="22"/>
      <c r="XAG29" s="22"/>
      <c r="XAH29" s="22"/>
      <c r="XAI29" s="22"/>
      <c r="XAJ29" s="22"/>
      <c r="XAK29" s="22"/>
      <c r="XAL29" s="22"/>
      <c r="XAM29" s="22"/>
      <c r="XAN29" s="22"/>
      <c r="XAO29" s="22"/>
      <c r="XAP29" s="22"/>
      <c r="XAQ29" s="22"/>
      <c r="XAR29" s="22"/>
      <c r="XAS29" s="22"/>
      <c r="XAT29" s="22"/>
      <c r="XAU29" s="22"/>
      <c r="XAV29" s="22"/>
      <c r="XAW29" s="22"/>
      <c r="XAX29" s="22"/>
      <c r="XAY29" s="22"/>
      <c r="XAZ29" s="22"/>
      <c r="XBA29" s="22"/>
      <c r="XBB29" s="22"/>
      <c r="XBC29" s="22"/>
      <c r="XBD29" s="22"/>
      <c r="XBE29" s="22"/>
      <c r="XBF29" s="22"/>
      <c r="XBG29" s="22"/>
      <c r="XBH29" s="22"/>
      <c r="XBI29" s="22"/>
      <c r="XBJ29" s="22"/>
      <c r="XBK29" s="22"/>
      <c r="XBL29" s="22"/>
      <c r="XBM29" s="22"/>
      <c r="XBN29" s="22"/>
      <c r="XBO29" s="22"/>
      <c r="XBP29" s="22"/>
      <c r="XBQ29" s="22"/>
      <c r="XBR29" s="22"/>
      <c r="XBS29" s="22"/>
      <c r="XBT29" s="22"/>
      <c r="XBU29" s="22"/>
      <c r="XBV29" s="22"/>
      <c r="XBW29" s="22"/>
      <c r="XBX29" s="22"/>
      <c r="XBY29" s="22"/>
      <c r="XBZ29" s="22"/>
      <c r="XCA29" s="22"/>
      <c r="XCB29" s="22"/>
      <c r="XCC29" s="22"/>
      <c r="XCD29" s="22"/>
      <c r="XCE29" s="22"/>
      <c r="XCF29" s="22"/>
      <c r="XCG29" s="22"/>
      <c r="XCH29" s="22"/>
      <c r="XCI29" s="22"/>
      <c r="XCJ29" s="22"/>
      <c r="XCK29" s="22"/>
      <c r="XCL29" s="22"/>
      <c r="XCM29" s="22"/>
      <c r="XCN29" s="22"/>
      <c r="XCO29" s="22"/>
      <c r="XCP29" s="22"/>
      <c r="XCQ29" s="22"/>
      <c r="XCR29" s="22"/>
      <c r="XCS29" s="22"/>
      <c r="XCT29" s="22"/>
      <c r="XCU29" s="22"/>
      <c r="XCV29" s="22"/>
      <c r="XCW29" s="22"/>
      <c r="XCX29" s="22"/>
      <c r="XCY29" s="22"/>
      <c r="XCZ29" s="22"/>
      <c r="XDA29" s="22"/>
      <c r="XDB29" s="22"/>
      <c r="XDC29" s="22"/>
      <c r="XDD29" s="22"/>
      <c r="XDE29" s="22"/>
      <c r="XDF29" s="22"/>
      <c r="XDG29" s="22"/>
      <c r="XDH29" s="22"/>
      <c r="XDI29" s="22"/>
      <c r="XDJ29" s="22"/>
      <c r="XDK29" s="22"/>
      <c r="XDL29" s="22"/>
      <c r="XDM29" s="22"/>
      <c r="XDN29" s="22"/>
      <c r="XDO29" s="22"/>
      <c r="XDP29" s="22"/>
      <c r="XDQ29" s="22"/>
      <c r="XDR29" s="22"/>
      <c r="XDS29" s="22"/>
      <c r="XDT29" s="22"/>
      <c r="XDU29" s="22"/>
      <c r="XDV29" s="22"/>
      <c r="XDW29" s="22"/>
      <c r="XDX29" s="22"/>
      <c r="XDY29" s="22"/>
      <c r="XDZ29" s="22"/>
      <c r="XEA29" s="22"/>
      <c r="XEB29" s="22"/>
    </row>
    <row r="30" spans="3:16356">
      <c r="C30" s="22" t="s">
        <v>5423</v>
      </c>
      <c r="D30" s="39"/>
      <c r="E30" s="35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S30" s="22"/>
      <c r="BT30" s="38"/>
      <c r="BU30" s="40"/>
      <c r="BV30" s="41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  <c r="CW30" s="42"/>
      <c r="CX30" s="42"/>
      <c r="CY30" s="42"/>
      <c r="CZ30" s="42"/>
      <c r="DA30" s="42"/>
      <c r="DB30" s="42"/>
      <c r="DC30" s="42"/>
      <c r="DD30" s="42"/>
      <c r="DE30" s="42"/>
      <c r="DF30" s="42"/>
      <c r="DG30" s="42"/>
      <c r="DH30" s="42"/>
      <c r="DI30" s="42"/>
      <c r="DJ30" s="42"/>
      <c r="DK30" s="42"/>
      <c r="DL30" s="42"/>
      <c r="DM30" s="42"/>
      <c r="DN30" s="42"/>
      <c r="DO30" s="42"/>
      <c r="DP30" s="42"/>
      <c r="DQ30" s="42"/>
      <c r="DR30" s="42"/>
      <c r="DS30" s="42"/>
      <c r="DT30" s="42"/>
      <c r="DU30" s="42"/>
      <c r="DV30" s="42"/>
      <c r="DW30" s="42"/>
      <c r="DX30" s="42"/>
      <c r="DY30" s="42"/>
      <c r="DZ30" s="42"/>
      <c r="EA30" s="42"/>
      <c r="EB30" s="42"/>
      <c r="EC30" s="42"/>
      <c r="ED30" s="42"/>
      <c r="EE30" s="42"/>
      <c r="EF30" s="42"/>
      <c r="EG30" s="42"/>
      <c r="EH30" s="42"/>
      <c r="EI30" s="22"/>
      <c r="EJ30" s="38"/>
      <c r="EK30" s="43"/>
      <c r="EL30" s="43"/>
      <c r="EM30" s="43"/>
      <c r="EN30" s="43"/>
      <c r="EO30" s="43"/>
      <c r="EP30" s="43"/>
      <c r="EQ30" s="43"/>
      <c r="ER30" s="43"/>
      <c r="ES30" s="43"/>
      <c r="ET30" s="43"/>
      <c r="EU30" s="43"/>
      <c r="EV30" s="43"/>
      <c r="EW30" s="43"/>
      <c r="EX30" s="43"/>
      <c r="EY30" s="43"/>
      <c r="EZ30" s="43"/>
      <c r="FA30" s="43"/>
      <c r="FB30" s="43"/>
      <c r="FC30" s="43"/>
      <c r="FD30" s="43"/>
      <c r="FE30" s="43"/>
      <c r="FF30" s="43"/>
      <c r="FG30" s="43"/>
      <c r="FH30" s="43"/>
      <c r="FI30" s="43"/>
      <c r="FJ30" s="43"/>
      <c r="FK30" s="43"/>
      <c r="FL30" s="43"/>
      <c r="FM30" s="43"/>
      <c r="FN30" s="43"/>
      <c r="FO30" s="43"/>
      <c r="FP30" s="43"/>
      <c r="FQ30" s="43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  <c r="IX30" s="22"/>
      <c r="IY30" s="22"/>
      <c r="IZ30" s="22"/>
      <c r="JA30" s="22"/>
      <c r="JB30" s="22"/>
      <c r="JC30" s="22"/>
      <c r="JD30" s="22"/>
      <c r="JE30" s="22"/>
      <c r="JF30" s="22"/>
      <c r="JG30" s="22"/>
      <c r="JH30" s="22"/>
      <c r="JI30" s="22"/>
      <c r="JJ30" s="22"/>
      <c r="JK30" s="22"/>
      <c r="JL30" s="22"/>
      <c r="JM30" s="22"/>
      <c r="JN30" s="22"/>
      <c r="JO30" s="22"/>
      <c r="JP30" s="22"/>
      <c r="JQ30" s="22"/>
      <c r="JR30" s="22"/>
      <c r="JS30" s="22"/>
      <c r="JT30" s="22"/>
      <c r="JU30" s="22"/>
      <c r="JV30" s="22"/>
      <c r="JW30" s="22"/>
      <c r="JX30" s="22"/>
      <c r="JY30" s="22"/>
      <c r="JZ30" s="22"/>
      <c r="KA30" s="22"/>
      <c r="KB30" s="22"/>
      <c r="KC30" s="22"/>
      <c r="KD30" s="22"/>
      <c r="KE30" s="22"/>
      <c r="KF30" s="22"/>
      <c r="KG30" s="22"/>
      <c r="KH30" s="22"/>
      <c r="KI30" s="22"/>
      <c r="KJ30" s="22"/>
      <c r="KK30" s="22"/>
      <c r="KL30" s="22"/>
      <c r="KM30" s="22"/>
      <c r="KN30" s="22"/>
      <c r="KO30" s="22"/>
      <c r="KP30" s="22"/>
      <c r="KQ30" s="22"/>
      <c r="KR30" s="22"/>
      <c r="KS30" s="22"/>
      <c r="KT30" s="22"/>
      <c r="KU30" s="22"/>
      <c r="KV30" s="22"/>
      <c r="KW30" s="22"/>
      <c r="KX30" s="22"/>
      <c r="KY30" s="22"/>
      <c r="KZ30" s="22"/>
      <c r="LA30" s="22"/>
      <c r="LB30" s="22"/>
      <c r="LC30" s="22"/>
      <c r="LD30" s="22"/>
      <c r="LE30" s="22"/>
      <c r="LF30" s="22"/>
      <c r="LG30" s="22"/>
      <c r="LH30" s="22"/>
      <c r="LI30" s="22"/>
      <c r="LJ30" s="22"/>
      <c r="LK30" s="22"/>
      <c r="LL30" s="22"/>
      <c r="LM30" s="22"/>
      <c r="LN30" s="22"/>
      <c r="LO30" s="22"/>
      <c r="LP30" s="22"/>
      <c r="LQ30" s="22"/>
      <c r="LR30" s="22"/>
      <c r="LS30" s="22"/>
      <c r="LT30" s="22"/>
      <c r="LU30" s="22"/>
      <c r="LV30" s="22"/>
      <c r="LW30" s="22"/>
      <c r="LX30" s="22"/>
      <c r="LY30" s="22"/>
      <c r="LZ30" s="22"/>
      <c r="MA30" s="22"/>
      <c r="MB30" s="22"/>
      <c r="MC30" s="22"/>
      <c r="MD30" s="22"/>
      <c r="ME30" s="22"/>
      <c r="MF30" s="22"/>
      <c r="MG30" s="22"/>
      <c r="MH30" s="22"/>
      <c r="MI30" s="22"/>
      <c r="MJ30" s="22"/>
      <c r="MK30" s="22"/>
      <c r="ML30" s="22"/>
      <c r="MM30" s="22"/>
      <c r="MN30" s="22"/>
      <c r="MO30" s="22"/>
      <c r="MP30" s="22"/>
      <c r="MQ30" s="22"/>
      <c r="MR30" s="22"/>
      <c r="MS30" s="22"/>
      <c r="MT30" s="22"/>
      <c r="MU30" s="22"/>
      <c r="MV30" s="22"/>
      <c r="MW30" s="22"/>
      <c r="MX30" s="22"/>
      <c r="MY30" s="22"/>
      <c r="MZ30" s="22"/>
      <c r="NA30" s="22"/>
      <c r="NB30" s="22"/>
      <c r="NC30" s="22"/>
      <c r="ND30" s="22"/>
      <c r="NE30" s="22"/>
      <c r="NF30" s="22"/>
      <c r="NG30" s="22"/>
      <c r="NH30" s="22"/>
      <c r="NI30" s="22"/>
      <c r="NJ30" s="22"/>
      <c r="NK30" s="22"/>
      <c r="NL30" s="22"/>
      <c r="NM30" s="22"/>
      <c r="NN30" s="22"/>
      <c r="NO30" s="22"/>
      <c r="NP30" s="22"/>
      <c r="NQ30" s="22"/>
      <c r="NR30" s="22"/>
      <c r="NS30" s="22"/>
      <c r="NT30" s="22"/>
      <c r="NU30" s="22"/>
      <c r="NV30" s="22"/>
      <c r="NW30" s="22"/>
      <c r="NX30" s="22"/>
      <c r="NY30" s="22"/>
      <c r="NZ30" s="22"/>
      <c r="OA30" s="22"/>
      <c r="OB30" s="22"/>
      <c r="OC30" s="22"/>
      <c r="OD30" s="22"/>
      <c r="OE30" s="22"/>
      <c r="OF30" s="22"/>
      <c r="OG30" s="22"/>
      <c r="OH30" s="22"/>
      <c r="OI30" s="22"/>
      <c r="OJ30" s="22"/>
      <c r="OK30" s="22"/>
      <c r="OL30" s="22"/>
      <c r="OM30" s="22"/>
      <c r="ON30" s="22"/>
      <c r="OO30" s="22"/>
      <c r="OP30" s="22"/>
      <c r="OQ30" s="22"/>
      <c r="OR30" s="22"/>
      <c r="OS30" s="22"/>
      <c r="OT30" s="22"/>
      <c r="OU30" s="22"/>
      <c r="OV30" s="22"/>
      <c r="OW30" s="22"/>
      <c r="OX30" s="22"/>
      <c r="OY30" s="22"/>
      <c r="OZ30" s="22"/>
      <c r="PA30" s="22"/>
      <c r="PB30" s="22"/>
      <c r="PC30" s="22"/>
      <c r="PD30" s="22"/>
      <c r="PE30" s="22"/>
      <c r="PF30" s="22"/>
      <c r="PG30" s="22"/>
      <c r="PH30" s="22"/>
      <c r="PI30" s="22"/>
      <c r="PJ30" s="22"/>
      <c r="PK30" s="22"/>
      <c r="PL30" s="22"/>
      <c r="PM30" s="22"/>
      <c r="PN30" s="22"/>
      <c r="PO30" s="22"/>
      <c r="PP30" s="22"/>
      <c r="PQ30" s="22"/>
      <c r="PR30" s="22"/>
      <c r="PS30" s="22"/>
      <c r="PT30" s="22"/>
      <c r="PU30" s="22"/>
      <c r="PV30" s="22"/>
      <c r="PW30" s="22"/>
      <c r="PX30" s="22"/>
      <c r="PY30" s="22"/>
      <c r="PZ30" s="22"/>
      <c r="QA30" s="22"/>
      <c r="QB30" s="22"/>
      <c r="QC30" s="22"/>
      <c r="QD30" s="22"/>
      <c r="QE30" s="22"/>
      <c r="QF30" s="22"/>
      <c r="QG30" s="22"/>
      <c r="QH30" s="22"/>
      <c r="QI30" s="22"/>
      <c r="QJ30" s="22"/>
      <c r="QK30" s="22"/>
      <c r="QL30" s="22"/>
      <c r="QM30" s="22"/>
      <c r="QN30" s="22"/>
      <c r="QO30" s="22"/>
      <c r="QP30" s="22"/>
      <c r="QQ30" s="22"/>
      <c r="QR30" s="22"/>
      <c r="QS30" s="22"/>
      <c r="QT30" s="22"/>
      <c r="QU30" s="22"/>
      <c r="QV30" s="22"/>
      <c r="QW30" s="22"/>
      <c r="QX30" s="22"/>
      <c r="QY30" s="22"/>
      <c r="QZ30" s="22"/>
      <c r="RA30" s="22"/>
      <c r="RB30" s="22"/>
      <c r="RC30" s="22"/>
      <c r="RD30" s="22"/>
      <c r="RE30" s="22"/>
      <c r="RF30" s="22"/>
      <c r="RG30" s="22"/>
      <c r="RH30" s="22"/>
      <c r="RI30" s="22"/>
      <c r="RJ30" s="22"/>
      <c r="RK30" s="22"/>
      <c r="RL30" s="22"/>
      <c r="RM30" s="22"/>
      <c r="RN30" s="22"/>
      <c r="RO30" s="22"/>
      <c r="RP30" s="22"/>
      <c r="RQ30" s="22"/>
      <c r="RR30" s="22"/>
      <c r="RS30" s="22"/>
      <c r="RT30" s="22"/>
      <c r="RU30" s="22"/>
      <c r="RV30" s="22"/>
      <c r="RW30" s="22"/>
      <c r="RX30" s="22"/>
      <c r="RY30" s="22"/>
      <c r="RZ30" s="22"/>
      <c r="SA30" s="22"/>
      <c r="SB30" s="22"/>
      <c r="SC30" s="22"/>
      <c r="SD30" s="22"/>
      <c r="SE30" s="22"/>
      <c r="SF30" s="22"/>
      <c r="SG30" s="22"/>
      <c r="SH30" s="22"/>
      <c r="SI30" s="22"/>
      <c r="SJ30" s="22"/>
      <c r="SK30" s="22"/>
      <c r="SL30" s="22"/>
      <c r="SM30" s="22"/>
      <c r="SN30" s="22"/>
      <c r="SO30" s="22"/>
      <c r="SP30" s="22"/>
      <c r="SQ30" s="22"/>
      <c r="SR30" s="22"/>
      <c r="SS30" s="22"/>
      <c r="ST30" s="22"/>
      <c r="SU30" s="22"/>
      <c r="SV30" s="22"/>
      <c r="SW30" s="22"/>
      <c r="SX30" s="22"/>
      <c r="SY30" s="22"/>
      <c r="SZ30" s="22"/>
      <c r="TA30" s="22"/>
      <c r="TB30" s="22"/>
      <c r="TC30" s="22"/>
      <c r="TD30" s="22"/>
      <c r="TE30" s="22"/>
      <c r="TF30" s="22"/>
      <c r="TG30" s="22"/>
      <c r="TH30" s="22"/>
      <c r="TI30" s="22"/>
      <c r="TJ30" s="22"/>
      <c r="TK30" s="22"/>
      <c r="TL30" s="22"/>
      <c r="TM30" s="22"/>
      <c r="TN30" s="22"/>
      <c r="TO30" s="22"/>
      <c r="TP30" s="22"/>
      <c r="TQ30" s="22"/>
      <c r="TR30" s="22"/>
      <c r="TS30" s="22"/>
      <c r="TT30" s="22"/>
      <c r="TU30" s="22"/>
      <c r="TV30" s="22"/>
      <c r="TW30" s="22"/>
      <c r="TX30" s="22"/>
      <c r="TY30" s="22"/>
      <c r="TZ30" s="22"/>
      <c r="UA30" s="22"/>
      <c r="UB30" s="22"/>
      <c r="UC30" s="22"/>
      <c r="UD30" s="22"/>
      <c r="UE30" s="22"/>
      <c r="UF30" s="22"/>
      <c r="UG30" s="22"/>
      <c r="UH30" s="22"/>
      <c r="UI30" s="22"/>
      <c r="UJ30" s="22"/>
      <c r="UK30" s="22"/>
      <c r="UL30" s="22"/>
      <c r="UM30" s="22"/>
      <c r="UN30" s="22"/>
      <c r="UO30" s="22"/>
      <c r="UP30" s="22"/>
      <c r="UQ30" s="22"/>
      <c r="UR30" s="22"/>
      <c r="US30" s="22"/>
      <c r="UT30" s="22"/>
      <c r="UU30" s="22"/>
      <c r="UV30" s="22"/>
      <c r="UW30" s="22"/>
      <c r="UX30" s="22"/>
      <c r="UY30" s="22"/>
      <c r="UZ30" s="22"/>
      <c r="VA30" s="22"/>
      <c r="VB30" s="22"/>
      <c r="VC30" s="22"/>
      <c r="VD30" s="22"/>
      <c r="VE30" s="22"/>
      <c r="VF30" s="22"/>
      <c r="VG30" s="22"/>
      <c r="VH30" s="22"/>
      <c r="VI30" s="22"/>
      <c r="VJ30" s="22"/>
      <c r="VK30" s="22"/>
      <c r="VL30" s="22"/>
      <c r="VM30" s="22"/>
      <c r="VN30" s="22"/>
      <c r="VO30" s="22"/>
      <c r="VP30" s="22"/>
      <c r="VQ30" s="22"/>
      <c r="VR30" s="22"/>
      <c r="VS30" s="22"/>
      <c r="VT30" s="22"/>
      <c r="VU30" s="22"/>
      <c r="VV30" s="22"/>
      <c r="VW30" s="22"/>
      <c r="VX30" s="22"/>
      <c r="VY30" s="22"/>
      <c r="VZ30" s="22"/>
      <c r="WA30" s="22"/>
      <c r="WB30" s="22"/>
      <c r="WC30" s="22"/>
      <c r="WD30" s="22"/>
      <c r="WE30" s="22"/>
      <c r="WF30" s="22"/>
      <c r="WG30" s="22"/>
      <c r="WH30" s="22"/>
      <c r="WI30" s="22"/>
      <c r="WJ30" s="22"/>
      <c r="WK30" s="22"/>
      <c r="WL30" s="22"/>
      <c r="WM30" s="22"/>
      <c r="WN30" s="22"/>
      <c r="WO30" s="22"/>
      <c r="WP30" s="22"/>
      <c r="WQ30" s="22"/>
      <c r="WR30" s="22"/>
      <c r="WS30" s="22"/>
      <c r="WT30" s="22"/>
      <c r="WU30" s="22"/>
      <c r="WV30" s="22"/>
      <c r="WW30" s="22"/>
      <c r="WX30" s="22"/>
      <c r="WY30" s="22"/>
      <c r="WZ30" s="22"/>
      <c r="XA30" s="22"/>
      <c r="XB30" s="22"/>
      <c r="XC30" s="22"/>
      <c r="XD30" s="22"/>
      <c r="XE30" s="22"/>
      <c r="XF30" s="22"/>
      <c r="XG30" s="22"/>
      <c r="XH30" s="22"/>
      <c r="XI30" s="22"/>
      <c r="XJ30" s="22"/>
      <c r="XK30" s="22"/>
      <c r="XL30" s="22"/>
      <c r="XM30" s="22"/>
      <c r="XN30" s="22"/>
      <c r="XO30" s="22"/>
      <c r="XP30" s="22"/>
      <c r="XQ30" s="22"/>
      <c r="XR30" s="22"/>
      <c r="XS30" s="22"/>
      <c r="XT30" s="22"/>
      <c r="XU30" s="22"/>
      <c r="XV30" s="22"/>
      <c r="XW30" s="22"/>
      <c r="XX30" s="22"/>
      <c r="XY30" s="22"/>
      <c r="XZ30" s="22"/>
      <c r="YA30" s="22"/>
      <c r="YB30" s="22"/>
      <c r="YC30" s="22"/>
      <c r="YD30" s="22"/>
      <c r="YE30" s="22"/>
      <c r="YF30" s="22"/>
      <c r="YG30" s="22"/>
      <c r="YH30" s="22"/>
      <c r="YI30" s="22"/>
      <c r="YJ30" s="22"/>
      <c r="YK30" s="22"/>
      <c r="YL30" s="22"/>
      <c r="YM30" s="22"/>
      <c r="YN30" s="22"/>
      <c r="YO30" s="22"/>
      <c r="YP30" s="22"/>
      <c r="YQ30" s="22"/>
      <c r="YR30" s="22"/>
      <c r="YS30" s="22"/>
      <c r="YT30" s="22"/>
      <c r="YU30" s="22"/>
      <c r="YV30" s="22"/>
      <c r="YW30" s="22"/>
      <c r="YX30" s="22"/>
      <c r="YY30" s="22"/>
      <c r="YZ30" s="22"/>
      <c r="ZA30" s="22"/>
      <c r="ZB30" s="22"/>
      <c r="ZC30" s="22"/>
      <c r="ZD30" s="22"/>
      <c r="ZE30" s="22"/>
      <c r="ZF30" s="22"/>
      <c r="ZG30" s="22"/>
      <c r="ZH30" s="22"/>
      <c r="ZI30" s="22"/>
      <c r="ZJ30" s="22"/>
      <c r="ZK30" s="22"/>
      <c r="ZL30" s="22"/>
      <c r="ZM30" s="22"/>
      <c r="ZN30" s="22"/>
      <c r="ZO30" s="22"/>
      <c r="ZP30" s="22"/>
      <c r="ZQ30" s="22"/>
      <c r="ZR30" s="22"/>
      <c r="ZS30" s="22"/>
      <c r="ZT30" s="22"/>
      <c r="ZU30" s="22"/>
      <c r="ZV30" s="22"/>
      <c r="ZW30" s="22"/>
      <c r="ZX30" s="22"/>
      <c r="ZY30" s="22"/>
      <c r="ZZ30" s="22"/>
      <c r="AAA30" s="22"/>
      <c r="AAB30" s="22"/>
      <c r="AAC30" s="22"/>
      <c r="AAD30" s="22"/>
      <c r="AAE30" s="22"/>
      <c r="AAF30" s="22"/>
      <c r="AAG30" s="22"/>
      <c r="AAH30" s="22"/>
      <c r="AAI30" s="22"/>
      <c r="AAJ30" s="22"/>
      <c r="AAK30" s="22"/>
      <c r="AAL30" s="22"/>
      <c r="AAM30" s="22"/>
      <c r="AAN30" s="22"/>
      <c r="AAO30" s="22"/>
      <c r="AAP30" s="22"/>
      <c r="AAQ30" s="22"/>
      <c r="AAR30" s="22"/>
      <c r="AAS30" s="22"/>
      <c r="AAT30" s="22"/>
      <c r="AAU30" s="22"/>
      <c r="AAV30" s="22"/>
      <c r="AAW30" s="22"/>
      <c r="AAX30" s="22"/>
      <c r="AAY30" s="22"/>
      <c r="AAZ30" s="22"/>
      <c r="ABA30" s="22"/>
      <c r="ABB30" s="22"/>
      <c r="ABC30" s="22"/>
      <c r="ABD30" s="22"/>
      <c r="ABE30" s="22"/>
      <c r="ABF30" s="22"/>
      <c r="ABG30" s="22"/>
      <c r="ABH30" s="22"/>
      <c r="ABI30" s="22"/>
      <c r="ABJ30" s="22"/>
      <c r="ABK30" s="22"/>
      <c r="ABL30" s="22"/>
      <c r="ABM30" s="22"/>
      <c r="ABN30" s="22"/>
      <c r="ABO30" s="22"/>
      <c r="ABP30" s="22"/>
      <c r="ABQ30" s="22"/>
      <c r="ABR30" s="22"/>
      <c r="ABS30" s="22"/>
      <c r="ABT30" s="22"/>
      <c r="ABU30" s="22"/>
      <c r="ABV30" s="22"/>
      <c r="ABW30" s="22"/>
      <c r="ABX30" s="22"/>
      <c r="ABY30" s="22"/>
      <c r="ABZ30" s="22"/>
      <c r="ACA30" s="22"/>
      <c r="ACB30" s="22"/>
      <c r="ACC30" s="22"/>
      <c r="ACD30" s="22"/>
      <c r="ACE30" s="22"/>
      <c r="ACF30" s="22"/>
      <c r="ACG30" s="22"/>
      <c r="ACH30" s="22"/>
      <c r="ACI30" s="22"/>
      <c r="ACJ30" s="22"/>
      <c r="ACK30" s="22"/>
      <c r="ACL30" s="22"/>
      <c r="ACM30" s="22"/>
      <c r="ACN30" s="22"/>
      <c r="ACO30" s="22"/>
      <c r="ACP30" s="22"/>
      <c r="ACQ30" s="22"/>
      <c r="ACR30" s="22"/>
      <c r="ACS30" s="22"/>
      <c r="ACT30" s="22"/>
      <c r="ACU30" s="22"/>
      <c r="ACV30" s="22"/>
      <c r="ACW30" s="22"/>
      <c r="ACX30" s="22"/>
      <c r="ACY30" s="22"/>
      <c r="ACZ30" s="22"/>
      <c r="ADA30" s="22"/>
      <c r="ADB30" s="22"/>
      <c r="ADC30" s="22"/>
      <c r="ADD30" s="22"/>
      <c r="ADE30" s="22"/>
      <c r="ADF30" s="22"/>
      <c r="ADG30" s="22"/>
      <c r="ADH30" s="22"/>
      <c r="ADI30" s="22"/>
      <c r="ADJ30" s="22"/>
      <c r="ADK30" s="22"/>
      <c r="ADL30" s="22"/>
      <c r="ADM30" s="22"/>
      <c r="ADN30" s="22"/>
      <c r="ADO30" s="22"/>
      <c r="ADP30" s="22"/>
      <c r="ADQ30" s="22"/>
      <c r="ADR30" s="22"/>
      <c r="ADS30" s="22"/>
      <c r="ADT30" s="22"/>
      <c r="ADU30" s="22"/>
      <c r="ADV30" s="22"/>
      <c r="ADW30" s="22"/>
      <c r="ADX30" s="22"/>
      <c r="ADY30" s="22"/>
      <c r="ADZ30" s="22"/>
      <c r="AEA30" s="22"/>
      <c r="AEB30" s="22"/>
      <c r="AEC30" s="22"/>
      <c r="AED30" s="22"/>
      <c r="AEE30" s="22"/>
      <c r="AEF30" s="22"/>
      <c r="AEG30" s="22"/>
      <c r="AEH30" s="22"/>
      <c r="AEI30" s="22"/>
      <c r="AEJ30" s="22"/>
      <c r="AEK30" s="22"/>
      <c r="AEL30" s="22"/>
      <c r="AEM30" s="22"/>
      <c r="AEN30" s="22"/>
      <c r="AEO30" s="22"/>
      <c r="AEP30" s="22"/>
      <c r="AEQ30" s="22"/>
      <c r="AER30" s="22"/>
      <c r="AES30" s="22"/>
      <c r="AET30" s="22"/>
      <c r="AEU30" s="22"/>
      <c r="AEV30" s="22"/>
      <c r="AEW30" s="22"/>
      <c r="AEX30" s="22"/>
      <c r="AEY30" s="22"/>
      <c r="AEZ30" s="22"/>
      <c r="AFA30" s="22"/>
      <c r="AFB30" s="22"/>
      <c r="AFC30" s="22"/>
      <c r="AFD30" s="22"/>
      <c r="AFE30" s="22"/>
      <c r="AFF30" s="22"/>
      <c r="AFG30" s="22"/>
      <c r="AFH30" s="22"/>
      <c r="AFI30" s="22"/>
      <c r="AFJ30" s="22"/>
      <c r="AFK30" s="22"/>
      <c r="AFL30" s="22"/>
      <c r="AFM30" s="22"/>
      <c r="AFN30" s="22"/>
      <c r="AFO30" s="22"/>
      <c r="AFP30" s="22"/>
      <c r="AFQ30" s="22"/>
      <c r="AFR30" s="22"/>
      <c r="AFS30" s="22"/>
      <c r="AFT30" s="22"/>
      <c r="AFU30" s="22"/>
      <c r="AFV30" s="22"/>
      <c r="AFW30" s="22"/>
      <c r="AFX30" s="22"/>
      <c r="AFY30" s="22"/>
      <c r="AFZ30" s="22"/>
      <c r="AGA30" s="22"/>
      <c r="AGB30" s="22"/>
      <c r="AGC30" s="22"/>
      <c r="AGD30" s="22"/>
      <c r="AGE30" s="22"/>
      <c r="AGF30" s="22"/>
      <c r="AGG30" s="22"/>
      <c r="AGH30" s="22"/>
      <c r="AGI30" s="22"/>
      <c r="AGJ30" s="22"/>
      <c r="AGK30" s="22"/>
      <c r="AGL30" s="22"/>
      <c r="AGM30" s="22"/>
      <c r="AGN30" s="22"/>
      <c r="AGO30" s="22"/>
      <c r="AGP30" s="22"/>
      <c r="AGQ30" s="22"/>
      <c r="AGR30" s="22"/>
      <c r="AGS30" s="22"/>
      <c r="AGT30" s="22"/>
      <c r="AGU30" s="22"/>
      <c r="AGV30" s="22"/>
      <c r="AGW30" s="22"/>
      <c r="AGX30" s="22"/>
      <c r="AGY30" s="22"/>
      <c r="AGZ30" s="22"/>
      <c r="AHA30" s="22"/>
      <c r="AHB30" s="22"/>
      <c r="AHC30" s="22"/>
      <c r="AHD30" s="22"/>
      <c r="AHE30" s="22"/>
      <c r="AHF30" s="22"/>
      <c r="AHG30" s="22"/>
      <c r="AHH30" s="22"/>
      <c r="AHI30" s="22"/>
      <c r="AHJ30" s="22"/>
      <c r="AHK30" s="22"/>
      <c r="AHL30" s="22"/>
      <c r="AHM30" s="22"/>
      <c r="AHN30" s="22"/>
      <c r="AHO30" s="22"/>
      <c r="AHP30" s="22"/>
      <c r="AHQ30" s="22"/>
      <c r="AHR30" s="22"/>
      <c r="AHS30" s="22"/>
      <c r="AHT30" s="22"/>
      <c r="AHU30" s="22"/>
      <c r="AHV30" s="22"/>
      <c r="AHW30" s="22"/>
      <c r="AHX30" s="22"/>
      <c r="AHY30" s="22"/>
      <c r="AHZ30" s="22"/>
      <c r="AIA30" s="22"/>
      <c r="AIB30" s="22"/>
      <c r="AIC30" s="22"/>
      <c r="AID30" s="22"/>
      <c r="AIE30" s="22"/>
      <c r="AIF30" s="22"/>
      <c r="AIG30" s="22"/>
      <c r="AIH30" s="22"/>
      <c r="AII30" s="22"/>
      <c r="AIJ30" s="22"/>
      <c r="AIK30" s="22"/>
      <c r="AIL30" s="22"/>
      <c r="AIM30" s="22"/>
      <c r="AIN30" s="22"/>
      <c r="AIO30" s="22"/>
      <c r="AIP30" s="22"/>
      <c r="AIQ30" s="22"/>
      <c r="AIR30" s="22"/>
      <c r="AIS30" s="22"/>
      <c r="AIT30" s="22"/>
      <c r="AIU30" s="22"/>
      <c r="AIV30" s="22"/>
      <c r="AIW30" s="22"/>
      <c r="AIX30" s="22"/>
      <c r="AIY30" s="22"/>
      <c r="AIZ30" s="22"/>
      <c r="AJA30" s="22"/>
      <c r="AJB30" s="22"/>
      <c r="AJC30" s="22"/>
      <c r="AJD30" s="22"/>
      <c r="AJE30" s="22"/>
      <c r="AJF30" s="22"/>
      <c r="AJG30" s="22"/>
      <c r="AJH30" s="22"/>
      <c r="AJI30" s="22"/>
      <c r="AJJ30" s="22"/>
      <c r="AJK30" s="22"/>
      <c r="AJL30" s="22"/>
      <c r="AJM30" s="22"/>
      <c r="AJN30" s="22"/>
      <c r="AJO30" s="22"/>
      <c r="AJP30" s="22"/>
      <c r="AJQ30" s="22"/>
      <c r="AJR30" s="22"/>
      <c r="AJS30" s="22"/>
      <c r="AJT30" s="22"/>
      <c r="AJU30" s="22"/>
      <c r="AJV30" s="22"/>
      <c r="AJW30" s="22"/>
      <c r="AJX30" s="22"/>
      <c r="AJY30" s="22"/>
      <c r="AJZ30" s="22"/>
      <c r="AKA30" s="22"/>
      <c r="AKB30" s="22"/>
      <c r="AKC30" s="22"/>
      <c r="AKD30" s="22"/>
      <c r="AKE30" s="22"/>
      <c r="AKF30" s="22"/>
      <c r="AKG30" s="22"/>
      <c r="AKH30" s="22"/>
      <c r="AKI30" s="22"/>
      <c r="AKJ30" s="22"/>
      <c r="AKK30" s="22"/>
      <c r="AKL30" s="22"/>
      <c r="AKM30" s="22"/>
      <c r="AKN30" s="22"/>
      <c r="AKO30" s="22"/>
      <c r="AKP30" s="22"/>
      <c r="AKQ30" s="22"/>
      <c r="AKR30" s="22"/>
      <c r="AKS30" s="22"/>
      <c r="AKT30" s="22"/>
      <c r="AKU30" s="22"/>
      <c r="AKV30" s="22"/>
      <c r="AKW30" s="22"/>
      <c r="AKX30" s="22"/>
      <c r="AKY30" s="22"/>
      <c r="AKZ30" s="22"/>
      <c r="ALA30" s="22"/>
      <c r="ALB30" s="22"/>
      <c r="ALC30" s="22"/>
      <c r="ALD30" s="22"/>
      <c r="ALE30" s="22"/>
      <c r="ALF30" s="22"/>
      <c r="ALG30" s="22"/>
      <c r="ALH30" s="22"/>
      <c r="ALI30" s="22"/>
      <c r="ALJ30" s="22"/>
      <c r="ALK30" s="22"/>
      <c r="ALL30" s="22"/>
      <c r="ALM30" s="22"/>
      <c r="ALN30" s="22"/>
      <c r="ALO30" s="22"/>
      <c r="ALP30" s="22"/>
      <c r="ALQ30" s="22"/>
      <c r="ALR30" s="22"/>
      <c r="ALS30" s="22"/>
      <c r="ALT30" s="22"/>
      <c r="ALU30" s="22"/>
      <c r="ALV30" s="22"/>
      <c r="ALW30" s="22"/>
      <c r="ALX30" s="22"/>
      <c r="ALY30" s="22"/>
      <c r="ALZ30" s="22"/>
      <c r="AMA30" s="22"/>
      <c r="AMB30" s="22"/>
      <c r="AMC30" s="22"/>
      <c r="AMD30" s="22"/>
      <c r="AME30" s="22"/>
      <c r="AMF30" s="22"/>
      <c r="AMG30" s="22"/>
      <c r="AMH30" s="22"/>
      <c r="AMI30" s="22"/>
      <c r="AMJ30" s="22"/>
      <c r="AMK30" s="22"/>
      <c r="AML30" s="22"/>
      <c r="AMM30" s="22"/>
      <c r="AMN30" s="22"/>
      <c r="AMO30" s="22"/>
      <c r="AMP30" s="22"/>
      <c r="AMQ30" s="22"/>
      <c r="AMR30" s="22"/>
      <c r="AMS30" s="22"/>
      <c r="AMT30" s="22"/>
      <c r="AMU30" s="22"/>
      <c r="AMV30" s="22"/>
      <c r="AMW30" s="22"/>
      <c r="AMX30" s="22"/>
      <c r="AMY30" s="22"/>
      <c r="AMZ30" s="22"/>
      <c r="ANA30" s="22"/>
      <c r="ANB30" s="22"/>
      <c r="ANC30" s="22"/>
      <c r="AND30" s="22"/>
      <c r="ANE30" s="22"/>
      <c r="ANF30" s="22"/>
      <c r="ANG30" s="22"/>
      <c r="ANH30" s="22"/>
      <c r="ANI30" s="22"/>
      <c r="ANJ30" s="22"/>
      <c r="ANK30" s="22"/>
      <c r="ANL30" s="22"/>
      <c r="ANM30" s="22"/>
      <c r="ANN30" s="22"/>
      <c r="ANO30" s="22"/>
      <c r="ANP30" s="22"/>
      <c r="ANQ30" s="22"/>
      <c r="ANR30" s="22"/>
      <c r="ANS30" s="22"/>
      <c r="ANT30" s="22"/>
      <c r="ANU30" s="22"/>
      <c r="ANV30" s="22"/>
      <c r="ANW30" s="22"/>
      <c r="ANX30" s="22"/>
      <c r="ANY30" s="22"/>
      <c r="ANZ30" s="22"/>
      <c r="AOA30" s="22"/>
      <c r="AOB30" s="22"/>
      <c r="AOC30" s="22"/>
      <c r="AOD30" s="22"/>
      <c r="AOE30" s="22"/>
      <c r="AOF30" s="22"/>
      <c r="AOG30" s="22"/>
      <c r="AOH30" s="22"/>
      <c r="AOI30" s="22"/>
      <c r="AOJ30" s="22"/>
      <c r="AOK30" s="22"/>
      <c r="AOL30" s="22"/>
      <c r="AOM30" s="22"/>
      <c r="AON30" s="22"/>
      <c r="AOO30" s="22"/>
      <c r="AOP30" s="22"/>
      <c r="AOQ30" s="22"/>
      <c r="AOR30" s="22"/>
      <c r="AOS30" s="22"/>
      <c r="AOT30" s="22"/>
      <c r="AOU30" s="22"/>
      <c r="AOV30" s="22"/>
      <c r="AOW30" s="22"/>
      <c r="AOX30" s="22"/>
      <c r="AOY30" s="22"/>
      <c r="AOZ30" s="22"/>
      <c r="APA30" s="22"/>
      <c r="APB30" s="22"/>
      <c r="APC30" s="22"/>
      <c r="APD30" s="22"/>
      <c r="APE30" s="22"/>
      <c r="APF30" s="22"/>
      <c r="APG30" s="22"/>
      <c r="APH30" s="22"/>
      <c r="API30" s="22"/>
      <c r="APJ30" s="22"/>
      <c r="APK30" s="22"/>
      <c r="APL30" s="22"/>
      <c r="APM30" s="22"/>
      <c r="APN30" s="22"/>
      <c r="APO30" s="22"/>
      <c r="APP30" s="22"/>
      <c r="APQ30" s="22"/>
      <c r="APR30" s="22"/>
      <c r="APS30" s="22"/>
      <c r="APT30" s="22"/>
      <c r="APU30" s="22"/>
      <c r="APV30" s="22"/>
      <c r="APW30" s="22"/>
      <c r="APX30" s="22"/>
      <c r="APY30" s="22"/>
      <c r="APZ30" s="22"/>
      <c r="AQA30" s="22"/>
      <c r="AQB30" s="22"/>
      <c r="AQC30" s="22"/>
      <c r="AQD30" s="22"/>
      <c r="AQE30" s="22"/>
      <c r="AQF30" s="22"/>
      <c r="AQG30" s="22"/>
      <c r="AQH30" s="22"/>
      <c r="AQI30" s="22"/>
      <c r="AQJ30" s="22"/>
      <c r="AQK30" s="22"/>
      <c r="AQL30" s="22"/>
      <c r="AQM30" s="22"/>
      <c r="AQN30" s="22"/>
      <c r="AQO30" s="22"/>
      <c r="AQP30" s="22"/>
      <c r="AQQ30" s="22"/>
      <c r="AQR30" s="22"/>
      <c r="AQS30" s="22"/>
      <c r="AQT30" s="22"/>
      <c r="AQU30" s="22"/>
      <c r="AQV30" s="22"/>
      <c r="AQW30" s="22"/>
      <c r="AQX30" s="22"/>
      <c r="AQY30" s="22"/>
      <c r="AQZ30" s="22"/>
      <c r="ARA30" s="22"/>
      <c r="ARB30" s="22"/>
      <c r="ARC30" s="22"/>
      <c r="ARD30" s="22"/>
      <c r="ARE30" s="22"/>
      <c r="ARF30" s="22"/>
      <c r="ARG30" s="22"/>
      <c r="ARH30" s="22"/>
      <c r="ARI30" s="22"/>
      <c r="ARJ30" s="22"/>
      <c r="ARK30" s="22"/>
      <c r="ARL30" s="22"/>
      <c r="ARM30" s="22"/>
      <c r="ARN30" s="22"/>
      <c r="ARO30" s="22"/>
      <c r="ARP30" s="22"/>
      <c r="ARQ30" s="22"/>
      <c r="ARR30" s="22"/>
      <c r="ARS30" s="22"/>
      <c r="ART30" s="22"/>
      <c r="ARU30" s="22"/>
      <c r="ARV30" s="22"/>
      <c r="ARW30" s="22"/>
      <c r="ARX30" s="22"/>
      <c r="ARY30" s="22"/>
      <c r="ARZ30" s="22"/>
      <c r="ASA30" s="22"/>
      <c r="ASB30" s="22"/>
      <c r="ASC30" s="22"/>
      <c r="ASD30" s="22"/>
      <c r="ASE30" s="22"/>
      <c r="ASF30" s="22"/>
      <c r="ASG30" s="22"/>
      <c r="ASH30" s="22"/>
      <c r="ASI30" s="22"/>
      <c r="ASJ30" s="22"/>
      <c r="ASK30" s="22"/>
      <c r="ASL30" s="22"/>
      <c r="ASM30" s="22"/>
      <c r="ASN30" s="22"/>
      <c r="ASO30" s="22"/>
      <c r="ASP30" s="22"/>
      <c r="ASQ30" s="22"/>
      <c r="ASR30" s="22"/>
      <c r="ASS30" s="22"/>
      <c r="AST30" s="22"/>
      <c r="ASU30" s="22"/>
      <c r="ASV30" s="22"/>
      <c r="ASW30" s="22"/>
      <c r="ASX30" s="22"/>
      <c r="ASY30" s="22"/>
      <c r="ASZ30" s="22"/>
      <c r="ATA30" s="22"/>
      <c r="ATB30" s="22"/>
      <c r="ATC30" s="22"/>
      <c r="ATD30" s="22"/>
      <c r="ATE30" s="22"/>
      <c r="ATF30" s="22"/>
      <c r="ATG30" s="22"/>
      <c r="ATH30" s="22"/>
      <c r="ATI30" s="22"/>
      <c r="ATJ30" s="22"/>
      <c r="ATK30" s="22"/>
      <c r="ATL30" s="22"/>
      <c r="ATM30" s="22"/>
      <c r="ATN30" s="22"/>
      <c r="ATO30" s="22"/>
      <c r="ATP30" s="22"/>
      <c r="ATQ30" s="22"/>
      <c r="ATR30" s="22"/>
      <c r="ATS30" s="22"/>
      <c r="ATT30" s="22"/>
      <c r="ATU30" s="22"/>
      <c r="ATV30" s="22"/>
      <c r="ATW30" s="22"/>
      <c r="ATX30" s="22"/>
      <c r="ATY30" s="22"/>
      <c r="ATZ30" s="22"/>
      <c r="AUA30" s="22"/>
      <c r="AUB30" s="22"/>
      <c r="AUC30" s="22"/>
      <c r="AUD30" s="22"/>
      <c r="AUE30" s="22"/>
      <c r="AUF30" s="22"/>
      <c r="AUG30" s="22"/>
      <c r="AUH30" s="22"/>
      <c r="AUI30" s="22"/>
      <c r="AUJ30" s="22"/>
      <c r="AUK30" s="22"/>
      <c r="AUL30" s="22"/>
      <c r="AUM30" s="22"/>
      <c r="AUN30" s="22"/>
      <c r="AUO30" s="22"/>
      <c r="AUP30" s="22"/>
      <c r="AUQ30" s="22"/>
      <c r="AUR30" s="22"/>
      <c r="AUS30" s="22"/>
      <c r="AUT30" s="22"/>
      <c r="AUU30" s="22"/>
      <c r="AUV30" s="22"/>
      <c r="AUW30" s="22"/>
      <c r="AUX30" s="22"/>
      <c r="AUY30" s="22"/>
      <c r="AUZ30" s="22"/>
      <c r="AVA30" s="22"/>
      <c r="AVB30" s="22"/>
      <c r="AVC30" s="22"/>
      <c r="AVD30" s="22"/>
      <c r="AVE30" s="22"/>
      <c r="AVF30" s="22"/>
      <c r="AVG30" s="22"/>
      <c r="AVH30" s="22"/>
      <c r="AVI30" s="22"/>
      <c r="AVJ30" s="22"/>
      <c r="AVK30" s="22"/>
      <c r="AVL30" s="22"/>
      <c r="AVM30" s="22"/>
      <c r="AVN30" s="22"/>
      <c r="AVO30" s="22"/>
      <c r="AVP30" s="22"/>
      <c r="AVQ30" s="22"/>
      <c r="AVR30" s="22"/>
      <c r="AVS30" s="22"/>
      <c r="AVT30" s="22"/>
      <c r="AVU30" s="22"/>
      <c r="AVV30" s="22"/>
      <c r="AVW30" s="22"/>
      <c r="AVX30" s="22"/>
      <c r="AVY30" s="22"/>
      <c r="AVZ30" s="22"/>
      <c r="AWA30" s="22"/>
      <c r="AWB30" s="22"/>
      <c r="AWC30" s="22"/>
      <c r="AWD30" s="22"/>
      <c r="AWE30" s="22"/>
      <c r="AWF30" s="22"/>
      <c r="AWG30" s="22"/>
      <c r="AWH30" s="22"/>
      <c r="AWI30" s="22"/>
      <c r="AWJ30" s="22"/>
      <c r="AWK30" s="22"/>
      <c r="AWL30" s="22"/>
      <c r="AWM30" s="22"/>
      <c r="AWN30" s="22"/>
      <c r="AWO30" s="22"/>
      <c r="AWP30" s="22"/>
      <c r="AWQ30" s="22"/>
      <c r="AWR30" s="22"/>
      <c r="AWS30" s="22"/>
      <c r="AWT30" s="22"/>
      <c r="AWU30" s="22"/>
      <c r="AWV30" s="22"/>
      <c r="AWW30" s="22"/>
      <c r="AWX30" s="22"/>
      <c r="AWY30" s="22"/>
      <c r="AWZ30" s="22"/>
      <c r="AXA30" s="22"/>
      <c r="AXB30" s="22"/>
      <c r="AXC30" s="22"/>
      <c r="AXD30" s="22"/>
      <c r="AXE30" s="22"/>
      <c r="AXF30" s="22"/>
      <c r="AXG30" s="22"/>
      <c r="AXH30" s="22"/>
      <c r="AXI30" s="22"/>
      <c r="AXJ30" s="22"/>
      <c r="AXK30" s="22"/>
      <c r="AXL30" s="22"/>
      <c r="AXM30" s="22"/>
      <c r="AXN30" s="22"/>
      <c r="AXO30" s="22"/>
      <c r="AXP30" s="22"/>
      <c r="AXQ30" s="22"/>
      <c r="AXR30" s="22"/>
      <c r="AXS30" s="22"/>
      <c r="AXT30" s="22"/>
      <c r="AXU30" s="22"/>
      <c r="AXV30" s="22"/>
      <c r="AXW30" s="22"/>
      <c r="AXX30" s="22"/>
      <c r="AXY30" s="22"/>
      <c r="AXZ30" s="22"/>
      <c r="AYA30" s="22"/>
      <c r="AYB30" s="22"/>
      <c r="AYC30" s="22"/>
      <c r="AYD30" s="22"/>
      <c r="AYE30" s="22"/>
      <c r="AYF30" s="22"/>
      <c r="AYG30" s="22"/>
      <c r="AYH30" s="22"/>
      <c r="AYI30" s="22"/>
      <c r="AYJ30" s="22"/>
      <c r="AYK30" s="22"/>
      <c r="AYL30" s="22"/>
      <c r="AYM30" s="22"/>
      <c r="AYN30" s="22"/>
      <c r="AYO30" s="22"/>
      <c r="AYP30" s="22"/>
      <c r="AYQ30" s="22"/>
      <c r="AYR30" s="22"/>
      <c r="AYS30" s="22"/>
      <c r="AYT30" s="22"/>
      <c r="AYU30" s="22"/>
      <c r="AYV30" s="22"/>
      <c r="AYW30" s="22"/>
      <c r="AYX30" s="22"/>
      <c r="AYY30" s="22"/>
      <c r="AYZ30" s="22"/>
      <c r="AZA30" s="22"/>
      <c r="AZB30" s="22"/>
      <c r="AZC30" s="22"/>
      <c r="AZD30" s="22"/>
      <c r="AZE30" s="22"/>
      <c r="AZF30" s="22"/>
      <c r="AZG30" s="22"/>
      <c r="AZH30" s="22"/>
      <c r="AZI30" s="22"/>
      <c r="AZJ30" s="22"/>
      <c r="AZK30" s="22"/>
      <c r="AZL30" s="22"/>
      <c r="AZM30" s="22"/>
      <c r="AZN30" s="22"/>
      <c r="AZO30" s="22"/>
      <c r="AZP30" s="22"/>
      <c r="AZQ30" s="22"/>
      <c r="AZR30" s="22"/>
      <c r="AZS30" s="22"/>
      <c r="AZT30" s="22"/>
      <c r="AZU30" s="22"/>
      <c r="AZV30" s="22"/>
      <c r="AZW30" s="22"/>
      <c r="AZX30" s="22"/>
      <c r="AZY30" s="22"/>
      <c r="AZZ30" s="22"/>
      <c r="BAA30" s="22"/>
      <c r="BAB30" s="22"/>
      <c r="BAC30" s="22"/>
      <c r="BAD30" s="22"/>
      <c r="BAE30" s="22"/>
      <c r="BAF30" s="22"/>
      <c r="BAG30" s="22"/>
      <c r="BAH30" s="22"/>
      <c r="BAI30" s="22"/>
      <c r="BAJ30" s="22"/>
      <c r="BAK30" s="22"/>
      <c r="BAL30" s="22"/>
      <c r="BAM30" s="22"/>
      <c r="BAN30" s="22"/>
      <c r="BAO30" s="22"/>
      <c r="BAP30" s="22"/>
      <c r="BAQ30" s="22"/>
      <c r="BAR30" s="22"/>
      <c r="BAS30" s="22"/>
      <c r="BAT30" s="22"/>
      <c r="BAU30" s="22"/>
      <c r="BAV30" s="22"/>
      <c r="BAW30" s="22"/>
      <c r="BAX30" s="22"/>
      <c r="BAY30" s="22"/>
      <c r="BAZ30" s="22"/>
      <c r="BBA30" s="22"/>
      <c r="BBB30" s="22"/>
      <c r="BBC30" s="22"/>
      <c r="BBD30" s="22"/>
      <c r="BBE30" s="22"/>
      <c r="BBF30" s="22"/>
      <c r="BBG30" s="22"/>
      <c r="BBH30" s="22"/>
      <c r="BBI30" s="22"/>
      <c r="BBJ30" s="22"/>
      <c r="BBK30" s="22"/>
      <c r="BBL30" s="22"/>
      <c r="BBM30" s="22"/>
      <c r="BBN30" s="22"/>
      <c r="BBO30" s="22"/>
      <c r="BBP30" s="22"/>
      <c r="BBQ30" s="22"/>
      <c r="BBR30" s="22"/>
      <c r="BBS30" s="22"/>
      <c r="BBT30" s="22"/>
      <c r="BBU30" s="22"/>
      <c r="BBV30" s="22"/>
      <c r="BBW30" s="22"/>
      <c r="BBX30" s="22"/>
      <c r="BBY30" s="22"/>
      <c r="BBZ30" s="22"/>
      <c r="BCA30" s="22"/>
      <c r="BCB30" s="22"/>
      <c r="BCC30" s="22"/>
      <c r="BCD30" s="22"/>
      <c r="BCE30" s="22"/>
      <c r="BCF30" s="22"/>
      <c r="BCG30" s="22"/>
      <c r="BCH30" s="22"/>
      <c r="BCI30" s="22"/>
      <c r="BCJ30" s="22"/>
      <c r="BCK30" s="22"/>
      <c r="BCL30" s="22"/>
      <c r="BCM30" s="22"/>
      <c r="BCN30" s="22"/>
      <c r="BCO30" s="22"/>
      <c r="BCP30" s="22"/>
      <c r="BCQ30" s="22"/>
      <c r="BCR30" s="22"/>
      <c r="BCS30" s="22"/>
      <c r="BCT30" s="22"/>
      <c r="BCU30" s="22"/>
      <c r="BCV30" s="22"/>
      <c r="BCW30" s="22"/>
      <c r="BCX30" s="22"/>
      <c r="BCY30" s="22"/>
      <c r="BCZ30" s="22"/>
      <c r="BDA30" s="22"/>
      <c r="BDB30" s="22"/>
      <c r="BDC30" s="22"/>
      <c r="BDD30" s="22"/>
      <c r="BDE30" s="22"/>
      <c r="BDF30" s="22"/>
      <c r="BDG30" s="22"/>
      <c r="BDH30" s="22"/>
      <c r="BDI30" s="22"/>
      <c r="BDJ30" s="22"/>
      <c r="BDK30" s="22"/>
      <c r="BDL30" s="22"/>
      <c r="BDM30" s="22"/>
      <c r="BDN30" s="22"/>
      <c r="BDO30" s="22"/>
      <c r="BDP30" s="22"/>
      <c r="BDQ30" s="22"/>
      <c r="BDR30" s="22"/>
      <c r="BDS30" s="22"/>
      <c r="BDT30" s="22"/>
      <c r="BDU30" s="22"/>
      <c r="BDV30" s="22"/>
      <c r="BDW30" s="22"/>
      <c r="BDX30" s="22"/>
      <c r="BDY30" s="22"/>
      <c r="BDZ30" s="22"/>
      <c r="BEA30" s="22"/>
      <c r="BEB30" s="22"/>
      <c r="BEC30" s="22"/>
      <c r="BED30" s="22"/>
      <c r="BEE30" s="22"/>
      <c r="BEF30" s="22"/>
      <c r="BEG30" s="22"/>
      <c r="BEH30" s="22"/>
      <c r="BEI30" s="22"/>
      <c r="BEJ30" s="22"/>
      <c r="BEK30" s="22"/>
      <c r="BEL30" s="22"/>
      <c r="BEM30" s="22"/>
      <c r="BEN30" s="22"/>
      <c r="BEO30" s="22"/>
      <c r="BEP30" s="22"/>
      <c r="BEQ30" s="22"/>
      <c r="BER30" s="22"/>
      <c r="BES30" s="22"/>
      <c r="BET30" s="22"/>
      <c r="BEU30" s="22"/>
      <c r="BEV30" s="22"/>
      <c r="BEW30" s="22"/>
      <c r="BEX30" s="22"/>
      <c r="BEY30" s="22"/>
      <c r="BEZ30" s="22"/>
      <c r="BFA30" s="22"/>
      <c r="BFB30" s="22"/>
      <c r="BFC30" s="22"/>
      <c r="BFD30" s="22"/>
      <c r="BFE30" s="22"/>
      <c r="BFF30" s="22"/>
      <c r="BFG30" s="22"/>
      <c r="BFH30" s="22"/>
      <c r="BFI30" s="22"/>
      <c r="BFJ30" s="22"/>
      <c r="BFK30" s="22"/>
      <c r="BFL30" s="22"/>
      <c r="BFM30" s="22"/>
      <c r="BFN30" s="22"/>
      <c r="BFO30" s="22"/>
      <c r="BFP30" s="22"/>
      <c r="BFQ30" s="22"/>
      <c r="BFR30" s="22"/>
      <c r="BFS30" s="22"/>
      <c r="BFT30" s="22"/>
      <c r="BFU30" s="22"/>
      <c r="BFV30" s="22"/>
      <c r="BFW30" s="22"/>
      <c r="BFX30" s="22"/>
      <c r="BFY30" s="22"/>
      <c r="BFZ30" s="22"/>
      <c r="BGA30" s="22"/>
      <c r="BGB30" s="22"/>
      <c r="BGC30" s="22"/>
      <c r="BGD30" s="22"/>
      <c r="BGE30" s="22"/>
      <c r="BGF30" s="22"/>
      <c r="BGG30" s="22"/>
      <c r="BGH30" s="22"/>
      <c r="BGI30" s="22"/>
      <c r="BGJ30" s="22"/>
      <c r="BGK30" s="22"/>
      <c r="BGL30" s="22"/>
      <c r="BGM30" s="22"/>
      <c r="BGN30" s="22"/>
      <c r="BGO30" s="22"/>
      <c r="BGP30" s="22"/>
      <c r="BGQ30" s="22"/>
      <c r="BGR30" s="22"/>
      <c r="BGS30" s="22"/>
      <c r="BGT30" s="22"/>
      <c r="BGU30" s="22"/>
      <c r="BGV30" s="22"/>
      <c r="BGW30" s="22"/>
      <c r="BGX30" s="22"/>
      <c r="BGY30" s="22"/>
      <c r="BGZ30" s="22"/>
      <c r="BHA30" s="22"/>
      <c r="BHB30" s="22"/>
      <c r="BHC30" s="22"/>
      <c r="BHD30" s="22"/>
      <c r="BHE30" s="22"/>
      <c r="BHF30" s="22"/>
      <c r="BHG30" s="22"/>
      <c r="BHH30" s="22"/>
      <c r="BHI30" s="22"/>
      <c r="BHJ30" s="22"/>
      <c r="BHK30" s="22"/>
      <c r="BHL30" s="22"/>
      <c r="BHM30" s="22"/>
      <c r="BHN30" s="22"/>
      <c r="BHO30" s="22"/>
      <c r="BHP30" s="22"/>
      <c r="BHQ30" s="22"/>
      <c r="BHR30" s="22"/>
      <c r="BHS30" s="22"/>
      <c r="BHT30" s="22"/>
      <c r="BHU30" s="22"/>
      <c r="BHV30" s="22"/>
      <c r="BHW30" s="22"/>
      <c r="BHX30" s="22"/>
      <c r="BHY30" s="22"/>
      <c r="BHZ30" s="22"/>
      <c r="BIA30" s="22"/>
      <c r="BIB30" s="22"/>
      <c r="BIC30" s="22"/>
      <c r="BID30" s="22"/>
      <c r="BIE30" s="22"/>
      <c r="BIF30" s="22"/>
      <c r="BIG30" s="22"/>
      <c r="BIH30" s="22"/>
      <c r="BII30" s="22"/>
      <c r="BIJ30" s="22"/>
      <c r="BIK30" s="22"/>
      <c r="BIL30" s="22"/>
      <c r="BIM30" s="22"/>
      <c r="BIN30" s="22"/>
      <c r="BIO30" s="22"/>
      <c r="BIP30" s="22"/>
      <c r="BIQ30" s="22"/>
      <c r="BIR30" s="22"/>
      <c r="BIS30" s="22"/>
      <c r="BIT30" s="22"/>
      <c r="BIU30" s="22"/>
      <c r="BIV30" s="22"/>
      <c r="BIW30" s="22"/>
      <c r="BIX30" s="22"/>
      <c r="BIY30" s="22"/>
      <c r="BIZ30" s="22"/>
      <c r="BJA30" s="22"/>
      <c r="BJB30" s="22"/>
      <c r="BJC30" s="22"/>
      <c r="BJD30" s="22"/>
      <c r="BJE30" s="22"/>
      <c r="BJF30" s="22"/>
      <c r="BJG30" s="22"/>
      <c r="BJH30" s="22"/>
      <c r="BJI30" s="22"/>
      <c r="BJJ30" s="22"/>
      <c r="BJK30" s="22"/>
      <c r="BJL30" s="22"/>
      <c r="BJM30" s="22"/>
      <c r="BJN30" s="22"/>
      <c r="BJO30" s="22"/>
      <c r="BJP30" s="22"/>
      <c r="BJQ30" s="22"/>
      <c r="BJR30" s="22"/>
      <c r="BJS30" s="22"/>
      <c r="BJT30" s="22"/>
      <c r="BJU30" s="22"/>
      <c r="BJV30" s="22"/>
      <c r="BJW30" s="22"/>
      <c r="BJX30" s="22"/>
      <c r="BJY30" s="22"/>
      <c r="BJZ30" s="22"/>
      <c r="BKA30" s="22"/>
      <c r="BKB30" s="22"/>
      <c r="BKC30" s="22"/>
      <c r="BKD30" s="22"/>
      <c r="BKE30" s="22"/>
      <c r="BKF30" s="22"/>
      <c r="BKG30" s="22"/>
      <c r="BKH30" s="22"/>
      <c r="BKI30" s="22"/>
      <c r="BKJ30" s="22"/>
      <c r="BKK30" s="22"/>
      <c r="BKL30" s="22"/>
      <c r="BKM30" s="22"/>
      <c r="BKN30" s="22"/>
      <c r="BKO30" s="22"/>
      <c r="BKP30" s="22"/>
      <c r="BKQ30" s="22"/>
      <c r="BKR30" s="22"/>
      <c r="BKS30" s="22"/>
      <c r="BKT30" s="22"/>
      <c r="BKU30" s="22"/>
      <c r="BKV30" s="22"/>
      <c r="BKW30" s="22"/>
      <c r="BKX30" s="22"/>
      <c r="BKY30" s="22"/>
      <c r="BKZ30" s="22"/>
      <c r="BLA30" s="22"/>
      <c r="BLB30" s="22"/>
      <c r="BLC30" s="22"/>
      <c r="BLD30" s="22"/>
      <c r="BLE30" s="22"/>
      <c r="BLF30" s="22"/>
      <c r="BLG30" s="22"/>
      <c r="BLH30" s="22"/>
      <c r="BLI30" s="22"/>
      <c r="BLJ30" s="22"/>
      <c r="BLK30" s="22"/>
      <c r="BLL30" s="22"/>
      <c r="BLM30" s="22"/>
      <c r="BLN30" s="22"/>
      <c r="BLO30" s="22"/>
      <c r="BLP30" s="22"/>
      <c r="BLQ30" s="22"/>
      <c r="BLR30" s="22"/>
      <c r="BLS30" s="22"/>
      <c r="BLT30" s="22"/>
      <c r="BLU30" s="22"/>
      <c r="BLV30" s="22"/>
      <c r="BLW30" s="22"/>
      <c r="BLX30" s="22"/>
      <c r="BLY30" s="22"/>
      <c r="BLZ30" s="22"/>
      <c r="BMA30" s="22"/>
      <c r="BMB30" s="22"/>
      <c r="BMC30" s="22"/>
      <c r="BMD30" s="22"/>
      <c r="BME30" s="22"/>
      <c r="BMF30" s="22"/>
      <c r="BMG30" s="22"/>
      <c r="BMH30" s="22"/>
      <c r="BMI30" s="22"/>
      <c r="BMJ30" s="22"/>
      <c r="BMK30" s="22"/>
      <c r="BML30" s="22"/>
      <c r="BMM30" s="22"/>
      <c r="BMN30" s="22"/>
      <c r="BMO30" s="22"/>
      <c r="BMP30" s="22"/>
      <c r="BMQ30" s="22"/>
      <c r="BMR30" s="22"/>
      <c r="BMS30" s="22"/>
      <c r="BMT30" s="22"/>
      <c r="BMU30" s="22"/>
      <c r="BMV30" s="22"/>
      <c r="BMW30" s="22"/>
      <c r="BMX30" s="22"/>
      <c r="BMY30" s="22"/>
      <c r="BMZ30" s="22"/>
      <c r="BNA30" s="22"/>
      <c r="BNB30" s="22"/>
      <c r="BNC30" s="22"/>
      <c r="BND30" s="22"/>
      <c r="BNE30" s="22"/>
      <c r="BNF30" s="22"/>
      <c r="BNG30" s="22"/>
      <c r="BNH30" s="22"/>
      <c r="BNI30" s="22"/>
      <c r="BNJ30" s="22"/>
      <c r="BNK30" s="22"/>
      <c r="BNL30" s="22"/>
      <c r="BNM30" s="22"/>
      <c r="BNN30" s="22"/>
      <c r="BNO30" s="22"/>
      <c r="BNP30" s="22"/>
      <c r="BNQ30" s="22"/>
      <c r="BNR30" s="22"/>
      <c r="BNS30" s="22"/>
      <c r="BNT30" s="22"/>
      <c r="BNU30" s="22"/>
      <c r="BNV30" s="22"/>
      <c r="BNW30" s="22"/>
      <c r="BNX30" s="22"/>
      <c r="BNY30" s="22"/>
      <c r="BNZ30" s="22"/>
      <c r="BOA30" s="22"/>
      <c r="BOB30" s="22"/>
      <c r="BOC30" s="22"/>
      <c r="BOD30" s="22"/>
      <c r="BOE30" s="22"/>
      <c r="BOF30" s="22"/>
      <c r="BOG30" s="22"/>
      <c r="BOH30" s="22"/>
      <c r="BOI30" s="22"/>
      <c r="BOJ30" s="22"/>
      <c r="BOK30" s="22"/>
      <c r="BOL30" s="22"/>
      <c r="BOM30" s="22"/>
      <c r="BON30" s="22"/>
      <c r="BOO30" s="22"/>
      <c r="BOP30" s="22"/>
      <c r="BOQ30" s="22"/>
      <c r="BOR30" s="22"/>
      <c r="BOS30" s="22"/>
      <c r="BOT30" s="22"/>
      <c r="BOU30" s="22"/>
      <c r="BOV30" s="22"/>
      <c r="BOW30" s="22"/>
      <c r="BOX30" s="22"/>
      <c r="BOY30" s="22"/>
      <c r="BOZ30" s="22"/>
      <c r="BPA30" s="22"/>
      <c r="BPB30" s="22"/>
      <c r="BPC30" s="22"/>
      <c r="BPD30" s="22"/>
      <c r="BPE30" s="22"/>
      <c r="BPF30" s="22"/>
      <c r="BPG30" s="22"/>
      <c r="BPH30" s="22"/>
      <c r="BPI30" s="22"/>
      <c r="BPJ30" s="22"/>
      <c r="BPK30" s="22"/>
      <c r="BPL30" s="22"/>
      <c r="BPM30" s="22"/>
      <c r="BPN30" s="22"/>
      <c r="BPO30" s="22"/>
      <c r="BPP30" s="22"/>
      <c r="BPQ30" s="22"/>
      <c r="BPR30" s="22"/>
      <c r="BPS30" s="22"/>
      <c r="BPT30" s="22"/>
      <c r="BPU30" s="22"/>
      <c r="BPV30" s="22"/>
      <c r="BPW30" s="22"/>
      <c r="BPX30" s="22"/>
      <c r="BPY30" s="22"/>
      <c r="BPZ30" s="22"/>
      <c r="BQA30" s="22"/>
      <c r="BQB30" s="22"/>
      <c r="BQC30" s="22"/>
      <c r="BQD30" s="22"/>
      <c r="BQE30" s="22"/>
      <c r="BQF30" s="22"/>
      <c r="BQG30" s="22"/>
      <c r="BQH30" s="22"/>
      <c r="BQI30" s="22"/>
      <c r="BQJ30" s="22"/>
      <c r="BQK30" s="22"/>
      <c r="BQL30" s="22"/>
      <c r="BQM30" s="22"/>
      <c r="BQN30" s="22"/>
      <c r="BQO30" s="22"/>
      <c r="BQP30" s="22"/>
      <c r="BQQ30" s="22"/>
      <c r="BQR30" s="22"/>
      <c r="BQS30" s="22"/>
      <c r="BQT30" s="22"/>
      <c r="BQU30" s="22"/>
      <c r="BQV30" s="22"/>
      <c r="BQW30" s="22"/>
      <c r="BQX30" s="22"/>
      <c r="BQY30" s="22"/>
      <c r="BQZ30" s="22"/>
      <c r="BRA30" s="22"/>
      <c r="BRB30" s="22"/>
      <c r="BRC30" s="22"/>
      <c r="BRD30" s="22"/>
      <c r="BRE30" s="22"/>
      <c r="BRF30" s="22"/>
      <c r="BRG30" s="22"/>
      <c r="BRH30" s="22"/>
      <c r="BRI30" s="22"/>
      <c r="BRJ30" s="22"/>
      <c r="BRK30" s="22"/>
      <c r="BRL30" s="22"/>
      <c r="BRM30" s="22"/>
      <c r="BRN30" s="22"/>
      <c r="BRO30" s="22"/>
      <c r="BRP30" s="22"/>
      <c r="BRQ30" s="22"/>
      <c r="BRR30" s="22"/>
      <c r="BRS30" s="22"/>
      <c r="BRT30" s="22"/>
      <c r="BRU30" s="22"/>
      <c r="BRV30" s="22"/>
      <c r="BRW30" s="22"/>
      <c r="BRX30" s="22"/>
      <c r="BRY30" s="22"/>
      <c r="BRZ30" s="22"/>
      <c r="BSA30" s="22"/>
      <c r="BSB30" s="22"/>
      <c r="BSC30" s="22"/>
      <c r="BSD30" s="22"/>
      <c r="BSE30" s="22"/>
      <c r="BSF30" s="22"/>
      <c r="BSG30" s="22"/>
      <c r="BSH30" s="22"/>
      <c r="BSI30" s="22"/>
      <c r="BSJ30" s="22"/>
      <c r="BSK30" s="22"/>
      <c r="BSL30" s="22"/>
      <c r="BSM30" s="22"/>
      <c r="BSN30" s="22"/>
      <c r="BSO30" s="22"/>
      <c r="BSP30" s="22"/>
      <c r="BSQ30" s="22"/>
      <c r="BSR30" s="22"/>
      <c r="BSS30" s="22"/>
      <c r="BST30" s="22"/>
      <c r="BSU30" s="22"/>
      <c r="BSV30" s="22"/>
      <c r="BSW30" s="22"/>
      <c r="BSX30" s="22"/>
      <c r="BSY30" s="22"/>
      <c r="BSZ30" s="22"/>
      <c r="BTA30" s="22"/>
      <c r="BTB30" s="22"/>
      <c r="BTC30" s="22"/>
      <c r="BTD30" s="22"/>
      <c r="BTE30" s="22"/>
      <c r="BTF30" s="22"/>
      <c r="BTG30" s="22"/>
      <c r="BTH30" s="22"/>
      <c r="BTI30" s="22"/>
      <c r="BTJ30" s="22"/>
      <c r="BTK30" s="22"/>
      <c r="BTL30" s="22"/>
      <c r="BTM30" s="22"/>
      <c r="BTN30" s="22"/>
      <c r="BTO30" s="22"/>
      <c r="BTP30" s="22"/>
      <c r="BTQ30" s="22"/>
      <c r="BTR30" s="22"/>
      <c r="BTS30" s="22"/>
      <c r="BTT30" s="22"/>
      <c r="BTU30" s="22"/>
      <c r="BTV30" s="22"/>
      <c r="BTW30" s="22"/>
      <c r="BTX30" s="22"/>
      <c r="BTY30" s="22"/>
      <c r="BTZ30" s="22"/>
      <c r="BUA30" s="22"/>
      <c r="BUB30" s="22"/>
      <c r="BUC30" s="22"/>
      <c r="BUD30" s="22"/>
      <c r="BUE30" s="22"/>
      <c r="BUF30" s="22"/>
      <c r="BUG30" s="22"/>
      <c r="BUH30" s="22"/>
      <c r="BUI30" s="22"/>
      <c r="BUJ30" s="22"/>
      <c r="BUK30" s="22"/>
      <c r="BUL30" s="22"/>
      <c r="BUM30" s="22"/>
      <c r="BUN30" s="22"/>
      <c r="BUO30" s="22"/>
      <c r="BUP30" s="22"/>
      <c r="BUQ30" s="22"/>
      <c r="BUR30" s="22"/>
      <c r="BUS30" s="22"/>
      <c r="BUT30" s="22"/>
      <c r="BUU30" s="22"/>
      <c r="BUV30" s="22"/>
      <c r="BUW30" s="22"/>
      <c r="BUX30" s="22"/>
      <c r="BUY30" s="22"/>
      <c r="BUZ30" s="22"/>
      <c r="BVA30" s="22"/>
      <c r="BVB30" s="22"/>
      <c r="BVC30" s="22"/>
      <c r="BVD30" s="22"/>
      <c r="BVE30" s="22"/>
      <c r="BVF30" s="22"/>
      <c r="BVG30" s="22"/>
      <c r="BVH30" s="22"/>
      <c r="BVI30" s="22"/>
      <c r="BVJ30" s="22"/>
      <c r="BVK30" s="22"/>
      <c r="BVL30" s="22"/>
      <c r="BVM30" s="22"/>
      <c r="BVN30" s="22"/>
      <c r="BVO30" s="22"/>
      <c r="BVP30" s="22"/>
      <c r="BVQ30" s="22"/>
      <c r="BVR30" s="22"/>
      <c r="BVS30" s="22"/>
      <c r="BVT30" s="22"/>
      <c r="BVU30" s="22"/>
      <c r="BVV30" s="22"/>
      <c r="BVW30" s="22"/>
      <c r="BVX30" s="22"/>
      <c r="BVY30" s="22"/>
      <c r="BVZ30" s="22"/>
      <c r="BWA30" s="22"/>
      <c r="BWB30" s="22"/>
      <c r="BWC30" s="22"/>
      <c r="BWD30" s="22"/>
      <c r="BWE30" s="22"/>
      <c r="BWF30" s="22"/>
      <c r="BWG30" s="22"/>
      <c r="BWH30" s="22"/>
      <c r="BWI30" s="22"/>
      <c r="BWJ30" s="22"/>
      <c r="BWK30" s="22"/>
      <c r="BWL30" s="22"/>
      <c r="BWM30" s="22"/>
      <c r="BWN30" s="22"/>
      <c r="BWO30" s="22"/>
      <c r="BWP30" s="22"/>
      <c r="BWQ30" s="22"/>
      <c r="BWR30" s="22"/>
      <c r="BWS30" s="22"/>
      <c r="BWT30" s="22"/>
      <c r="BWU30" s="22"/>
      <c r="BWV30" s="22"/>
      <c r="BWW30" s="22"/>
      <c r="BWX30" s="22"/>
      <c r="BWY30" s="22"/>
      <c r="BWZ30" s="22"/>
      <c r="BXA30" s="22"/>
      <c r="BXB30" s="22"/>
      <c r="BXC30" s="22"/>
      <c r="BXD30" s="22"/>
      <c r="BXE30" s="22"/>
      <c r="BXF30" s="22"/>
      <c r="BXG30" s="22"/>
      <c r="BXH30" s="22"/>
      <c r="BXI30" s="22"/>
      <c r="BXJ30" s="22"/>
      <c r="BXK30" s="22"/>
      <c r="BXL30" s="22"/>
      <c r="BXM30" s="22"/>
      <c r="BXN30" s="22"/>
      <c r="BXO30" s="22"/>
      <c r="BXP30" s="22"/>
      <c r="BXQ30" s="22"/>
      <c r="BXR30" s="22"/>
      <c r="BXS30" s="22"/>
      <c r="BXT30" s="22"/>
      <c r="BXU30" s="22"/>
      <c r="BXV30" s="22"/>
      <c r="BXW30" s="22"/>
      <c r="BXX30" s="22"/>
      <c r="BXY30" s="22"/>
      <c r="BXZ30" s="22"/>
      <c r="BYA30" s="22"/>
      <c r="BYB30" s="22"/>
      <c r="BYC30" s="22"/>
      <c r="BYD30" s="22"/>
      <c r="BYE30" s="22"/>
      <c r="BYF30" s="22"/>
      <c r="BYG30" s="22"/>
      <c r="BYH30" s="22"/>
      <c r="BYI30" s="22"/>
      <c r="BYJ30" s="22"/>
      <c r="BYK30" s="22"/>
      <c r="BYL30" s="22"/>
      <c r="BYM30" s="22"/>
      <c r="BYN30" s="22"/>
      <c r="BYO30" s="22"/>
      <c r="BYP30" s="22"/>
      <c r="BYQ30" s="22"/>
      <c r="BYR30" s="22"/>
      <c r="BYS30" s="22"/>
      <c r="BYT30" s="22"/>
      <c r="BYU30" s="22"/>
      <c r="BYV30" s="22"/>
      <c r="BYW30" s="22"/>
      <c r="BYX30" s="22"/>
      <c r="BYY30" s="22"/>
      <c r="BYZ30" s="22"/>
      <c r="BZA30" s="22"/>
      <c r="BZB30" s="22"/>
      <c r="BZC30" s="22"/>
      <c r="BZD30" s="22"/>
      <c r="BZE30" s="22"/>
      <c r="BZF30" s="22"/>
      <c r="BZG30" s="22"/>
      <c r="BZH30" s="22"/>
      <c r="BZI30" s="22"/>
      <c r="BZJ30" s="22"/>
      <c r="BZK30" s="22"/>
      <c r="BZL30" s="22"/>
      <c r="BZM30" s="22"/>
      <c r="BZN30" s="22"/>
      <c r="BZO30" s="22"/>
      <c r="BZP30" s="22"/>
      <c r="BZQ30" s="22"/>
      <c r="BZR30" s="22"/>
      <c r="BZS30" s="22"/>
      <c r="BZT30" s="22"/>
      <c r="BZU30" s="22"/>
      <c r="BZV30" s="22"/>
      <c r="BZW30" s="22"/>
      <c r="BZX30" s="22"/>
      <c r="BZY30" s="22"/>
      <c r="BZZ30" s="22"/>
      <c r="CAA30" s="22"/>
      <c r="CAB30" s="22"/>
      <c r="CAC30" s="22"/>
      <c r="CAD30" s="22"/>
      <c r="CAE30" s="22"/>
      <c r="CAF30" s="22"/>
      <c r="CAG30" s="22"/>
      <c r="CAH30" s="22"/>
      <c r="CAI30" s="22"/>
      <c r="CAJ30" s="22"/>
      <c r="CAK30" s="22"/>
      <c r="CAL30" s="22"/>
      <c r="CAM30" s="22"/>
      <c r="CAN30" s="22"/>
      <c r="CAO30" s="22"/>
      <c r="CAP30" s="22"/>
      <c r="CAQ30" s="22"/>
      <c r="CAR30" s="22"/>
      <c r="CAS30" s="22"/>
      <c r="CAT30" s="22"/>
      <c r="CAU30" s="22"/>
      <c r="CAV30" s="22"/>
      <c r="CAW30" s="22"/>
      <c r="CAX30" s="22"/>
      <c r="CAY30" s="22"/>
      <c r="CAZ30" s="22"/>
      <c r="CBA30" s="22"/>
      <c r="CBB30" s="22"/>
      <c r="CBC30" s="22"/>
      <c r="CBD30" s="22"/>
      <c r="CBE30" s="22"/>
      <c r="CBF30" s="22"/>
      <c r="CBG30" s="22"/>
      <c r="CBH30" s="22"/>
      <c r="CBI30" s="22"/>
      <c r="CBJ30" s="22"/>
      <c r="CBK30" s="22"/>
      <c r="CBL30" s="22"/>
      <c r="CBM30" s="22"/>
      <c r="CBN30" s="22"/>
      <c r="CBO30" s="22"/>
      <c r="CBP30" s="22"/>
      <c r="CBQ30" s="22"/>
      <c r="CBR30" s="22"/>
      <c r="CBS30" s="22"/>
      <c r="CBT30" s="22"/>
      <c r="CBU30" s="22"/>
      <c r="CBV30" s="22"/>
      <c r="CBW30" s="22"/>
      <c r="CBX30" s="22"/>
      <c r="CBY30" s="22"/>
      <c r="CBZ30" s="22"/>
      <c r="CCA30" s="22"/>
      <c r="CCB30" s="22"/>
      <c r="CCC30" s="22"/>
      <c r="CCD30" s="22"/>
      <c r="CCE30" s="22"/>
      <c r="CCF30" s="22"/>
      <c r="CCG30" s="22"/>
      <c r="CCH30" s="22"/>
      <c r="CCI30" s="22"/>
      <c r="CCJ30" s="22"/>
      <c r="CCK30" s="22"/>
      <c r="CCL30" s="22"/>
      <c r="CCM30" s="22"/>
      <c r="CCN30" s="22"/>
      <c r="CCO30" s="22"/>
      <c r="CCP30" s="22"/>
      <c r="CCQ30" s="22"/>
      <c r="CCR30" s="22"/>
      <c r="CCS30" s="22"/>
      <c r="CCT30" s="22"/>
      <c r="CCU30" s="22"/>
      <c r="CCV30" s="22"/>
      <c r="CCW30" s="22"/>
      <c r="CCX30" s="22"/>
      <c r="CCY30" s="22"/>
      <c r="CCZ30" s="22"/>
      <c r="CDA30" s="22"/>
      <c r="CDB30" s="22"/>
      <c r="CDC30" s="22"/>
      <c r="CDD30" s="22"/>
      <c r="CDE30" s="22"/>
      <c r="CDF30" s="22"/>
      <c r="CDG30" s="22"/>
      <c r="CDH30" s="22"/>
      <c r="CDI30" s="22"/>
      <c r="CDJ30" s="22"/>
      <c r="CDK30" s="22"/>
      <c r="CDL30" s="22"/>
      <c r="CDM30" s="22"/>
      <c r="CDN30" s="22"/>
      <c r="CDO30" s="22"/>
      <c r="CDP30" s="22"/>
      <c r="CDQ30" s="22"/>
      <c r="CDR30" s="22"/>
      <c r="CDS30" s="22"/>
      <c r="CDT30" s="22"/>
      <c r="CDU30" s="22"/>
      <c r="CDV30" s="22"/>
      <c r="CDW30" s="22"/>
      <c r="CDX30" s="22"/>
      <c r="CDY30" s="22"/>
      <c r="CDZ30" s="22"/>
      <c r="CEA30" s="22"/>
      <c r="CEB30" s="22"/>
      <c r="CEC30" s="22"/>
      <c r="CED30" s="22"/>
      <c r="CEE30" s="22"/>
      <c r="CEF30" s="22"/>
      <c r="CEG30" s="22"/>
      <c r="CEH30" s="22"/>
      <c r="CEI30" s="22"/>
      <c r="CEJ30" s="22"/>
      <c r="CEK30" s="22"/>
      <c r="CEL30" s="22"/>
      <c r="CEM30" s="22"/>
      <c r="CEN30" s="22"/>
      <c r="CEO30" s="22"/>
      <c r="CEP30" s="22"/>
      <c r="CEQ30" s="22"/>
      <c r="CER30" s="22"/>
      <c r="CES30" s="22"/>
      <c r="CET30" s="22"/>
      <c r="CEU30" s="22"/>
      <c r="CEV30" s="22"/>
      <c r="CEW30" s="22"/>
      <c r="CEX30" s="22"/>
      <c r="CEY30" s="22"/>
      <c r="CEZ30" s="22"/>
      <c r="CFA30" s="22"/>
      <c r="CFB30" s="22"/>
      <c r="CFC30" s="22"/>
      <c r="CFD30" s="22"/>
      <c r="CFE30" s="22"/>
      <c r="CFF30" s="22"/>
      <c r="CFG30" s="22"/>
      <c r="CFH30" s="22"/>
      <c r="CFI30" s="22"/>
      <c r="CFJ30" s="22"/>
      <c r="CFK30" s="22"/>
      <c r="CFL30" s="22"/>
      <c r="CFM30" s="22"/>
      <c r="CFN30" s="22"/>
      <c r="CFO30" s="22"/>
      <c r="CFP30" s="22"/>
      <c r="CFQ30" s="22"/>
      <c r="CFR30" s="22"/>
      <c r="CFS30" s="22"/>
      <c r="CFT30" s="22"/>
      <c r="CFU30" s="22"/>
      <c r="CFV30" s="22"/>
      <c r="CFW30" s="22"/>
      <c r="CFX30" s="22"/>
      <c r="CFY30" s="22"/>
      <c r="CFZ30" s="22"/>
      <c r="CGA30" s="22"/>
      <c r="CGB30" s="22"/>
      <c r="CGC30" s="22"/>
      <c r="CGD30" s="22"/>
      <c r="CGE30" s="22"/>
      <c r="CGF30" s="22"/>
      <c r="CGG30" s="22"/>
      <c r="CGH30" s="22"/>
      <c r="CGI30" s="22"/>
      <c r="CGJ30" s="22"/>
      <c r="CGK30" s="22"/>
      <c r="CGL30" s="22"/>
      <c r="CGM30" s="22"/>
      <c r="CGN30" s="22"/>
      <c r="CGO30" s="22"/>
      <c r="CGP30" s="22"/>
      <c r="CGQ30" s="22"/>
      <c r="CGR30" s="22"/>
      <c r="CGS30" s="22"/>
      <c r="CGT30" s="22"/>
      <c r="CGU30" s="22"/>
      <c r="CGV30" s="22"/>
      <c r="CGW30" s="22"/>
      <c r="CGX30" s="22"/>
      <c r="CGY30" s="22"/>
      <c r="CGZ30" s="22"/>
      <c r="CHA30" s="22"/>
      <c r="CHB30" s="22"/>
      <c r="CHC30" s="22"/>
      <c r="CHD30" s="22"/>
      <c r="CHE30" s="22"/>
      <c r="CHF30" s="22"/>
      <c r="CHG30" s="22"/>
      <c r="CHH30" s="22"/>
      <c r="CHI30" s="22"/>
      <c r="CHJ30" s="22"/>
      <c r="CHK30" s="22"/>
      <c r="CHL30" s="22"/>
      <c r="CHM30" s="22"/>
      <c r="CHN30" s="22"/>
      <c r="CHO30" s="22"/>
      <c r="CHP30" s="22"/>
      <c r="CHQ30" s="22"/>
      <c r="CHR30" s="22"/>
      <c r="CHS30" s="22"/>
      <c r="CHT30" s="22"/>
      <c r="CHU30" s="22"/>
      <c r="CHV30" s="22"/>
      <c r="CHW30" s="22"/>
      <c r="CHX30" s="22"/>
      <c r="CHY30" s="22"/>
      <c r="CHZ30" s="22"/>
      <c r="CIA30" s="22"/>
      <c r="CIB30" s="22"/>
      <c r="CIC30" s="22"/>
      <c r="CID30" s="22"/>
      <c r="CIE30" s="22"/>
      <c r="CIF30" s="22"/>
      <c r="CIG30" s="22"/>
      <c r="CIH30" s="22"/>
      <c r="CII30" s="22"/>
      <c r="CIJ30" s="22"/>
      <c r="CIK30" s="22"/>
      <c r="CIL30" s="22"/>
      <c r="CIM30" s="22"/>
      <c r="CIN30" s="22"/>
      <c r="CIO30" s="22"/>
      <c r="CIP30" s="22"/>
      <c r="CIQ30" s="22"/>
      <c r="CIR30" s="22"/>
      <c r="CIS30" s="22"/>
      <c r="CIT30" s="22"/>
      <c r="CIU30" s="22"/>
      <c r="CIV30" s="22"/>
      <c r="CIW30" s="22"/>
      <c r="CIX30" s="22"/>
      <c r="CIY30" s="22"/>
      <c r="CIZ30" s="22"/>
      <c r="CJA30" s="22"/>
      <c r="CJB30" s="22"/>
      <c r="CJC30" s="22"/>
      <c r="CJD30" s="22"/>
      <c r="CJE30" s="22"/>
      <c r="CJF30" s="22"/>
      <c r="CJG30" s="22"/>
      <c r="CJH30" s="22"/>
      <c r="CJI30" s="22"/>
      <c r="CJJ30" s="22"/>
      <c r="CJK30" s="22"/>
      <c r="CJL30" s="22"/>
      <c r="CJM30" s="22"/>
      <c r="CJN30" s="22"/>
      <c r="CJO30" s="22"/>
      <c r="CJP30" s="22"/>
      <c r="CJQ30" s="22"/>
      <c r="CJR30" s="22"/>
      <c r="CJS30" s="22"/>
      <c r="CJT30" s="22"/>
      <c r="CJU30" s="22"/>
      <c r="CJV30" s="22"/>
      <c r="CJW30" s="22"/>
      <c r="CJX30" s="22"/>
      <c r="CJY30" s="22"/>
      <c r="CJZ30" s="22"/>
      <c r="CKA30" s="22"/>
      <c r="CKB30" s="22"/>
      <c r="CKC30" s="22"/>
      <c r="CKD30" s="22"/>
      <c r="CKE30" s="22"/>
      <c r="CKF30" s="22"/>
      <c r="CKG30" s="22"/>
      <c r="CKH30" s="22"/>
      <c r="CKI30" s="22"/>
      <c r="CKJ30" s="22"/>
      <c r="CKK30" s="22"/>
      <c r="CKL30" s="22"/>
      <c r="CKM30" s="22"/>
      <c r="CKN30" s="22"/>
      <c r="CKO30" s="22"/>
      <c r="CKP30" s="22"/>
      <c r="CKQ30" s="22"/>
      <c r="CKR30" s="22"/>
      <c r="CKS30" s="22"/>
      <c r="CKT30" s="22"/>
      <c r="CKU30" s="22"/>
      <c r="CKV30" s="22"/>
      <c r="CKW30" s="22"/>
      <c r="CKX30" s="22"/>
      <c r="CKY30" s="22"/>
      <c r="CKZ30" s="22"/>
      <c r="CLA30" s="22"/>
      <c r="CLB30" s="22"/>
      <c r="CLC30" s="22"/>
      <c r="CLD30" s="22"/>
      <c r="CLE30" s="22"/>
      <c r="CLF30" s="22"/>
      <c r="CLG30" s="22"/>
      <c r="CLH30" s="22"/>
      <c r="CLI30" s="22"/>
      <c r="CLJ30" s="22"/>
      <c r="CLK30" s="22"/>
      <c r="CLL30" s="22"/>
      <c r="CLM30" s="22"/>
      <c r="CLN30" s="22"/>
      <c r="CLO30" s="22"/>
      <c r="CLP30" s="22"/>
      <c r="CLQ30" s="22"/>
      <c r="CLR30" s="22"/>
      <c r="CLS30" s="22"/>
      <c r="CLT30" s="22"/>
      <c r="CLU30" s="22"/>
      <c r="CLV30" s="22"/>
      <c r="CLW30" s="22"/>
      <c r="CLX30" s="22"/>
      <c r="CLY30" s="22"/>
      <c r="CLZ30" s="22"/>
      <c r="CMA30" s="22"/>
      <c r="CMB30" s="22"/>
      <c r="CMC30" s="22"/>
      <c r="CMD30" s="22"/>
      <c r="CME30" s="22"/>
      <c r="CMF30" s="22"/>
      <c r="CMG30" s="22"/>
      <c r="CMH30" s="22"/>
      <c r="CMI30" s="22"/>
      <c r="CMJ30" s="22"/>
      <c r="CMK30" s="22"/>
      <c r="CML30" s="22"/>
      <c r="CMM30" s="22"/>
      <c r="CMN30" s="22"/>
      <c r="CMO30" s="22"/>
      <c r="CMP30" s="22"/>
      <c r="CMQ30" s="22"/>
      <c r="CMR30" s="22"/>
      <c r="CMS30" s="22"/>
      <c r="CMT30" s="22"/>
      <c r="CMU30" s="22"/>
      <c r="CMV30" s="22"/>
      <c r="CMW30" s="22"/>
      <c r="CMX30" s="22"/>
      <c r="CMY30" s="22"/>
      <c r="CMZ30" s="22"/>
      <c r="CNA30" s="22"/>
      <c r="CNB30" s="22"/>
      <c r="CNC30" s="22"/>
      <c r="CND30" s="22"/>
      <c r="CNE30" s="22"/>
      <c r="CNF30" s="22"/>
      <c r="CNG30" s="22"/>
      <c r="CNH30" s="22"/>
      <c r="CNI30" s="22"/>
      <c r="CNJ30" s="22"/>
      <c r="CNK30" s="22"/>
      <c r="CNL30" s="22"/>
      <c r="CNM30" s="22"/>
      <c r="CNN30" s="22"/>
      <c r="CNO30" s="22"/>
      <c r="CNP30" s="22"/>
      <c r="CNQ30" s="22"/>
      <c r="CNR30" s="22"/>
      <c r="CNS30" s="22"/>
      <c r="CNT30" s="22"/>
      <c r="CNU30" s="22"/>
      <c r="CNV30" s="22"/>
      <c r="CNW30" s="22"/>
      <c r="CNX30" s="22"/>
      <c r="CNY30" s="22"/>
      <c r="CNZ30" s="22"/>
      <c r="COA30" s="22"/>
      <c r="COB30" s="22"/>
      <c r="COC30" s="22"/>
      <c r="COD30" s="22"/>
      <c r="COE30" s="22"/>
      <c r="COF30" s="22"/>
      <c r="COG30" s="22"/>
      <c r="COH30" s="22"/>
      <c r="COI30" s="22"/>
      <c r="COJ30" s="22"/>
      <c r="COK30" s="22"/>
      <c r="COL30" s="22"/>
      <c r="COM30" s="22"/>
      <c r="CON30" s="22"/>
      <c r="COO30" s="22"/>
      <c r="COP30" s="22"/>
      <c r="COQ30" s="22"/>
      <c r="COR30" s="22"/>
      <c r="COS30" s="22"/>
      <c r="COT30" s="22"/>
      <c r="COU30" s="22"/>
      <c r="COV30" s="22"/>
      <c r="COW30" s="22"/>
      <c r="COX30" s="22"/>
      <c r="COY30" s="22"/>
      <c r="COZ30" s="22"/>
      <c r="CPA30" s="22"/>
      <c r="CPB30" s="22"/>
      <c r="CPC30" s="22"/>
      <c r="CPD30" s="22"/>
      <c r="CPE30" s="22"/>
      <c r="CPF30" s="22"/>
      <c r="CPG30" s="22"/>
      <c r="CPH30" s="22"/>
      <c r="CPI30" s="22"/>
      <c r="CPJ30" s="22"/>
      <c r="CPK30" s="22"/>
      <c r="CPL30" s="22"/>
      <c r="CPM30" s="22"/>
      <c r="CPN30" s="22"/>
      <c r="CPO30" s="22"/>
      <c r="CPP30" s="22"/>
      <c r="CPQ30" s="22"/>
      <c r="CPR30" s="22"/>
      <c r="CPS30" s="22"/>
      <c r="CPT30" s="22"/>
      <c r="CPU30" s="22"/>
      <c r="CPV30" s="22"/>
      <c r="CPW30" s="22"/>
      <c r="CPX30" s="22"/>
      <c r="CPY30" s="22"/>
      <c r="CPZ30" s="22"/>
      <c r="CQA30" s="22"/>
      <c r="CQB30" s="22"/>
      <c r="CQC30" s="22"/>
      <c r="CQD30" s="22"/>
      <c r="CQE30" s="22"/>
      <c r="CQF30" s="22"/>
      <c r="CQG30" s="22"/>
      <c r="CQH30" s="22"/>
      <c r="CQI30" s="22"/>
      <c r="CQJ30" s="22"/>
      <c r="CQK30" s="22"/>
      <c r="CQL30" s="22"/>
      <c r="CQM30" s="22"/>
      <c r="CQN30" s="22"/>
      <c r="CQO30" s="22"/>
      <c r="CQP30" s="22"/>
      <c r="CQQ30" s="22"/>
      <c r="CQR30" s="22"/>
      <c r="CQS30" s="22"/>
      <c r="CQT30" s="22"/>
      <c r="CQU30" s="22"/>
      <c r="CQV30" s="22"/>
      <c r="CQW30" s="22"/>
      <c r="CQX30" s="22"/>
      <c r="CQY30" s="22"/>
      <c r="CQZ30" s="22"/>
      <c r="CRA30" s="22"/>
      <c r="CRB30" s="22"/>
      <c r="CRC30" s="22"/>
      <c r="CRD30" s="22"/>
      <c r="CRE30" s="22"/>
      <c r="CRF30" s="22"/>
      <c r="CRG30" s="22"/>
      <c r="CRH30" s="22"/>
      <c r="CRI30" s="22"/>
      <c r="CRJ30" s="22"/>
      <c r="CRK30" s="22"/>
      <c r="CRL30" s="22"/>
      <c r="CRM30" s="22"/>
      <c r="CRN30" s="22"/>
      <c r="CRO30" s="22"/>
      <c r="CRP30" s="22"/>
      <c r="CRQ30" s="22"/>
      <c r="CRR30" s="22"/>
      <c r="CRS30" s="22"/>
      <c r="CRT30" s="22"/>
      <c r="CRU30" s="22"/>
      <c r="CRV30" s="22"/>
      <c r="CRW30" s="22"/>
      <c r="CRX30" s="22"/>
      <c r="CRY30" s="22"/>
      <c r="CRZ30" s="22"/>
      <c r="CSA30" s="22"/>
      <c r="CSB30" s="22"/>
      <c r="CSC30" s="22"/>
      <c r="CSD30" s="22"/>
      <c r="CSE30" s="22"/>
      <c r="CSF30" s="22"/>
      <c r="CSG30" s="22"/>
      <c r="CSH30" s="22"/>
      <c r="CSI30" s="22"/>
      <c r="CSJ30" s="22"/>
      <c r="CSK30" s="22"/>
      <c r="CSL30" s="22"/>
      <c r="CSM30" s="22"/>
      <c r="CSN30" s="22"/>
      <c r="CSO30" s="22"/>
      <c r="CSP30" s="22"/>
      <c r="CSQ30" s="22"/>
      <c r="CSR30" s="22"/>
      <c r="CSS30" s="22"/>
      <c r="CST30" s="22"/>
      <c r="CSU30" s="22"/>
      <c r="CSV30" s="22"/>
      <c r="CSW30" s="22"/>
      <c r="CSX30" s="22"/>
      <c r="CSY30" s="22"/>
      <c r="CSZ30" s="22"/>
      <c r="CTA30" s="22"/>
      <c r="CTB30" s="22"/>
      <c r="CTC30" s="22"/>
      <c r="CTD30" s="22"/>
      <c r="CTE30" s="22"/>
      <c r="CTF30" s="22"/>
      <c r="CTG30" s="22"/>
      <c r="CTH30" s="22"/>
      <c r="CTI30" s="22"/>
      <c r="CTJ30" s="22"/>
      <c r="CTK30" s="22"/>
      <c r="CTL30" s="22"/>
      <c r="CTM30" s="22"/>
      <c r="CTN30" s="22"/>
      <c r="CTO30" s="22"/>
      <c r="CTP30" s="22"/>
      <c r="CTQ30" s="22"/>
      <c r="CTR30" s="22"/>
      <c r="CTS30" s="22"/>
      <c r="CTT30" s="22"/>
      <c r="CTU30" s="22"/>
      <c r="CTV30" s="22"/>
      <c r="CTW30" s="22"/>
      <c r="CTX30" s="22"/>
      <c r="CTY30" s="22"/>
      <c r="CTZ30" s="22"/>
      <c r="CUA30" s="22"/>
      <c r="CUB30" s="22"/>
      <c r="CUC30" s="22"/>
      <c r="CUD30" s="22"/>
      <c r="CUE30" s="22"/>
      <c r="CUF30" s="22"/>
      <c r="CUG30" s="22"/>
      <c r="CUH30" s="22"/>
      <c r="CUI30" s="22"/>
      <c r="CUJ30" s="22"/>
      <c r="CUK30" s="22"/>
      <c r="CUL30" s="22"/>
      <c r="CUM30" s="22"/>
      <c r="CUN30" s="22"/>
      <c r="CUO30" s="22"/>
      <c r="CUP30" s="22"/>
      <c r="CUQ30" s="22"/>
      <c r="CUR30" s="22"/>
      <c r="CUS30" s="22"/>
      <c r="CUT30" s="22"/>
      <c r="CUU30" s="22"/>
      <c r="CUV30" s="22"/>
      <c r="CUW30" s="22"/>
      <c r="CUX30" s="22"/>
      <c r="CUY30" s="22"/>
      <c r="CUZ30" s="22"/>
      <c r="CVA30" s="22"/>
      <c r="CVB30" s="22"/>
      <c r="CVC30" s="22"/>
      <c r="CVD30" s="22"/>
      <c r="CVE30" s="22"/>
      <c r="CVF30" s="22"/>
      <c r="CVG30" s="22"/>
      <c r="CVH30" s="22"/>
      <c r="CVI30" s="22"/>
      <c r="CVJ30" s="22"/>
      <c r="CVK30" s="22"/>
      <c r="CVL30" s="22"/>
      <c r="CVM30" s="22"/>
      <c r="CVN30" s="22"/>
      <c r="CVO30" s="22"/>
      <c r="CVP30" s="22"/>
      <c r="CVQ30" s="22"/>
      <c r="CVR30" s="22"/>
      <c r="CVS30" s="22"/>
      <c r="CVT30" s="22"/>
      <c r="CVU30" s="22"/>
      <c r="CVV30" s="22"/>
      <c r="CVW30" s="22"/>
      <c r="CVX30" s="22"/>
      <c r="CVY30" s="22"/>
      <c r="CVZ30" s="22"/>
      <c r="CWA30" s="22"/>
      <c r="CWB30" s="22"/>
      <c r="CWC30" s="22"/>
      <c r="CWD30" s="22"/>
      <c r="CWE30" s="22"/>
      <c r="CWF30" s="22"/>
      <c r="CWG30" s="22"/>
      <c r="CWH30" s="22"/>
      <c r="CWI30" s="22"/>
      <c r="CWJ30" s="22"/>
      <c r="CWK30" s="22"/>
      <c r="CWL30" s="22"/>
      <c r="CWM30" s="22"/>
      <c r="CWN30" s="22"/>
      <c r="CWO30" s="22"/>
      <c r="CWP30" s="22"/>
      <c r="CWQ30" s="22"/>
      <c r="CWR30" s="22"/>
      <c r="CWS30" s="22"/>
      <c r="CWT30" s="22"/>
      <c r="CWU30" s="22"/>
      <c r="CWV30" s="22"/>
      <c r="CWW30" s="22"/>
      <c r="CWX30" s="22"/>
      <c r="CWY30" s="22"/>
      <c r="CWZ30" s="22"/>
      <c r="CXA30" s="22"/>
      <c r="CXB30" s="22"/>
      <c r="CXC30" s="22"/>
      <c r="CXD30" s="22"/>
      <c r="CXE30" s="22"/>
      <c r="CXF30" s="22"/>
      <c r="CXG30" s="22"/>
      <c r="CXH30" s="22"/>
      <c r="CXI30" s="22"/>
      <c r="CXJ30" s="22"/>
      <c r="CXK30" s="22"/>
      <c r="CXL30" s="22"/>
      <c r="CXM30" s="22"/>
      <c r="CXN30" s="22"/>
      <c r="CXO30" s="22"/>
      <c r="CXP30" s="22"/>
      <c r="CXQ30" s="22"/>
      <c r="CXR30" s="22"/>
      <c r="CXS30" s="22"/>
      <c r="CXT30" s="22"/>
      <c r="CXU30" s="22"/>
      <c r="CXV30" s="22"/>
      <c r="CXW30" s="22"/>
      <c r="CXX30" s="22"/>
      <c r="CXY30" s="22"/>
      <c r="CXZ30" s="22"/>
      <c r="CYA30" s="22"/>
      <c r="CYB30" s="22"/>
      <c r="CYC30" s="22"/>
      <c r="CYD30" s="22"/>
      <c r="CYE30" s="22"/>
      <c r="CYF30" s="22"/>
      <c r="CYG30" s="22"/>
      <c r="CYH30" s="22"/>
      <c r="CYI30" s="22"/>
      <c r="CYJ30" s="22"/>
      <c r="CYK30" s="22"/>
      <c r="CYL30" s="22"/>
      <c r="CYM30" s="22"/>
      <c r="CYN30" s="22"/>
      <c r="CYO30" s="22"/>
      <c r="CYP30" s="22"/>
      <c r="CYQ30" s="22"/>
      <c r="CYR30" s="22"/>
      <c r="CYS30" s="22"/>
      <c r="CYT30" s="22"/>
      <c r="CYU30" s="22"/>
      <c r="CYV30" s="22"/>
      <c r="CYW30" s="22"/>
      <c r="CYX30" s="22"/>
      <c r="CYY30" s="22"/>
      <c r="CYZ30" s="22"/>
      <c r="CZA30" s="22"/>
      <c r="CZB30" s="22"/>
      <c r="CZC30" s="22"/>
      <c r="CZD30" s="22"/>
      <c r="CZE30" s="22"/>
      <c r="CZF30" s="22"/>
      <c r="CZG30" s="22"/>
      <c r="CZH30" s="22"/>
      <c r="CZI30" s="22"/>
      <c r="CZJ30" s="22"/>
      <c r="CZK30" s="22"/>
      <c r="CZL30" s="22"/>
      <c r="CZM30" s="22"/>
      <c r="CZN30" s="22"/>
      <c r="CZO30" s="22"/>
      <c r="CZP30" s="22"/>
      <c r="CZQ30" s="22"/>
      <c r="CZR30" s="22"/>
      <c r="CZS30" s="22"/>
      <c r="CZT30" s="22"/>
      <c r="CZU30" s="22"/>
      <c r="CZV30" s="22"/>
      <c r="CZW30" s="22"/>
      <c r="CZX30" s="22"/>
      <c r="CZY30" s="22"/>
      <c r="CZZ30" s="22"/>
      <c r="DAA30" s="22"/>
      <c r="DAB30" s="22"/>
      <c r="DAC30" s="22"/>
      <c r="DAD30" s="22"/>
      <c r="DAE30" s="22"/>
      <c r="DAF30" s="22"/>
      <c r="DAG30" s="22"/>
      <c r="DAH30" s="22"/>
      <c r="DAI30" s="22"/>
      <c r="DAJ30" s="22"/>
      <c r="DAK30" s="22"/>
      <c r="DAL30" s="22"/>
      <c r="DAM30" s="22"/>
      <c r="DAN30" s="22"/>
      <c r="DAO30" s="22"/>
      <c r="DAP30" s="22"/>
      <c r="DAQ30" s="22"/>
      <c r="DAR30" s="22"/>
      <c r="DAS30" s="22"/>
      <c r="DAT30" s="22"/>
      <c r="DAU30" s="22"/>
      <c r="DAV30" s="22"/>
      <c r="DAW30" s="22"/>
      <c r="DAX30" s="22"/>
      <c r="DAY30" s="22"/>
      <c r="DAZ30" s="22"/>
      <c r="DBA30" s="22"/>
      <c r="DBB30" s="22"/>
      <c r="DBC30" s="22"/>
      <c r="DBD30" s="22"/>
      <c r="DBE30" s="22"/>
      <c r="DBF30" s="22"/>
      <c r="DBG30" s="22"/>
      <c r="DBH30" s="22"/>
      <c r="DBI30" s="22"/>
      <c r="DBJ30" s="22"/>
      <c r="DBK30" s="22"/>
      <c r="DBL30" s="22"/>
      <c r="DBM30" s="22"/>
      <c r="DBN30" s="22"/>
      <c r="DBO30" s="22"/>
      <c r="DBP30" s="22"/>
      <c r="DBQ30" s="22"/>
      <c r="DBR30" s="22"/>
      <c r="DBS30" s="22"/>
      <c r="DBT30" s="22"/>
      <c r="DBU30" s="22"/>
      <c r="DBV30" s="22"/>
      <c r="DBW30" s="22"/>
      <c r="DBX30" s="22"/>
      <c r="DBY30" s="22"/>
      <c r="DBZ30" s="22"/>
      <c r="DCA30" s="22"/>
      <c r="DCB30" s="22"/>
      <c r="DCC30" s="22"/>
      <c r="DCD30" s="22"/>
      <c r="DCE30" s="22"/>
      <c r="DCF30" s="22"/>
      <c r="DCG30" s="22"/>
      <c r="DCH30" s="22"/>
      <c r="DCI30" s="22"/>
      <c r="DCJ30" s="22"/>
      <c r="DCK30" s="22"/>
      <c r="DCL30" s="22"/>
      <c r="DCM30" s="22"/>
      <c r="DCN30" s="22"/>
      <c r="DCO30" s="22"/>
      <c r="DCP30" s="22"/>
      <c r="DCQ30" s="22"/>
      <c r="DCR30" s="22"/>
      <c r="DCS30" s="22"/>
      <c r="DCT30" s="22"/>
      <c r="DCU30" s="22"/>
      <c r="DCV30" s="22"/>
      <c r="DCW30" s="22"/>
      <c r="DCX30" s="22"/>
      <c r="DCY30" s="22"/>
      <c r="DCZ30" s="22"/>
      <c r="DDA30" s="22"/>
      <c r="DDB30" s="22"/>
      <c r="DDC30" s="22"/>
      <c r="DDD30" s="22"/>
      <c r="DDE30" s="22"/>
      <c r="DDF30" s="22"/>
      <c r="DDG30" s="22"/>
      <c r="DDH30" s="22"/>
      <c r="DDI30" s="22"/>
      <c r="DDJ30" s="22"/>
      <c r="DDK30" s="22"/>
      <c r="DDL30" s="22"/>
      <c r="DDM30" s="22"/>
      <c r="DDN30" s="22"/>
      <c r="DDO30" s="22"/>
      <c r="DDP30" s="22"/>
      <c r="DDQ30" s="22"/>
      <c r="DDR30" s="22"/>
      <c r="DDS30" s="22"/>
      <c r="DDT30" s="22"/>
      <c r="DDU30" s="22"/>
      <c r="DDV30" s="22"/>
      <c r="DDW30" s="22"/>
      <c r="DDX30" s="22"/>
      <c r="DDY30" s="22"/>
      <c r="DDZ30" s="22"/>
      <c r="DEA30" s="22"/>
      <c r="DEB30" s="22"/>
      <c r="DEC30" s="22"/>
      <c r="DED30" s="22"/>
      <c r="DEE30" s="22"/>
      <c r="DEF30" s="22"/>
      <c r="DEG30" s="22"/>
      <c r="DEH30" s="22"/>
      <c r="DEI30" s="22"/>
      <c r="DEJ30" s="22"/>
      <c r="DEK30" s="22"/>
      <c r="DEL30" s="22"/>
      <c r="DEM30" s="22"/>
      <c r="DEN30" s="22"/>
      <c r="DEO30" s="22"/>
      <c r="DEP30" s="22"/>
      <c r="DEQ30" s="22"/>
      <c r="DER30" s="22"/>
      <c r="DES30" s="22"/>
      <c r="DET30" s="22"/>
      <c r="DEU30" s="22"/>
      <c r="DEV30" s="22"/>
      <c r="DEW30" s="22"/>
      <c r="DEX30" s="22"/>
      <c r="DEY30" s="22"/>
      <c r="DEZ30" s="22"/>
      <c r="DFA30" s="22"/>
      <c r="DFB30" s="22"/>
      <c r="DFC30" s="22"/>
      <c r="DFD30" s="22"/>
      <c r="DFE30" s="22"/>
      <c r="DFF30" s="22"/>
      <c r="DFG30" s="22"/>
      <c r="DFH30" s="22"/>
      <c r="DFI30" s="22"/>
      <c r="DFJ30" s="22"/>
      <c r="DFK30" s="22"/>
      <c r="DFL30" s="22"/>
      <c r="DFM30" s="22"/>
      <c r="DFN30" s="22"/>
      <c r="DFO30" s="22"/>
      <c r="DFP30" s="22"/>
      <c r="DFQ30" s="22"/>
      <c r="DFR30" s="22"/>
      <c r="DFS30" s="22"/>
      <c r="DFT30" s="22"/>
      <c r="DFU30" s="22"/>
      <c r="DFV30" s="22"/>
      <c r="DFW30" s="22"/>
      <c r="DFX30" s="22"/>
      <c r="DFY30" s="22"/>
      <c r="DFZ30" s="22"/>
      <c r="DGA30" s="22"/>
      <c r="DGB30" s="22"/>
      <c r="DGC30" s="22"/>
      <c r="DGD30" s="22"/>
      <c r="DGE30" s="22"/>
      <c r="DGF30" s="22"/>
      <c r="DGG30" s="22"/>
      <c r="DGH30" s="22"/>
      <c r="DGI30" s="22"/>
      <c r="DGJ30" s="22"/>
      <c r="DGK30" s="22"/>
      <c r="DGL30" s="22"/>
      <c r="DGM30" s="22"/>
      <c r="DGN30" s="22"/>
      <c r="DGO30" s="22"/>
      <c r="DGP30" s="22"/>
      <c r="DGQ30" s="22"/>
      <c r="DGR30" s="22"/>
      <c r="DGS30" s="22"/>
      <c r="DGT30" s="22"/>
      <c r="DGU30" s="22"/>
      <c r="DGV30" s="22"/>
      <c r="DGW30" s="22"/>
      <c r="DGX30" s="22"/>
      <c r="DGY30" s="22"/>
      <c r="DGZ30" s="22"/>
      <c r="DHA30" s="22"/>
      <c r="DHB30" s="22"/>
      <c r="DHC30" s="22"/>
      <c r="DHD30" s="22"/>
      <c r="DHE30" s="22"/>
      <c r="DHF30" s="22"/>
      <c r="DHG30" s="22"/>
      <c r="DHH30" s="22"/>
      <c r="DHI30" s="22"/>
      <c r="DHJ30" s="22"/>
      <c r="DHK30" s="22"/>
      <c r="DHL30" s="22"/>
      <c r="DHM30" s="22"/>
      <c r="DHN30" s="22"/>
      <c r="DHO30" s="22"/>
      <c r="DHP30" s="22"/>
      <c r="DHQ30" s="22"/>
      <c r="DHR30" s="22"/>
      <c r="DHS30" s="22"/>
      <c r="DHT30" s="22"/>
      <c r="DHU30" s="22"/>
      <c r="DHV30" s="22"/>
      <c r="DHW30" s="22"/>
      <c r="DHX30" s="22"/>
      <c r="DHY30" s="22"/>
      <c r="DHZ30" s="22"/>
      <c r="DIA30" s="22"/>
      <c r="DIB30" s="22"/>
      <c r="DIC30" s="22"/>
      <c r="DID30" s="22"/>
      <c r="DIE30" s="22"/>
      <c r="DIF30" s="22"/>
      <c r="DIG30" s="22"/>
      <c r="DIH30" s="22"/>
      <c r="DII30" s="22"/>
      <c r="DIJ30" s="22"/>
      <c r="DIK30" s="22"/>
      <c r="DIL30" s="22"/>
      <c r="DIM30" s="22"/>
      <c r="DIN30" s="22"/>
      <c r="DIO30" s="22"/>
      <c r="DIP30" s="22"/>
      <c r="DIQ30" s="22"/>
      <c r="DIR30" s="22"/>
      <c r="DIS30" s="22"/>
      <c r="DIT30" s="22"/>
      <c r="DIU30" s="22"/>
      <c r="DIV30" s="22"/>
      <c r="DIW30" s="22"/>
      <c r="DIX30" s="22"/>
      <c r="DIY30" s="22"/>
      <c r="DIZ30" s="22"/>
      <c r="DJA30" s="22"/>
      <c r="DJB30" s="22"/>
      <c r="DJC30" s="22"/>
      <c r="DJD30" s="22"/>
      <c r="DJE30" s="22"/>
      <c r="DJF30" s="22"/>
      <c r="DJG30" s="22"/>
      <c r="DJH30" s="22"/>
      <c r="DJI30" s="22"/>
      <c r="DJJ30" s="22"/>
      <c r="DJK30" s="22"/>
      <c r="DJL30" s="22"/>
      <c r="DJM30" s="22"/>
      <c r="DJN30" s="22"/>
      <c r="DJO30" s="22"/>
      <c r="DJP30" s="22"/>
      <c r="DJQ30" s="22"/>
      <c r="DJR30" s="22"/>
      <c r="DJS30" s="22"/>
      <c r="DJT30" s="22"/>
      <c r="DJU30" s="22"/>
      <c r="DJV30" s="22"/>
      <c r="DJW30" s="22"/>
      <c r="DJX30" s="22"/>
      <c r="DJY30" s="22"/>
      <c r="DJZ30" s="22"/>
      <c r="DKA30" s="22"/>
      <c r="DKB30" s="22"/>
      <c r="DKC30" s="22"/>
      <c r="DKD30" s="22"/>
      <c r="DKE30" s="22"/>
      <c r="DKF30" s="22"/>
      <c r="DKG30" s="22"/>
      <c r="DKH30" s="22"/>
      <c r="DKI30" s="22"/>
      <c r="DKJ30" s="22"/>
      <c r="DKK30" s="22"/>
      <c r="DKL30" s="22"/>
      <c r="DKM30" s="22"/>
      <c r="DKN30" s="22"/>
      <c r="DKO30" s="22"/>
      <c r="DKP30" s="22"/>
      <c r="DKQ30" s="22"/>
      <c r="DKR30" s="22"/>
      <c r="DKS30" s="22"/>
      <c r="DKT30" s="22"/>
      <c r="DKU30" s="22"/>
      <c r="DKV30" s="22"/>
      <c r="DKW30" s="22"/>
      <c r="DKX30" s="22"/>
      <c r="DKY30" s="22"/>
      <c r="DKZ30" s="22"/>
      <c r="DLA30" s="22"/>
      <c r="DLB30" s="22"/>
      <c r="DLC30" s="22"/>
      <c r="DLD30" s="22"/>
      <c r="DLE30" s="22"/>
      <c r="DLF30" s="22"/>
      <c r="DLG30" s="22"/>
      <c r="DLH30" s="22"/>
      <c r="DLI30" s="22"/>
      <c r="DLJ30" s="22"/>
      <c r="DLK30" s="22"/>
      <c r="DLL30" s="22"/>
      <c r="DLM30" s="22"/>
      <c r="DLN30" s="22"/>
      <c r="DLO30" s="22"/>
      <c r="DLP30" s="22"/>
      <c r="DLQ30" s="22"/>
      <c r="DLR30" s="22"/>
      <c r="DLS30" s="22"/>
      <c r="DLT30" s="22"/>
      <c r="DLU30" s="22"/>
      <c r="DLV30" s="22"/>
      <c r="DLW30" s="22"/>
      <c r="DLX30" s="22"/>
      <c r="DLY30" s="22"/>
      <c r="DLZ30" s="22"/>
      <c r="DMA30" s="22"/>
      <c r="DMB30" s="22"/>
      <c r="DMC30" s="22"/>
      <c r="DMD30" s="22"/>
      <c r="DME30" s="22"/>
      <c r="DMF30" s="22"/>
      <c r="DMG30" s="22"/>
      <c r="DMH30" s="22"/>
      <c r="DMI30" s="22"/>
      <c r="DMJ30" s="22"/>
      <c r="DMK30" s="22"/>
      <c r="DML30" s="22"/>
      <c r="DMM30" s="22"/>
      <c r="DMN30" s="22"/>
      <c r="DMO30" s="22"/>
      <c r="DMP30" s="22"/>
      <c r="DMQ30" s="22"/>
      <c r="DMR30" s="22"/>
      <c r="DMS30" s="22"/>
      <c r="DMT30" s="22"/>
      <c r="DMU30" s="22"/>
      <c r="DMV30" s="22"/>
      <c r="DMW30" s="22"/>
      <c r="DMX30" s="22"/>
      <c r="DMY30" s="22"/>
      <c r="DMZ30" s="22"/>
      <c r="DNA30" s="22"/>
      <c r="DNB30" s="22"/>
      <c r="DNC30" s="22"/>
      <c r="DND30" s="22"/>
      <c r="DNE30" s="22"/>
      <c r="DNF30" s="22"/>
      <c r="DNG30" s="22"/>
      <c r="DNH30" s="22"/>
      <c r="DNI30" s="22"/>
      <c r="DNJ30" s="22"/>
      <c r="DNK30" s="22"/>
      <c r="DNL30" s="22"/>
      <c r="DNM30" s="22"/>
      <c r="DNN30" s="22"/>
      <c r="DNO30" s="22"/>
      <c r="DNP30" s="22"/>
      <c r="DNQ30" s="22"/>
      <c r="DNR30" s="22"/>
      <c r="DNS30" s="22"/>
      <c r="DNT30" s="22"/>
      <c r="DNU30" s="22"/>
      <c r="DNV30" s="22"/>
      <c r="DNW30" s="22"/>
      <c r="DNX30" s="22"/>
      <c r="DNY30" s="22"/>
      <c r="DNZ30" s="22"/>
      <c r="DOA30" s="22"/>
      <c r="DOB30" s="22"/>
      <c r="DOC30" s="22"/>
      <c r="DOD30" s="22"/>
      <c r="DOE30" s="22"/>
      <c r="DOF30" s="22"/>
      <c r="DOG30" s="22"/>
      <c r="DOH30" s="22"/>
      <c r="DOI30" s="22"/>
      <c r="DOJ30" s="22"/>
      <c r="DOK30" s="22"/>
      <c r="DOL30" s="22"/>
      <c r="DOM30" s="22"/>
      <c r="DON30" s="22"/>
      <c r="DOO30" s="22"/>
      <c r="DOP30" s="22"/>
      <c r="DOQ30" s="22"/>
      <c r="DOR30" s="22"/>
      <c r="DOS30" s="22"/>
      <c r="DOT30" s="22"/>
      <c r="DOU30" s="22"/>
      <c r="DOV30" s="22"/>
      <c r="DOW30" s="22"/>
      <c r="DOX30" s="22"/>
      <c r="DOY30" s="22"/>
      <c r="DOZ30" s="22"/>
      <c r="DPA30" s="22"/>
      <c r="DPB30" s="22"/>
      <c r="DPC30" s="22"/>
      <c r="DPD30" s="22"/>
      <c r="DPE30" s="22"/>
      <c r="DPF30" s="22"/>
      <c r="DPG30" s="22"/>
      <c r="DPH30" s="22"/>
      <c r="DPI30" s="22"/>
      <c r="DPJ30" s="22"/>
      <c r="DPK30" s="22"/>
      <c r="DPL30" s="22"/>
      <c r="DPM30" s="22"/>
      <c r="DPN30" s="22"/>
      <c r="DPO30" s="22"/>
      <c r="DPP30" s="22"/>
      <c r="DPQ30" s="22"/>
      <c r="DPR30" s="22"/>
      <c r="DPS30" s="22"/>
      <c r="DPT30" s="22"/>
      <c r="DPU30" s="22"/>
      <c r="DPV30" s="22"/>
      <c r="DPW30" s="22"/>
      <c r="DPX30" s="22"/>
      <c r="DPY30" s="22"/>
      <c r="DPZ30" s="22"/>
      <c r="DQA30" s="22"/>
      <c r="DQB30" s="22"/>
      <c r="DQC30" s="22"/>
      <c r="DQD30" s="22"/>
      <c r="DQE30" s="22"/>
      <c r="DQF30" s="22"/>
      <c r="DQG30" s="22"/>
      <c r="DQH30" s="22"/>
      <c r="DQI30" s="22"/>
      <c r="DQJ30" s="22"/>
      <c r="DQK30" s="22"/>
      <c r="DQL30" s="22"/>
      <c r="DQM30" s="22"/>
      <c r="DQN30" s="22"/>
      <c r="DQO30" s="22"/>
      <c r="DQP30" s="22"/>
      <c r="DQQ30" s="22"/>
      <c r="DQR30" s="22"/>
      <c r="DQS30" s="22"/>
      <c r="DQT30" s="22"/>
      <c r="DQU30" s="22"/>
      <c r="DQV30" s="22"/>
      <c r="DQW30" s="22"/>
      <c r="DQX30" s="22"/>
      <c r="DQY30" s="22"/>
      <c r="DQZ30" s="22"/>
      <c r="DRA30" s="22"/>
      <c r="DRB30" s="22"/>
      <c r="DRC30" s="22"/>
      <c r="DRD30" s="22"/>
      <c r="DRE30" s="22"/>
      <c r="DRF30" s="22"/>
      <c r="DRG30" s="22"/>
      <c r="DRH30" s="22"/>
      <c r="DRI30" s="22"/>
      <c r="DRJ30" s="22"/>
      <c r="DRK30" s="22"/>
      <c r="DRL30" s="22"/>
      <c r="DRM30" s="22"/>
      <c r="DRN30" s="22"/>
      <c r="DRO30" s="22"/>
      <c r="DRP30" s="22"/>
      <c r="DRQ30" s="22"/>
      <c r="DRR30" s="22"/>
      <c r="DRS30" s="22"/>
      <c r="DRT30" s="22"/>
      <c r="DRU30" s="22"/>
      <c r="DRV30" s="22"/>
      <c r="DRW30" s="22"/>
      <c r="DRX30" s="22"/>
      <c r="DRY30" s="22"/>
      <c r="DRZ30" s="22"/>
      <c r="DSA30" s="22"/>
      <c r="DSB30" s="22"/>
      <c r="DSC30" s="22"/>
      <c r="DSD30" s="22"/>
      <c r="DSE30" s="22"/>
      <c r="DSF30" s="22"/>
      <c r="DSG30" s="22"/>
      <c r="DSH30" s="22"/>
      <c r="DSI30" s="22"/>
      <c r="DSJ30" s="22"/>
      <c r="DSK30" s="22"/>
      <c r="DSL30" s="22"/>
      <c r="DSM30" s="22"/>
      <c r="DSN30" s="22"/>
      <c r="DSO30" s="22"/>
      <c r="DSP30" s="22"/>
      <c r="DSQ30" s="22"/>
      <c r="DSR30" s="22"/>
      <c r="DSS30" s="22"/>
      <c r="DST30" s="22"/>
      <c r="DSU30" s="22"/>
      <c r="DSV30" s="22"/>
      <c r="DSW30" s="22"/>
      <c r="DSX30" s="22"/>
      <c r="DSY30" s="22"/>
      <c r="DSZ30" s="22"/>
      <c r="DTA30" s="22"/>
      <c r="DTB30" s="22"/>
      <c r="DTC30" s="22"/>
      <c r="DTD30" s="22"/>
      <c r="DTE30" s="22"/>
      <c r="DTF30" s="22"/>
      <c r="DTG30" s="22"/>
      <c r="DTH30" s="22"/>
      <c r="DTI30" s="22"/>
      <c r="DTJ30" s="22"/>
      <c r="DTK30" s="22"/>
      <c r="DTL30" s="22"/>
      <c r="DTM30" s="22"/>
      <c r="DTN30" s="22"/>
      <c r="DTO30" s="22"/>
      <c r="DTP30" s="22"/>
      <c r="DTQ30" s="22"/>
      <c r="DTR30" s="22"/>
      <c r="DTS30" s="22"/>
      <c r="DTT30" s="22"/>
      <c r="DTU30" s="22"/>
      <c r="DTV30" s="22"/>
      <c r="DTW30" s="22"/>
      <c r="DTX30" s="22"/>
      <c r="DTY30" s="22"/>
      <c r="DTZ30" s="22"/>
      <c r="DUA30" s="22"/>
      <c r="DUB30" s="22"/>
      <c r="DUC30" s="22"/>
      <c r="DUD30" s="22"/>
      <c r="DUE30" s="22"/>
      <c r="DUF30" s="22"/>
      <c r="DUG30" s="22"/>
      <c r="DUH30" s="22"/>
      <c r="DUI30" s="22"/>
      <c r="DUJ30" s="22"/>
      <c r="DUK30" s="22"/>
      <c r="DUL30" s="22"/>
      <c r="DUM30" s="22"/>
      <c r="DUN30" s="22"/>
      <c r="DUO30" s="22"/>
      <c r="DUP30" s="22"/>
      <c r="DUQ30" s="22"/>
      <c r="DUR30" s="22"/>
      <c r="DUS30" s="22"/>
      <c r="DUT30" s="22"/>
      <c r="DUU30" s="22"/>
      <c r="DUV30" s="22"/>
      <c r="DUW30" s="22"/>
      <c r="DUX30" s="22"/>
      <c r="DUY30" s="22"/>
      <c r="DUZ30" s="22"/>
      <c r="DVA30" s="22"/>
      <c r="DVB30" s="22"/>
      <c r="DVC30" s="22"/>
      <c r="DVD30" s="22"/>
      <c r="DVE30" s="22"/>
      <c r="DVF30" s="22"/>
      <c r="DVG30" s="22"/>
      <c r="DVH30" s="22"/>
      <c r="DVI30" s="22"/>
      <c r="DVJ30" s="22"/>
      <c r="DVK30" s="22"/>
      <c r="DVL30" s="22"/>
      <c r="DVM30" s="22"/>
      <c r="DVN30" s="22"/>
      <c r="DVO30" s="22"/>
      <c r="DVP30" s="22"/>
      <c r="DVQ30" s="22"/>
      <c r="DVR30" s="22"/>
      <c r="DVS30" s="22"/>
      <c r="DVT30" s="22"/>
      <c r="DVU30" s="22"/>
      <c r="DVV30" s="22"/>
      <c r="DVW30" s="22"/>
      <c r="DVX30" s="22"/>
      <c r="DVY30" s="22"/>
      <c r="DVZ30" s="22"/>
      <c r="DWA30" s="22"/>
      <c r="DWB30" s="22"/>
      <c r="DWC30" s="22"/>
      <c r="DWD30" s="22"/>
      <c r="DWE30" s="22"/>
      <c r="DWF30" s="22"/>
      <c r="DWG30" s="22"/>
      <c r="DWH30" s="22"/>
      <c r="DWI30" s="22"/>
      <c r="DWJ30" s="22"/>
      <c r="DWK30" s="22"/>
      <c r="DWL30" s="22"/>
      <c r="DWM30" s="22"/>
      <c r="DWN30" s="22"/>
      <c r="DWO30" s="22"/>
      <c r="DWP30" s="22"/>
      <c r="DWQ30" s="22"/>
      <c r="DWR30" s="22"/>
      <c r="DWS30" s="22"/>
      <c r="DWT30" s="22"/>
      <c r="DWU30" s="22"/>
      <c r="DWV30" s="22"/>
      <c r="DWW30" s="22"/>
      <c r="DWX30" s="22"/>
      <c r="DWY30" s="22"/>
      <c r="DWZ30" s="22"/>
      <c r="DXA30" s="22"/>
      <c r="DXB30" s="22"/>
      <c r="DXC30" s="22"/>
      <c r="DXD30" s="22"/>
      <c r="DXE30" s="22"/>
      <c r="DXF30" s="22"/>
      <c r="DXG30" s="22"/>
      <c r="DXH30" s="22"/>
      <c r="DXI30" s="22"/>
      <c r="DXJ30" s="22"/>
      <c r="DXK30" s="22"/>
      <c r="DXL30" s="22"/>
      <c r="DXM30" s="22"/>
      <c r="DXN30" s="22"/>
      <c r="DXO30" s="22"/>
      <c r="DXP30" s="22"/>
      <c r="DXQ30" s="22"/>
      <c r="DXR30" s="22"/>
      <c r="DXS30" s="22"/>
      <c r="DXT30" s="22"/>
      <c r="DXU30" s="22"/>
      <c r="DXV30" s="22"/>
      <c r="DXW30" s="22"/>
      <c r="DXX30" s="22"/>
      <c r="DXY30" s="22"/>
      <c r="DXZ30" s="22"/>
      <c r="DYA30" s="22"/>
      <c r="DYB30" s="22"/>
      <c r="DYC30" s="22"/>
      <c r="DYD30" s="22"/>
      <c r="DYE30" s="22"/>
      <c r="DYF30" s="22"/>
      <c r="DYG30" s="22"/>
      <c r="DYH30" s="22"/>
      <c r="DYI30" s="22"/>
      <c r="DYJ30" s="22"/>
      <c r="DYK30" s="22"/>
      <c r="DYL30" s="22"/>
      <c r="DYM30" s="22"/>
      <c r="DYN30" s="22"/>
      <c r="DYO30" s="22"/>
      <c r="DYP30" s="22"/>
      <c r="DYQ30" s="22"/>
      <c r="DYR30" s="22"/>
      <c r="DYS30" s="22"/>
      <c r="DYT30" s="22"/>
      <c r="DYU30" s="22"/>
      <c r="DYV30" s="22"/>
      <c r="DYW30" s="22"/>
      <c r="DYX30" s="22"/>
      <c r="DYY30" s="22"/>
      <c r="DYZ30" s="22"/>
      <c r="DZA30" s="22"/>
      <c r="DZB30" s="22"/>
      <c r="DZC30" s="22"/>
      <c r="DZD30" s="22"/>
      <c r="DZE30" s="22"/>
      <c r="DZF30" s="22"/>
      <c r="DZG30" s="22"/>
      <c r="DZH30" s="22"/>
      <c r="DZI30" s="22"/>
      <c r="DZJ30" s="22"/>
      <c r="DZK30" s="22"/>
      <c r="DZL30" s="22"/>
      <c r="DZM30" s="22"/>
      <c r="DZN30" s="22"/>
      <c r="DZO30" s="22"/>
      <c r="DZP30" s="22"/>
      <c r="DZQ30" s="22"/>
      <c r="DZR30" s="22"/>
      <c r="DZS30" s="22"/>
      <c r="DZT30" s="22"/>
      <c r="DZU30" s="22"/>
      <c r="DZV30" s="22"/>
      <c r="DZW30" s="22"/>
      <c r="DZX30" s="22"/>
      <c r="DZY30" s="22"/>
      <c r="DZZ30" s="22"/>
      <c r="EAA30" s="22"/>
      <c r="EAB30" s="22"/>
      <c r="EAC30" s="22"/>
      <c r="EAD30" s="22"/>
      <c r="EAE30" s="22"/>
      <c r="EAF30" s="22"/>
      <c r="EAG30" s="22"/>
      <c r="EAH30" s="22"/>
      <c r="EAI30" s="22"/>
      <c r="EAJ30" s="22"/>
      <c r="EAK30" s="22"/>
      <c r="EAL30" s="22"/>
      <c r="EAM30" s="22"/>
      <c r="EAN30" s="22"/>
      <c r="EAO30" s="22"/>
      <c r="EAP30" s="22"/>
      <c r="EAQ30" s="22"/>
      <c r="EAR30" s="22"/>
      <c r="EAS30" s="22"/>
      <c r="EAT30" s="22"/>
      <c r="EAU30" s="22"/>
      <c r="EAV30" s="22"/>
      <c r="EAW30" s="22"/>
      <c r="EAX30" s="22"/>
      <c r="EAY30" s="22"/>
      <c r="EAZ30" s="22"/>
      <c r="EBA30" s="22"/>
      <c r="EBB30" s="22"/>
      <c r="EBC30" s="22"/>
      <c r="EBD30" s="22"/>
      <c r="EBE30" s="22"/>
      <c r="EBF30" s="22"/>
      <c r="EBG30" s="22"/>
      <c r="EBH30" s="22"/>
      <c r="EBI30" s="22"/>
      <c r="EBJ30" s="22"/>
      <c r="EBK30" s="22"/>
      <c r="EBL30" s="22"/>
      <c r="EBM30" s="22"/>
      <c r="EBN30" s="22"/>
      <c r="EBO30" s="22"/>
      <c r="EBP30" s="22"/>
      <c r="EBQ30" s="22"/>
      <c r="EBR30" s="22"/>
      <c r="EBS30" s="22"/>
      <c r="EBT30" s="22"/>
      <c r="EBU30" s="22"/>
      <c r="EBV30" s="22"/>
      <c r="EBW30" s="22"/>
      <c r="EBX30" s="22"/>
      <c r="EBY30" s="22"/>
      <c r="EBZ30" s="22"/>
      <c r="ECA30" s="22"/>
      <c r="ECB30" s="22"/>
      <c r="ECC30" s="22"/>
      <c r="ECD30" s="22"/>
      <c r="ECE30" s="22"/>
      <c r="ECF30" s="22"/>
      <c r="ECG30" s="22"/>
      <c r="ECH30" s="22"/>
      <c r="ECI30" s="22"/>
      <c r="ECJ30" s="22"/>
      <c r="ECK30" s="22"/>
      <c r="ECL30" s="22"/>
      <c r="ECM30" s="22"/>
      <c r="ECN30" s="22"/>
      <c r="ECO30" s="22"/>
      <c r="ECP30" s="22"/>
      <c r="ECQ30" s="22"/>
      <c r="ECR30" s="22"/>
      <c r="ECS30" s="22"/>
      <c r="ECT30" s="22"/>
      <c r="ECU30" s="22"/>
      <c r="ECV30" s="22"/>
      <c r="ECW30" s="22"/>
      <c r="ECX30" s="22"/>
      <c r="ECY30" s="22"/>
      <c r="ECZ30" s="22"/>
      <c r="EDA30" s="22"/>
      <c r="EDB30" s="22"/>
      <c r="EDC30" s="22"/>
      <c r="EDD30" s="22"/>
      <c r="EDE30" s="22"/>
      <c r="EDF30" s="22"/>
      <c r="EDG30" s="22"/>
      <c r="EDH30" s="22"/>
      <c r="EDI30" s="22"/>
      <c r="EDJ30" s="22"/>
      <c r="EDK30" s="22"/>
      <c r="EDL30" s="22"/>
      <c r="EDM30" s="22"/>
      <c r="EDN30" s="22"/>
      <c r="EDO30" s="22"/>
      <c r="EDP30" s="22"/>
      <c r="EDQ30" s="22"/>
      <c r="EDR30" s="22"/>
      <c r="EDS30" s="22"/>
      <c r="EDT30" s="22"/>
      <c r="EDU30" s="22"/>
      <c r="EDV30" s="22"/>
      <c r="EDW30" s="22"/>
      <c r="EDX30" s="22"/>
      <c r="EDY30" s="22"/>
      <c r="EDZ30" s="22"/>
      <c r="EEA30" s="22"/>
      <c r="EEB30" s="22"/>
      <c r="EEC30" s="22"/>
      <c r="EED30" s="22"/>
      <c r="EEE30" s="22"/>
      <c r="EEF30" s="22"/>
      <c r="EEG30" s="22"/>
      <c r="EEH30" s="22"/>
      <c r="EEI30" s="22"/>
      <c r="EEJ30" s="22"/>
      <c r="EEK30" s="22"/>
      <c r="EEL30" s="22"/>
      <c r="EEM30" s="22"/>
      <c r="EEN30" s="22"/>
      <c r="EEO30" s="22"/>
      <c r="EEP30" s="22"/>
      <c r="EEQ30" s="22"/>
      <c r="EER30" s="22"/>
      <c r="EES30" s="22"/>
      <c r="EET30" s="22"/>
      <c r="EEU30" s="22"/>
      <c r="EEV30" s="22"/>
      <c r="EEW30" s="22"/>
      <c r="EEX30" s="22"/>
      <c r="EEY30" s="22"/>
      <c r="EEZ30" s="22"/>
      <c r="EFA30" s="22"/>
      <c r="EFB30" s="22"/>
      <c r="EFC30" s="22"/>
      <c r="EFD30" s="22"/>
      <c r="EFE30" s="22"/>
      <c r="EFF30" s="22"/>
      <c r="EFG30" s="22"/>
      <c r="EFH30" s="22"/>
      <c r="EFI30" s="22"/>
      <c r="EFJ30" s="22"/>
      <c r="EFK30" s="22"/>
      <c r="EFL30" s="22"/>
      <c r="EFM30" s="22"/>
      <c r="EFN30" s="22"/>
      <c r="EFO30" s="22"/>
      <c r="EFP30" s="22"/>
      <c r="EFQ30" s="22"/>
      <c r="EFR30" s="22"/>
      <c r="EFS30" s="22"/>
      <c r="EFT30" s="22"/>
      <c r="EFU30" s="22"/>
      <c r="EFV30" s="22"/>
      <c r="EFW30" s="22"/>
      <c r="EFX30" s="22"/>
      <c r="EFY30" s="22"/>
      <c r="EFZ30" s="22"/>
      <c r="EGA30" s="22"/>
      <c r="EGB30" s="22"/>
      <c r="EGC30" s="22"/>
      <c r="EGD30" s="22"/>
      <c r="EGE30" s="22"/>
      <c r="EGF30" s="22"/>
      <c r="EGG30" s="22"/>
      <c r="EGH30" s="22"/>
      <c r="EGI30" s="22"/>
      <c r="EGJ30" s="22"/>
      <c r="EGK30" s="22"/>
      <c r="EGL30" s="22"/>
      <c r="EGM30" s="22"/>
      <c r="EGN30" s="22"/>
      <c r="EGO30" s="22"/>
      <c r="EGP30" s="22"/>
      <c r="EGQ30" s="22"/>
      <c r="EGR30" s="22"/>
      <c r="EGS30" s="22"/>
      <c r="EGT30" s="22"/>
      <c r="EGU30" s="22"/>
      <c r="EGV30" s="22"/>
      <c r="EGW30" s="22"/>
      <c r="EGX30" s="22"/>
      <c r="EGY30" s="22"/>
      <c r="EGZ30" s="22"/>
      <c r="EHA30" s="22"/>
      <c r="EHB30" s="22"/>
      <c r="EHC30" s="22"/>
      <c r="EHD30" s="22"/>
      <c r="EHE30" s="22"/>
      <c r="EHF30" s="22"/>
      <c r="EHG30" s="22"/>
      <c r="EHH30" s="22"/>
      <c r="EHI30" s="22"/>
      <c r="EHJ30" s="22"/>
      <c r="EHK30" s="22"/>
      <c r="EHL30" s="22"/>
      <c r="EHM30" s="22"/>
      <c r="EHN30" s="22"/>
      <c r="EHO30" s="22"/>
      <c r="EHP30" s="22"/>
      <c r="EHQ30" s="22"/>
      <c r="EHR30" s="22"/>
      <c r="EHS30" s="22"/>
      <c r="EHT30" s="22"/>
      <c r="EHU30" s="22"/>
      <c r="EHV30" s="22"/>
      <c r="EHW30" s="22"/>
      <c r="EHX30" s="22"/>
      <c r="EHY30" s="22"/>
      <c r="EHZ30" s="22"/>
      <c r="EIA30" s="22"/>
      <c r="EIB30" s="22"/>
      <c r="EIC30" s="22"/>
      <c r="EID30" s="22"/>
      <c r="EIE30" s="22"/>
      <c r="EIF30" s="22"/>
      <c r="EIG30" s="22"/>
      <c r="EIH30" s="22"/>
      <c r="EII30" s="22"/>
      <c r="EIJ30" s="22"/>
      <c r="EIK30" s="22"/>
      <c r="EIL30" s="22"/>
      <c r="EIM30" s="22"/>
      <c r="EIN30" s="22"/>
      <c r="EIO30" s="22"/>
      <c r="EIP30" s="22"/>
      <c r="EIQ30" s="22"/>
      <c r="EIR30" s="22"/>
      <c r="EIS30" s="22"/>
      <c r="EIT30" s="22"/>
      <c r="EIU30" s="22"/>
      <c r="EIV30" s="22"/>
      <c r="EIW30" s="22"/>
      <c r="EIX30" s="22"/>
      <c r="EIY30" s="22"/>
      <c r="EIZ30" s="22"/>
      <c r="EJA30" s="22"/>
      <c r="EJB30" s="22"/>
      <c r="EJC30" s="22"/>
      <c r="EJD30" s="22"/>
      <c r="EJE30" s="22"/>
      <c r="EJF30" s="22"/>
      <c r="EJG30" s="22"/>
      <c r="EJH30" s="22"/>
      <c r="EJI30" s="22"/>
      <c r="EJJ30" s="22"/>
      <c r="EJK30" s="22"/>
      <c r="EJL30" s="22"/>
      <c r="EJM30" s="22"/>
      <c r="EJN30" s="22"/>
      <c r="EJO30" s="22"/>
      <c r="EJP30" s="22"/>
      <c r="EJQ30" s="22"/>
      <c r="EJR30" s="22"/>
      <c r="EJS30" s="22"/>
      <c r="EJT30" s="22"/>
      <c r="EJU30" s="22"/>
      <c r="EJV30" s="22"/>
      <c r="EJW30" s="22"/>
      <c r="EJX30" s="22"/>
      <c r="EJY30" s="22"/>
      <c r="EJZ30" s="22"/>
      <c r="EKA30" s="22"/>
      <c r="EKB30" s="22"/>
      <c r="EKC30" s="22"/>
      <c r="EKD30" s="22"/>
      <c r="EKE30" s="22"/>
      <c r="EKF30" s="22"/>
      <c r="EKG30" s="22"/>
      <c r="EKH30" s="22"/>
      <c r="EKI30" s="22"/>
      <c r="EKJ30" s="22"/>
      <c r="EKK30" s="22"/>
      <c r="EKL30" s="22"/>
      <c r="EKM30" s="22"/>
      <c r="EKN30" s="22"/>
      <c r="EKO30" s="22"/>
      <c r="EKP30" s="22"/>
      <c r="EKQ30" s="22"/>
      <c r="EKR30" s="22"/>
      <c r="EKS30" s="22"/>
      <c r="EKT30" s="22"/>
      <c r="EKU30" s="22"/>
      <c r="EKV30" s="22"/>
      <c r="EKW30" s="22"/>
      <c r="EKX30" s="22"/>
      <c r="EKY30" s="22"/>
      <c r="EKZ30" s="22"/>
      <c r="ELA30" s="22"/>
      <c r="ELB30" s="22"/>
      <c r="ELC30" s="22"/>
      <c r="ELD30" s="22"/>
      <c r="ELE30" s="22"/>
      <c r="ELF30" s="22"/>
      <c r="ELG30" s="22"/>
      <c r="ELH30" s="22"/>
      <c r="ELI30" s="22"/>
      <c r="ELJ30" s="22"/>
      <c r="ELK30" s="22"/>
      <c r="ELL30" s="22"/>
      <c r="ELM30" s="22"/>
      <c r="ELN30" s="22"/>
      <c r="ELO30" s="22"/>
      <c r="ELP30" s="22"/>
      <c r="ELQ30" s="22"/>
      <c r="ELR30" s="22"/>
      <c r="ELS30" s="22"/>
      <c r="ELT30" s="22"/>
      <c r="ELU30" s="22"/>
      <c r="ELV30" s="22"/>
      <c r="ELW30" s="22"/>
      <c r="ELX30" s="22"/>
      <c r="ELY30" s="22"/>
      <c r="ELZ30" s="22"/>
      <c r="EMA30" s="22"/>
      <c r="EMB30" s="22"/>
      <c r="EMC30" s="22"/>
      <c r="EMD30" s="22"/>
      <c r="EME30" s="22"/>
      <c r="EMF30" s="22"/>
      <c r="EMG30" s="22"/>
      <c r="EMH30" s="22"/>
      <c r="EMI30" s="22"/>
      <c r="EMJ30" s="22"/>
      <c r="EMK30" s="22"/>
      <c r="EML30" s="22"/>
      <c r="EMM30" s="22"/>
      <c r="EMN30" s="22"/>
      <c r="EMO30" s="22"/>
      <c r="EMP30" s="22"/>
      <c r="EMQ30" s="22"/>
      <c r="EMR30" s="22"/>
      <c r="EMS30" s="22"/>
      <c r="EMT30" s="22"/>
      <c r="EMU30" s="22"/>
      <c r="EMV30" s="22"/>
      <c r="EMW30" s="22"/>
      <c r="EMX30" s="22"/>
      <c r="EMY30" s="22"/>
      <c r="EMZ30" s="22"/>
      <c r="ENA30" s="22"/>
      <c r="ENB30" s="22"/>
      <c r="ENC30" s="22"/>
      <c r="END30" s="22"/>
      <c r="ENE30" s="22"/>
      <c r="ENF30" s="22"/>
      <c r="ENG30" s="22"/>
      <c r="ENH30" s="22"/>
      <c r="ENI30" s="22"/>
      <c r="ENJ30" s="22"/>
      <c r="ENK30" s="22"/>
      <c r="ENL30" s="22"/>
      <c r="ENM30" s="22"/>
      <c r="ENN30" s="22"/>
      <c r="ENO30" s="22"/>
      <c r="ENP30" s="22"/>
      <c r="ENQ30" s="22"/>
      <c r="ENR30" s="22"/>
      <c r="ENS30" s="22"/>
      <c r="ENT30" s="22"/>
      <c r="ENU30" s="22"/>
      <c r="ENV30" s="22"/>
      <c r="ENW30" s="22"/>
      <c r="ENX30" s="22"/>
      <c r="ENY30" s="22"/>
      <c r="ENZ30" s="22"/>
      <c r="EOA30" s="22"/>
      <c r="EOB30" s="22"/>
      <c r="EOC30" s="22"/>
      <c r="EOD30" s="22"/>
      <c r="EOE30" s="22"/>
      <c r="EOF30" s="22"/>
      <c r="EOG30" s="22"/>
      <c r="EOH30" s="22"/>
      <c r="EOI30" s="22"/>
      <c r="EOJ30" s="22"/>
      <c r="EOK30" s="22"/>
      <c r="EOL30" s="22"/>
      <c r="EOM30" s="22"/>
      <c r="EON30" s="22"/>
      <c r="EOO30" s="22"/>
      <c r="EOP30" s="22"/>
      <c r="EOQ30" s="22"/>
      <c r="EOR30" s="22"/>
      <c r="EOS30" s="22"/>
      <c r="EOT30" s="22"/>
      <c r="EOU30" s="22"/>
      <c r="EOV30" s="22"/>
      <c r="EOW30" s="22"/>
      <c r="EOX30" s="22"/>
      <c r="EOY30" s="22"/>
      <c r="EOZ30" s="22"/>
      <c r="EPA30" s="22"/>
      <c r="EPB30" s="22"/>
      <c r="EPC30" s="22"/>
      <c r="EPD30" s="22"/>
      <c r="EPE30" s="22"/>
      <c r="EPF30" s="22"/>
      <c r="EPG30" s="22"/>
      <c r="EPH30" s="22"/>
      <c r="EPI30" s="22"/>
      <c r="EPJ30" s="22"/>
      <c r="EPK30" s="22"/>
      <c r="EPL30" s="22"/>
      <c r="EPM30" s="22"/>
      <c r="EPN30" s="22"/>
      <c r="EPO30" s="22"/>
      <c r="EPP30" s="22"/>
      <c r="EPQ30" s="22"/>
      <c r="EPR30" s="22"/>
      <c r="EPS30" s="22"/>
      <c r="EPT30" s="22"/>
      <c r="EPU30" s="22"/>
      <c r="EPV30" s="22"/>
      <c r="EPW30" s="22"/>
      <c r="EPX30" s="22"/>
      <c r="EPY30" s="22"/>
      <c r="EPZ30" s="22"/>
      <c r="EQA30" s="22"/>
      <c r="EQB30" s="22"/>
      <c r="EQC30" s="22"/>
      <c r="EQD30" s="22"/>
      <c r="EQE30" s="22"/>
      <c r="EQF30" s="22"/>
      <c r="EQG30" s="22"/>
      <c r="EQH30" s="22"/>
      <c r="EQI30" s="22"/>
      <c r="EQJ30" s="22"/>
      <c r="EQK30" s="22"/>
      <c r="EQL30" s="22"/>
      <c r="EQM30" s="22"/>
      <c r="EQN30" s="22"/>
      <c r="EQO30" s="22"/>
      <c r="EQP30" s="22"/>
      <c r="EQQ30" s="22"/>
      <c r="EQR30" s="22"/>
      <c r="EQS30" s="22"/>
      <c r="EQT30" s="22"/>
      <c r="EQU30" s="22"/>
      <c r="EQV30" s="22"/>
      <c r="EQW30" s="22"/>
      <c r="EQX30" s="22"/>
      <c r="EQY30" s="22"/>
      <c r="EQZ30" s="22"/>
      <c r="ERA30" s="22"/>
      <c r="ERB30" s="22"/>
      <c r="ERC30" s="22"/>
      <c r="ERD30" s="22"/>
      <c r="ERE30" s="22"/>
      <c r="ERF30" s="22"/>
      <c r="ERG30" s="22"/>
      <c r="ERH30" s="22"/>
      <c r="ERI30" s="22"/>
      <c r="ERJ30" s="22"/>
      <c r="ERK30" s="22"/>
      <c r="ERL30" s="22"/>
      <c r="ERM30" s="22"/>
      <c r="ERN30" s="22"/>
      <c r="ERO30" s="22"/>
      <c r="ERP30" s="22"/>
      <c r="ERQ30" s="22"/>
      <c r="ERR30" s="22"/>
      <c r="ERS30" s="22"/>
      <c r="ERT30" s="22"/>
      <c r="ERU30" s="22"/>
      <c r="ERV30" s="22"/>
      <c r="ERW30" s="22"/>
      <c r="ERX30" s="22"/>
      <c r="ERY30" s="22"/>
      <c r="ERZ30" s="22"/>
      <c r="ESA30" s="22"/>
      <c r="ESB30" s="22"/>
      <c r="ESC30" s="22"/>
      <c r="ESD30" s="22"/>
      <c r="ESE30" s="22"/>
      <c r="ESF30" s="22"/>
      <c r="ESG30" s="22"/>
      <c r="ESH30" s="22"/>
      <c r="ESI30" s="22"/>
      <c r="ESJ30" s="22"/>
      <c r="ESK30" s="22"/>
      <c r="ESL30" s="22"/>
      <c r="ESM30" s="22"/>
      <c r="ESN30" s="22"/>
      <c r="ESO30" s="22"/>
      <c r="ESP30" s="22"/>
      <c r="ESQ30" s="22"/>
      <c r="ESR30" s="22"/>
      <c r="ESS30" s="22"/>
      <c r="EST30" s="22"/>
      <c r="ESU30" s="22"/>
      <c r="ESV30" s="22"/>
      <c r="ESW30" s="22"/>
      <c r="ESX30" s="22"/>
      <c r="ESY30" s="22"/>
      <c r="ESZ30" s="22"/>
      <c r="ETA30" s="22"/>
      <c r="ETB30" s="22"/>
      <c r="ETC30" s="22"/>
      <c r="ETD30" s="22"/>
      <c r="ETE30" s="22"/>
      <c r="ETF30" s="22"/>
      <c r="ETG30" s="22"/>
      <c r="ETH30" s="22"/>
      <c r="ETI30" s="22"/>
      <c r="ETJ30" s="22"/>
      <c r="ETK30" s="22"/>
      <c r="ETL30" s="22"/>
      <c r="ETM30" s="22"/>
      <c r="ETN30" s="22"/>
      <c r="ETO30" s="22"/>
      <c r="ETP30" s="22"/>
      <c r="ETQ30" s="22"/>
      <c r="ETR30" s="22"/>
      <c r="ETS30" s="22"/>
      <c r="ETT30" s="22"/>
      <c r="ETU30" s="22"/>
      <c r="ETV30" s="22"/>
      <c r="ETW30" s="22"/>
      <c r="ETX30" s="22"/>
      <c r="ETY30" s="22"/>
      <c r="ETZ30" s="22"/>
      <c r="EUA30" s="22"/>
      <c r="EUB30" s="22"/>
      <c r="EUC30" s="22"/>
      <c r="EUD30" s="22"/>
      <c r="EUE30" s="22"/>
      <c r="EUF30" s="22"/>
      <c r="EUG30" s="22"/>
      <c r="EUH30" s="22"/>
      <c r="EUI30" s="22"/>
      <c r="EUJ30" s="22"/>
      <c r="EUK30" s="22"/>
      <c r="EUL30" s="22"/>
      <c r="EUM30" s="22"/>
      <c r="EUN30" s="22"/>
      <c r="EUO30" s="22"/>
      <c r="EUP30" s="22"/>
      <c r="EUQ30" s="22"/>
      <c r="EUR30" s="22"/>
      <c r="EUS30" s="22"/>
      <c r="EUT30" s="22"/>
      <c r="EUU30" s="22"/>
      <c r="EUV30" s="22"/>
      <c r="EUW30" s="22"/>
      <c r="EUX30" s="22"/>
      <c r="EUY30" s="22"/>
      <c r="EUZ30" s="22"/>
      <c r="EVA30" s="22"/>
      <c r="EVB30" s="22"/>
      <c r="EVC30" s="22"/>
      <c r="EVD30" s="22"/>
      <c r="EVE30" s="22"/>
      <c r="EVF30" s="22"/>
      <c r="EVG30" s="22"/>
      <c r="EVH30" s="22"/>
      <c r="EVI30" s="22"/>
      <c r="EVJ30" s="22"/>
      <c r="EVK30" s="22"/>
      <c r="EVL30" s="22"/>
      <c r="EVM30" s="22"/>
      <c r="EVN30" s="22"/>
      <c r="EVO30" s="22"/>
      <c r="EVP30" s="22"/>
      <c r="EVQ30" s="22"/>
      <c r="EVR30" s="22"/>
      <c r="EVS30" s="22"/>
      <c r="EVT30" s="22"/>
      <c r="EVU30" s="22"/>
      <c r="EVV30" s="22"/>
      <c r="EVW30" s="22"/>
      <c r="EVX30" s="22"/>
      <c r="EVY30" s="22"/>
      <c r="EVZ30" s="22"/>
      <c r="EWA30" s="22"/>
      <c r="EWB30" s="22"/>
      <c r="EWC30" s="22"/>
      <c r="EWD30" s="22"/>
      <c r="EWE30" s="22"/>
      <c r="EWF30" s="22"/>
      <c r="EWG30" s="22"/>
      <c r="EWH30" s="22"/>
      <c r="EWI30" s="22"/>
      <c r="EWJ30" s="22"/>
      <c r="EWK30" s="22"/>
      <c r="EWL30" s="22"/>
      <c r="EWM30" s="22"/>
      <c r="EWN30" s="22"/>
      <c r="EWO30" s="22"/>
      <c r="EWP30" s="22"/>
      <c r="EWQ30" s="22"/>
      <c r="EWR30" s="22"/>
      <c r="EWS30" s="22"/>
      <c r="EWT30" s="22"/>
      <c r="EWU30" s="22"/>
      <c r="EWV30" s="22"/>
      <c r="EWW30" s="22"/>
      <c r="EWX30" s="22"/>
      <c r="EWY30" s="22"/>
      <c r="EWZ30" s="22"/>
      <c r="EXA30" s="22"/>
      <c r="EXB30" s="22"/>
      <c r="EXC30" s="22"/>
      <c r="EXD30" s="22"/>
      <c r="EXE30" s="22"/>
      <c r="EXF30" s="22"/>
      <c r="EXG30" s="22"/>
      <c r="EXH30" s="22"/>
      <c r="EXI30" s="22"/>
      <c r="EXJ30" s="22"/>
      <c r="EXK30" s="22"/>
      <c r="EXL30" s="22"/>
      <c r="EXM30" s="22"/>
      <c r="EXN30" s="22"/>
      <c r="EXO30" s="22"/>
      <c r="EXP30" s="22"/>
      <c r="EXQ30" s="22"/>
      <c r="EXR30" s="22"/>
      <c r="EXS30" s="22"/>
      <c r="EXT30" s="22"/>
      <c r="EXU30" s="22"/>
      <c r="EXV30" s="22"/>
      <c r="EXW30" s="22"/>
      <c r="EXX30" s="22"/>
      <c r="EXY30" s="22"/>
      <c r="EXZ30" s="22"/>
      <c r="EYA30" s="22"/>
      <c r="EYB30" s="22"/>
      <c r="EYC30" s="22"/>
      <c r="EYD30" s="22"/>
      <c r="EYE30" s="22"/>
      <c r="EYF30" s="22"/>
      <c r="EYG30" s="22"/>
      <c r="EYH30" s="22"/>
      <c r="EYI30" s="22"/>
      <c r="EYJ30" s="22"/>
      <c r="EYK30" s="22"/>
      <c r="EYL30" s="22"/>
      <c r="EYM30" s="22"/>
      <c r="EYN30" s="22"/>
      <c r="EYO30" s="22"/>
      <c r="EYP30" s="22"/>
      <c r="EYQ30" s="22"/>
      <c r="EYR30" s="22"/>
      <c r="EYS30" s="22"/>
      <c r="EYT30" s="22"/>
      <c r="EYU30" s="22"/>
      <c r="EYV30" s="22"/>
      <c r="EYW30" s="22"/>
      <c r="EYX30" s="22"/>
      <c r="EYY30" s="22"/>
      <c r="EYZ30" s="22"/>
      <c r="EZA30" s="22"/>
      <c r="EZB30" s="22"/>
      <c r="EZC30" s="22"/>
      <c r="EZD30" s="22"/>
      <c r="EZE30" s="22"/>
      <c r="EZF30" s="22"/>
      <c r="EZG30" s="22"/>
      <c r="EZH30" s="22"/>
      <c r="EZI30" s="22"/>
      <c r="EZJ30" s="22"/>
      <c r="EZK30" s="22"/>
      <c r="EZL30" s="22"/>
      <c r="EZM30" s="22"/>
      <c r="EZN30" s="22"/>
      <c r="EZO30" s="22"/>
      <c r="EZP30" s="22"/>
      <c r="EZQ30" s="22"/>
      <c r="EZR30" s="22"/>
      <c r="EZS30" s="22"/>
      <c r="EZT30" s="22"/>
      <c r="EZU30" s="22"/>
      <c r="EZV30" s="22"/>
      <c r="EZW30" s="22"/>
      <c r="EZX30" s="22"/>
      <c r="EZY30" s="22"/>
      <c r="EZZ30" s="22"/>
      <c r="FAA30" s="22"/>
      <c r="FAB30" s="22"/>
      <c r="FAC30" s="22"/>
      <c r="FAD30" s="22"/>
      <c r="FAE30" s="22"/>
      <c r="FAF30" s="22"/>
      <c r="FAG30" s="22"/>
      <c r="FAH30" s="22"/>
      <c r="FAI30" s="22"/>
      <c r="FAJ30" s="22"/>
      <c r="FAK30" s="22"/>
      <c r="FAL30" s="22"/>
      <c r="FAM30" s="22"/>
      <c r="FAN30" s="22"/>
      <c r="FAO30" s="22"/>
      <c r="FAP30" s="22"/>
      <c r="FAQ30" s="22"/>
      <c r="FAR30" s="22"/>
      <c r="FAS30" s="22"/>
      <c r="FAT30" s="22"/>
      <c r="FAU30" s="22"/>
      <c r="FAV30" s="22"/>
      <c r="FAW30" s="22"/>
      <c r="FAX30" s="22"/>
      <c r="FAY30" s="22"/>
      <c r="FAZ30" s="22"/>
      <c r="FBA30" s="22"/>
      <c r="FBB30" s="22"/>
      <c r="FBC30" s="22"/>
      <c r="FBD30" s="22"/>
      <c r="FBE30" s="22"/>
      <c r="FBF30" s="22"/>
      <c r="FBG30" s="22"/>
      <c r="FBH30" s="22"/>
      <c r="FBI30" s="22"/>
      <c r="FBJ30" s="22"/>
      <c r="FBK30" s="22"/>
      <c r="FBL30" s="22"/>
      <c r="FBM30" s="22"/>
      <c r="FBN30" s="22"/>
      <c r="FBO30" s="22"/>
      <c r="FBP30" s="22"/>
      <c r="FBQ30" s="22"/>
      <c r="FBR30" s="22"/>
      <c r="FBS30" s="22"/>
      <c r="FBT30" s="22"/>
      <c r="FBU30" s="22"/>
      <c r="FBV30" s="22"/>
      <c r="FBW30" s="22"/>
      <c r="FBX30" s="22"/>
      <c r="FBY30" s="22"/>
      <c r="FBZ30" s="22"/>
      <c r="FCA30" s="22"/>
      <c r="FCB30" s="22"/>
      <c r="FCC30" s="22"/>
      <c r="FCD30" s="22"/>
      <c r="FCE30" s="22"/>
      <c r="FCF30" s="22"/>
      <c r="FCG30" s="22"/>
      <c r="FCH30" s="22"/>
      <c r="FCI30" s="22"/>
      <c r="FCJ30" s="22"/>
      <c r="FCK30" s="22"/>
      <c r="FCL30" s="22"/>
      <c r="FCM30" s="22"/>
      <c r="FCN30" s="22"/>
      <c r="FCO30" s="22"/>
      <c r="FCP30" s="22"/>
      <c r="FCQ30" s="22"/>
      <c r="FCR30" s="22"/>
      <c r="FCS30" s="22"/>
      <c r="FCT30" s="22"/>
      <c r="FCU30" s="22"/>
      <c r="FCV30" s="22"/>
      <c r="FCW30" s="22"/>
      <c r="FCX30" s="22"/>
      <c r="FCY30" s="22"/>
      <c r="FCZ30" s="22"/>
      <c r="FDA30" s="22"/>
      <c r="FDB30" s="22"/>
      <c r="FDC30" s="22"/>
      <c r="FDD30" s="22"/>
      <c r="FDE30" s="22"/>
      <c r="FDF30" s="22"/>
      <c r="FDG30" s="22"/>
      <c r="FDH30" s="22"/>
      <c r="FDI30" s="22"/>
      <c r="FDJ30" s="22"/>
      <c r="FDK30" s="22"/>
      <c r="FDL30" s="22"/>
      <c r="FDM30" s="22"/>
      <c r="FDN30" s="22"/>
      <c r="FDO30" s="22"/>
      <c r="FDP30" s="22"/>
      <c r="FDQ30" s="22"/>
      <c r="FDR30" s="22"/>
      <c r="FDS30" s="22"/>
      <c r="FDT30" s="22"/>
      <c r="FDU30" s="22"/>
      <c r="FDV30" s="22"/>
      <c r="FDW30" s="22"/>
      <c r="FDX30" s="22"/>
      <c r="FDY30" s="22"/>
      <c r="FDZ30" s="22"/>
      <c r="FEA30" s="22"/>
      <c r="FEB30" s="22"/>
      <c r="FEC30" s="22"/>
      <c r="FED30" s="22"/>
      <c r="FEE30" s="22"/>
      <c r="FEF30" s="22"/>
      <c r="FEG30" s="22"/>
      <c r="FEH30" s="22"/>
      <c r="FEI30" s="22"/>
      <c r="FEJ30" s="22"/>
      <c r="FEK30" s="22"/>
      <c r="FEL30" s="22"/>
      <c r="FEM30" s="22"/>
      <c r="FEN30" s="22"/>
      <c r="FEO30" s="22"/>
      <c r="FEP30" s="22"/>
      <c r="FEQ30" s="22"/>
      <c r="FER30" s="22"/>
      <c r="FES30" s="22"/>
      <c r="FET30" s="22"/>
      <c r="FEU30" s="22"/>
      <c r="FEV30" s="22"/>
      <c r="FEW30" s="22"/>
      <c r="FEX30" s="22"/>
      <c r="FEY30" s="22"/>
      <c r="FEZ30" s="22"/>
      <c r="FFA30" s="22"/>
      <c r="FFB30" s="22"/>
      <c r="FFC30" s="22"/>
      <c r="FFD30" s="22"/>
      <c r="FFE30" s="22"/>
      <c r="FFF30" s="22"/>
      <c r="FFG30" s="22"/>
      <c r="FFH30" s="22"/>
      <c r="FFI30" s="22"/>
      <c r="FFJ30" s="22"/>
      <c r="FFK30" s="22"/>
      <c r="FFL30" s="22"/>
      <c r="FFM30" s="22"/>
      <c r="FFN30" s="22"/>
      <c r="FFO30" s="22"/>
      <c r="FFP30" s="22"/>
      <c r="FFQ30" s="22"/>
      <c r="FFR30" s="22"/>
      <c r="FFS30" s="22"/>
      <c r="FFT30" s="22"/>
      <c r="FFU30" s="22"/>
      <c r="FFV30" s="22"/>
      <c r="FFW30" s="22"/>
      <c r="FFX30" s="22"/>
      <c r="FFY30" s="22"/>
      <c r="FFZ30" s="22"/>
      <c r="FGA30" s="22"/>
      <c r="FGB30" s="22"/>
      <c r="FGC30" s="22"/>
      <c r="FGD30" s="22"/>
      <c r="FGE30" s="22"/>
      <c r="FGF30" s="22"/>
      <c r="FGG30" s="22"/>
      <c r="FGH30" s="22"/>
      <c r="FGI30" s="22"/>
      <c r="FGJ30" s="22"/>
      <c r="FGK30" s="22"/>
      <c r="FGL30" s="22"/>
      <c r="FGM30" s="22"/>
      <c r="FGN30" s="22"/>
      <c r="FGO30" s="22"/>
      <c r="FGP30" s="22"/>
      <c r="FGQ30" s="22"/>
      <c r="FGR30" s="22"/>
      <c r="FGS30" s="22"/>
      <c r="FGT30" s="22"/>
      <c r="FGU30" s="22"/>
      <c r="FGV30" s="22"/>
      <c r="FGW30" s="22"/>
      <c r="FGX30" s="22"/>
      <c r="FGY30" s="22"/>
      <c r="FGZ30" s="22"/>
      <c r="FHA30" s="22"/>
      <c r="FHB30" s="22"/>
      <c r="FHC30" s="22"/>
      <c r="FHD30" s="22"/>
      <c r="FHE30" s="22"/>
      <c r="FHF30" s="22"/>
      <c r="FHG30" s="22"/>
      <c r="FHH30" s="22"/>
      <c r="FHI30" s="22"/>
      <c r="FHJ30" s="22"/>
      <c r="FHK30" s="22"/>
      <c r="FHL30" s="22"/>
      <c r="FHM30" s="22"/>
      <c r="FHN30" s="22"/>
      <c r="FHO30" s="22"/>
      <c r="FHP30" s="22"/>
      <c r="FHQ30" s="22"/>
      <c r="FHR30" s="22"/>
      <c r="FHS30" s="22"/>
      <c r="FHT30" s="22"/>
      <c r="FHU30" s="22"/>
      <c r="FHV30" s="22"/>
      <c r="FHW30" s="22"/>
      <c r="FHX30" s="22"/>
      <c r="FHY30" s="22"/>
      <c r="FHZ30" s="22"/>
      <c r="FIA30" s="22"/>
      <c r="FIB30" s="22"/>
      <c r="FIC30" s="22"/>
      <c r="FID30" s="22"/>
      <c r="FIE30" s="22"/>
      <c r="FIF30" s="22"/>
      <c r="FIG30" s="22"/>
      <c r="FIH30" s="22"/>
      <c r="FII30" s="22"/>
      <c r="FIJ30" s="22"/>
      <c r="FIK30" s="22"/>
      <c r="FIL30" s="22"/>
      <c r="FIM30" s="22"/>
      <c r="FIN30" s="22"/>
      <c r="FIO30" s="22"/>
      <c r="FIP30" s="22"/>
      <c r="FIQ30" s="22"/>
      <c r="FIR30" s="22"/>
      <c r="FIS30" s="22"/>
      <c r="FIT30" s="22"/>
      <c r="FIU30" s="22"/>
      <c r="FIV30" s="22"/>
      <c r="FIW30" s="22"/>
      <c r="FIX30" s="22"/>
      <c r="FIY30" s="22"/>
      <c r="FIZ30" s="22"/>
      <c r="FJA30" s="22"/>
      <c r="FJB30" s="22"/>
      <c r="FJC30" s="22"/>
      <c r="FJD30" s="22"/>
      <c r="FJE30" s="22"/>
      <c r="FJF30" s="22"/>
      <c r="FJG30" s="22"/>
      <c r="FJH30" s="22"/>
      <c r="FJI30" s="22"/>
      <c r="FJJ30" s="22"/>
      <c r="FJK30" s="22"/>
      <c r="FJL30" s="22"/>
      <c r="FJM30" s="22"/>
      <c r="FJN30" s="22"/>
      <c r="FJO30" s="22"/>
      <c r="FJP30" s="22"/>
      <c r="FJQ30" s="22"/>
      <c r="FJR30" s="22"/>
      <c r="FJS30" s="22"/>
      <c r="FJT30" s="22"/>
      <c r="FJU30" s="22"/>
      <c r="FJV30" s="22"/>
      <c r="FJW30" s="22"/>
      <c r="FJX30" s="22"/>
      <c r="FJY30" s="22"/>
      <c r="FJZ30" s="22"/>
      <c r="FKA30" s="22"/>
      <c r="FKB30" s="22"/>
      <c r="FKC30" s="22"/>
      <c r="FKD30" s="22"/>
      <c r="FKE30" s="22"/>
      <c r="FKF30" s="22"/>
      <c r="FKG30" s="22"/>
      <c r="FKH30" s="22"/>
      <c r="FKI30" s="22"/>
      <c r="FKJ30" s="22"/>
      <c r="FKK30" s="22"/>
      <c r="FKL30" s="22"/>
      <c r="FKM30" s="22"/>
      <c r="FKN30" s="22"/>
      <c r="FKO30" s="22"/>
      <c r="FKP30" s="22"/>
      <c r="FKQ30" s="22"/>
      <c r="FKR30" s="22"/>
      <c r="FKS30" s="22"/>
      <c r="FKT30" s="22"/>
      <c r="FKU30" s="22"/>
      <c r="FKV30" s="22"/>
      <c r="FKW30" s="22"/>
      <c r="FKX30" s="22"/>
      <c r="FKY30" s="22"/>
      <c r="FKZ30" s="22"/>
      <c r="FLA30" s="22"/>
      <c r="FLB30" s="22"/>
      <c r="FLC30" s="22"/>
      <c r="FLD30" s="22"/>
      <c r="FLE30" s="22"/>
      <c r="FLF30" s="22"/>
      <c r="FLG30" s="22"/>
      <c r="FLH30" s="22"/>
      <c r="FLI30" s="22"/>
      <c r="FLJ30" s="22"/>
      <c r="FLK30" s="22"/>
      <c r="FLL30" s="22"/>
      <c r="FLM30" s="22"/>
      <c r="FLN30" s="22"/>
      <c r="FLO30" s="22"/>
      <c r="FLP30" s="22"/>
      <c r="FLQ30" s="22"/>
      <c r="FLR30" s="22"/>
      <c r="FLS30" s="22"/>
      <c r="FLT30" s="22"/>
      <c r="FLU30" s="22"/>
      <c r="FLV30" s="22"/>
      <c r="FLW30" s="22"/>
      <c r="FLX30" s="22"/>
      <c r="FLY30" s="22"/>
      <c r="FLZ30" s="22"/>
      <c r="FMA30" s="22"/>
      <c r="FMB30" s="22"/>
      <c r="FMC30" s="22"/>
      <c r="FMD30" s="22"/>
      <c r="FME30" s="22"/>
      <c r="FMF30" s="22"/>
      <c r="FMG30" s="22"/>
      <c r="FMH30" s="22"/>
      <c r="FMI30" s="22"/>
      <c r="FMJ30" s="22"/>
      <c r="FMK30" s="22"/>
      <c r="FML30" s="22"/>
      <c r="FMM30" s="22"/>
      <c r="FMN30" s="22"/>
      <c r="FMO30" s="22"/>
      <c r="FMP30" s="22"/>
      <c r="FMQ30" s="22"/>
      <c r="FMR30" s="22"/>
      <c r="FMS30" s="22"/>
      <c r="FMT30" s="22"/>
      <c r="FMU30" s="22"/>
      <c r="FMV30" s="22"/>
      <c r="FMW30" s="22"/>
      <c r="FMX30" s="22"/>
      <c r="FMY30" s="22"/>
      <c r="FMZ30" s="22"/>
      <c r="FNA30" s="22"/>
      <c r="FNB30" s="22"/>
      <c r="FNC30" s="22"/>
      <c r="FND30" s="22"/>
      <c r="FNE30" s="22"/>
      <c r="FNF30" s="22"/>
      <c r="FNG30" s="22"/>
      <c r="FNH30" s="22"/>
      <c r="FNI30" s="22"/>
      <c r="FNJ30" s="22"/>
      <c r="FNK30" s="22"/>
      <c r="FNL30" s="22"/>
      <c r="FNM30" s="22"/>
      <c r="FNN30" s="22"/>
      <c r="FNO30" s="22"/>
      <c r="FNP30" s="22"/>
      <c r="FNQ30" s="22"/>
      <c r="FNR30" s="22"/>
      <c r="FNS30" s="22"/>
      <c r="FNT30" s="22"/>
      <c r="FNU30" s="22"/>
      <c r="FNV30" s="22"/>
      <c r="FNW30" s="22"/>
      <c r="FNX30" s="22"/>
      <c r="FNY30" s="22"/>
      <c r="FNZ30" s="22"/>
      <c r="FOA30" s="22"/>
      <c r="FOB30" s="22"/>
      <c r="FOC30" s="22"/>
      <c r="FOD30" s="22"/>
      <c r="FOE30" s="22"/>
      <c r="FOF30" s="22"/>
      <c r="FOG30" s="22"/>
      <c r="FOH30" s="22"/>
      <c r="FOI30" s="22"/>
      <c r="FOJ30" s="22"/>
      <c r="FOK30" s="22"/>
      <c r="FOL30" s="22"/>
      <c r="FOM30" s="22"/>
      <c r="FON30" s="22"/>
      <c r="FOO30" s="22"/>
      <c r="FOP30" s="22"/>
      <c r="FOQ30" s="22"/>
      <c r="FOR30" s="22"/>
      <c r="FOS30" s="22"/>
      <c r="FOT30" s="22"/>
      <c r="FOU30" s="22"/>
      <c r="FOV30" s="22"/>
      <c r="FOW30" s="22"/>
      <c r="FOX30" s="22"/>
      <c r="FOY30" s="22"/>
      <c r="FOZ30" s="22"/>
      <c r="FPA30" s="22"/>
      <c r="FPB30" s="22"/>
      <c r="FPC30" s="22"/>
      <c r="FPD30" s="22"/>
      <c r="FPE30" s="22"/>
      <c r="FPF30" s="22"/>
      <c r="FPG30" s="22"/>
      <c r="FPH30" s="22"/>
      <c r="FPI30" s="22"/>
      <c r="FPJ30" s="22"/>
      <c r="FPK30" s="22"/>
      <c r="FPL30" s="22"/>
      <c r="FPM30" s="22"/>
      <c r="FPN30" s="22"/>
      <c r="FPO30" s="22"/>
      <c r="FPP30" s="22"/>
      <c r="FPQ30" s="22"/>
      <c r="FPR30" s="22"/>
      <c r="FPS30" s="22"/>
      <c r="FPT30" s="22"/>
      <c r="FPU30" s="22"/>
      <c r="FPV30" s="22"/>
      <c r="FPW30" s="22"/>
      <c r="FPX30" s="22"/>
      <c r="FPY30" s="22"/>
      <c r="FPZ30" s="22"/>
      <c r="FQA30" s="22"/>
      <c r="FQB30" s="22"/>
      <c r="FQC30" s="22"/>
      <c r="FQD30" s="22"/>
      <c r="FQE30" s="22"/>
      <c r="FQF30" s="22"/>
      <c r="FQG30" s="22"/>
      <c r="FQH30" s="22"/>
      <c r="FQI30" s="22"/>
      <c r="FQJ30" s="22"/>
      <c r="FQK30" s="22"/>
      <c r="FQL30" s="22"/>
      <c r="FQM30" s="22"/>
      <c r="FQN30" s="22"/>
      <c r="FQO30" s="22"/>
      <c r="FQP30" s="22"/>
      <c r="FQQ30" s="22"/>
      <c r="FQR30" s="22"/>
      <c r="FQS30" s="22"/>
      <c r="FQT30" s="22"/>
      <c r="FQU30" s="22"/>
      <c r="FQV30" s="22"/>
      <c r="FQW30" s="22"/>
      <c r="FQX30" s="22"/>
      <c r="FQY30" s="22"/>
      <c r="FQZ30" s="22"/>
      <c r="FRA30" s="22"/>
      <c r="FRB30" s="22"/>
      <c r="FRC30" s="22"/>
      <c r="FRD30" s="22"/>
      <c r="FRE30" s="22"/>
      <c r="FRF30" s="22"/>
      <c r="FRG30" s="22"/>
      <c r="FRH30" s="22"/>
      <c r="FRI30" s="22"/>
      <c r="FRJ30" s="22"/>
      <c r="FRK30" s="22"/>
      <c r="FRL30" s="22"/>
      <c r="FRM30" s="22"/>
      <c r="FRN30" s="22"/>
      <c r="FRO30" s="22"/>
      <c r="FRP30" s="22"/>
      <c r="FRQ30" s="22"/>
      <c r="FRR30" s="22"/>
      <c r="FRS30" s="22"/>
      <c r="FRT30" s="22"/>
      <c r="FRU30" s="22"/>
      <c r="FRV30" s="22"/>
      <c r="FRW30" s="22"/>
      <c r="FRX30" s="22"/>
      <c r="FRY30" s="22"/>
      <c r="FRZ30" s="22"/>
      <c r="FSA30" s="22"/>
      <c r="FSB30" s="22"/>
      <c r="FSC30" s="22"/>
      <c r="FSD30" s="22"/>
      <c r="FSE30" s="22"/>
      <c r="FSF30" s="22"/>
      <c r="FSG30" s="22"/>
      <c r="FSH30" s="22"/>
      <c r="FSI30" s="22"/>
      <c r="FSJ30" s="22"/>
      <c r="FSK30" s="22"/>
      <c r="FSL30" s="22"/>
      <c r="FSM30" s="22"/>
      <c r="FSN30" s="22"/>
      <c r="FSO30" s="22"/>
      <c r="FSP30" s="22"/>
      <c r="FSQ30" s="22"/>
      <c r="FSR30" s="22"/>
      <c r="FSS30" s="22"/>
      <c r="FST30" s="22"/>
      <c r="FSU30" s="22"/>
      <c r="FSV30" s="22"/>
      <c r="FSW30" s="22"/>
      <c r="FSX30" s="22"/>
      <c r="FSY30" s="22"/>
      <c r="FSZ30" s="22"/>
      <c r="FTA30" s="22"/>
      <c r="FTB30" s="22"/>
      <c r="FTC30" s="22"/>
      <c r="FTD30" s="22"/>
      <c r="FTE30" s="22"/>
      <c r="FTF30" s="22"/>
      <c r="FTG30" s="22"/>
      <c r="FTH30" s="22"/>
      <c r="FTI30" s="22"/>
      <c r="FTJ30" s="22"/>
      <c r="FTK30" s="22"/>
      <c r="FTL30" s="22"/>
      <c r="FTM30" s="22"/>
      <c r="FTN30" s="22"/>
      <c r="FTO30" s="22"/>
      <c r="FTP30" s="22"/>
      <c r="FTQ30" s="22"/>
      <c r="FTR30" s="22"/>
      <c r="FTS30" s="22"/>
      <c r="FTT30" s="22"/>
      <c r="FTU30" s="22"/>
      <c r="FTV30" s="22"/>
      <c r="FTW30" s="22"/>
      <c r="FTX30" s="22"/>
      <c r="FTY30" s="22"/>
      <c r="FTZ30" s="22"/>
      <c r="FUA30" s="22"/>
      <c r="FUB30" s="22"/>
      <c r="FUC30" s="22"/>
      <c r="FUD30" s="22"/>
      <c r="FUE30" s="22"/>
      <c r="FUF30" s="22"/>
      <c r="FUG30" s="22"/>
      <c r="FUH30" s="22"/>
      <c r="FUI30" s="22"/>
      <c r="FUJ30" s="22"/>
      <c r="FUK30" s="22"/>
      <c r="FUL30" s="22"/>
      <c r="FUM30" s="22"/>
      <c r="FUN30" s="22"/>
      <c r="FUO30" s="22"/>
      <c r="FUP30" s="22"/>
      <c r="FUQ30" s="22"/>
      <c r="FUR30" s="22"/>
      <c r="FUS30" s="22"/>
      <c r="FUT30" s="22"/>
      <c r="FUU30" s="22"/>
      <c r="FUV30" s="22"/>
      <c r="FUW30" s="22"/>
      <c r="FUX30" s="22"/>
      <c r="FUY30" s="22"/>
      <c r="FUZ30" s="22"/>
      <c r="FVA30" s="22"/>
      <c r="FVB30" s="22"/>
      <c r="FVC30" s="22"/>
      <c r="FVD30" s="22"/>
      <c r="FVE30" s="22"/>
      <c r="FVF30" s="22"/>
      <c r="FVG30" s="22"/>
      <c r="FVH30" s="22"/>
      <c r="FVI30" s="22"/>
      <c r="FVJ30" s="22"/>
      <c r="FVK30" s="22"/>
      <c r="FVL30" s="22"/>
      <c r="FVM30" s="22"/>
      <c r="FVN30" s="22"/>
      <c r="FVO30" s="22"/>
      <c r="FVP30" s="22"/>
      <c r="FVQ30" s="22"/>
      <c r="FVR30" s="22"/>
      <c r="FVS30" s="22"/>
      <c r="FVT30" s="22"/>
      <c r="FVU30" s="22"/>
      <c r="FVV30" s="22"/>
      <c r="FVW30" s="22"/>
      <c r="FVX30" s="22"/>
      <c r="FVY30" s="22"/>
      <c r="FVZ30" s="22"/>
      <c r="FWA30" s="22"/>
      <c r="FWB30" s="22"/>
      <c r="FWC30" s="22"/>
      <c r="FWD30" s="22"/>
      <c r="FWE30" s="22"/>
      <c r="FWF30" s="22"/>
      <c r="FWG30" s="22"/>
      <c r="FWH30" s="22"/>
      <c r="FWI30" s="22"/>
      <c r="FWJ30" s="22"/>
      <c r="FWK30" s="22"/>
      <c r="FWL30" s="22"/>
      <c r="FWM30" s="22"/>
      <c r="FWN30" s="22"/>
      <c r="FWO30" s="22"/>
      <c r="FWP30" s="22"/>
      <c r="FWQ30" s="22"/>
      <c r="FWR30" s="22"/>
      <c r="FWS30" s="22"/>
      <c r="FWT30" s="22"/>
      <c r="FWU30" s="22"/>
      <c r="FWV30" s="22"/>
      <c r="FWW30" s="22"/>
      <c r="FWX30" s="22"/>
      <c r="FWY30" s="22"/>
      <c r="FWZ30" s="22"/>
      <c r="FXA30" s="22"/>
      <c r="FXB30" s="22"/>
      <c r="FXC30" s="22"/>
      <c r="FXD30" s="22"/>
      <c r="FXE30" s="22"/>
      <c r="FXF30" s="22"/>
      <c r="FXG30" s="22"/>
      <c r="FXH30" s="22"/>
      <c r="FXI30" s="22"/>
      <c r="FXJ30" s="22"/>
      <c r="FXK30" s="22"/>
      <c r="FXL30" s="22"/>
      <c r="FXM30" s="22"/>
      <c r="FXN30" s="22"/>
      <c r="FXO30" s="22"/>
      <c r="FXP30" s="22"/>
      <c r="FXQ30" s="22"/>
      <c r="FXR30" s="22"/>
      <c r="FXS30" s="22"/>
      <c r="FXT30" s="22"/>
      <c r="FXU30" s="22"/>
      <c r="FXV30" s="22"/>
      <c r="FXW30" s="22"/>
      <c r="FXX30" s="22"/>
      <c r="FXY30" s="22"/>
      <c r="FXZ30" s="22"/>
      <c r="FYA30" s="22"/>
      <c r="FYB30" s="22"/>
      <c r="FYC30" s="22"/>
      <c r="FYD30" s="22"/>
      <c r="FYE30" s="22"/>
      <c r="FYF30" s="22"/>
      <c r="FYG30" s="22"/>
      <c r="FYH30" s="22"/>
      <c r="FYI30" s="22"/>
      <c r="FYJ30" s="22"/>
      <c r="FYK30" s="22"/>
      <c r="FYL30" s="22"/>
      <c r="FYM30" s="22"/>
      <c r="FYN30" s="22"/>
      <c r="FYO30" s="22"/>
      <c r="FYP30" s="22"/>
      <c r="FYQ30" s="22"/>
      <c r="FYR30" s="22"/>
      <c r="FYS30" s="22"/>
      <c r="FYT30" s="22"/>
      <c r="FYU30" s="22"/>
      <c r="FYV30" s="22"/>
      <c r="FYW30" s="22"/>
      <c r="FYX30" s="22"/>
      <c r="FYY30" s="22"/>
      <c r="FYZ30" s="22"/>
      <c r="FZA30" s="22"/>
      <c r="FZB30" s="22"/>
      <c r="FZC30" s="22"/>
      <c r="FZD30" s="22"/>
      <c r="FZE30" s="22"/>
      <c r="FZF30" s="22"/>
      <c r="FZG30" s="22"/>
      <c r="FZH30" s="22"/>
      <c r="FZI30" s="22"/>
      <c r="FZJ30" s="22"/>
      <c r="FZK30" s="22"/>
      <c r="FZL30" s="22"/>
      <c r="FZM30" s="22"/>
      <c r="FZN30" s="22"/>
      <c r="FZO30" s="22"/>
      <c r="FZP30" s="22"/>
      <c r="FZQ30" s="22"/>
      <c r="FZR30" s="22"/>
      <c r="FZS30" s="22"/>
      <c r="FZT30" s="22"/>
      <c r="FZU30" s="22"/>
      <c r="FZV30" s="22"/>
      <c r="FZW30" s="22"/>
      <c r="FZX30" s="22"/>
      <c r="FZY30" s="22"/>
      <c r="FZZ30" s="22"/>
      <c r="GAA30" s="22"/>
      <c r="GAB30" s="22"/>
      <c r="GAC30" s="22"/>
      <c r="GAD30" s="22"/>
      <c r="GAE30" s="22"/>
      <c r="GAF30" s="22"/>
      <c r="GAG30" s="22"/>
      <c r="GAH30" s="22"/>
      <c r="GAI30" s="22"/>
      <c r="GAJ30" s="22"/>
      <c r="GAK30" s="22"/>
      <c r="GAL30" s="22"/>
      <c r="GAM30" s="22"/>
      <c r="GAN30" s="22"/>
      <c r="GAO30" s="22"/>
      <c r="GAP30" s="22"/>
      <c r="GAQ30" s="22"/>
      <c r="GAR30" s="22"/>
      <c r="GAS30" s="22"/>
      <c r="GAT30" s="22"/>
      <c r="GAU30" s="22"/>
      <c r="GAV30" s="22"/>
      <c r="GAW30" s="22"/>
      <c r="GAX30" s="22"/>
      <c r="GAY30" s="22"/>
      <c r="GAZ30" s="22"/>
      <c r="GBA30" s="22"/>
      <c r="GBB30" s="22"/>
      <c r="GBC30" s="22"/>
      <c r="GBD30" s="22"/>
      <c r="GBE30" s="22"/>
      <c r="GBF30" s="22"/>
      <c r="GBG30" s="22"/>
      <c r="GBH30" s="22"/>
      <c r="GBI30" s="22"/>
      <c r="GBJ30" s="22"/>
      <c r="GBK30" s="22"/>
      <c r="GBL30" s="22"/>
      <c r="GBM30" s="22"/>
      <c r="GBN30" s="22"/>
      <c r="GBO30" s="22"/>
      <c r="GBP30" s="22"/>
      <c r="GBQ30" s="22"/>
      <c r="GBR30" s="22"/>
      <c r="GBS30" s="22"/>
      <c r="GBT30" s="22"/>
      <c r="GBU30" s="22"/>
      <c r="GBV30" s="22"/>
      <c r="GBW30" s="22"/>
      <c r="GBX30" s="22"/>
      <c r="GBY30" s="22"/>
      <c r="GBZ30" s="22"/>
      <c r="GCA30" s="22"/>
      <c r="GCB30" s="22"/>
      <c r="GCC30" s="22"/>
      <c r="GCD30" s="22"/>
      <c r="GCE30" s="22"/>
      <c r="GCF30" s="22"/>
      <c r="GCG30" s="22"/>
      <c r="GCH30" s="22"/>
      <c r="GCI30" s="22"/>
      <c r="GCJ30" s="22"/>
      <c r="GCK30" s="22"/>
      <c r="GCL30" s="22"/>
      <c r="GCM30" s="22"/>
      <c r="GCN30" s="22"/>
      <c r="GCO30" s="22"/>
      <c r="GCP30" s="22"/>
      <c r="GCQ30" s="22"/>
      <c r="GCR30" s="22"/>
      <c r="GCS30" s="22"/>
      <c r="GCT30" s="22"/>
      <c r="GCU30" s="22"/>
      <c r="GCV30" s="22"/>
      <c r="GCW30" s="22"/>
      <c r="GCX30" s="22"/>
      <c r="GCY30" s="22"/>
      <c r="GCZ30" s="22"/>
      <c r="GDA30" s="22"/>
      <c r="GDB30" s="22"/>
      <c r="GDC30" s="22"/>
      <c r="GDD30" s="22"/>
      <c r="GDE30" s="22"/>
      <c r="GDF30" s="22"/>
      <c r="GDG30" s="22"/>
      <c r="GDH30" s="22"/>
      <c r="GDI30" s="22"/>
      <c r="GDJ30" s="22"/>
      <c r="GDK30" s="22"/>
      <c r="GDL30" s="22"/>
      <c r="GDM30" s="22"/>
      <c r="GDN30" s="22"/>
      <c r="GDO30" s="22"/>
      <c r="GDP30" s="22"/>
      <c r="GDQ30" s="22"/>
      <c r="GDR30" s="22"/>
      <c r="GDS30" s="22"/>
      <c r="GDT30" s="22"/>
      <c r="GDU30" s="22"/>
      <c r="GDV30" s="22"/>
      <c r="GDW30" s="22"/>
      <c r="GDX30" s="22"/>
      <c r="GDY30" s="22"/>
      <c r="GDZ30" s="22"/>
      <c r="GEA30" s="22"/>
      <c r="GEB30" s="22"/>
      <c r="GEC30" s="22"/>
      <c r="GED30" s="22"/>
      <c r="GEE30" s="22"/>
      <c r="GEF30" s="22"/>
      <c r="GEG30" s="22"/>
      <c r="GEH30" s="22"/>
      <c r="GEI30" s="22"/>
      <c r="GEJ30" s="22"/>
      <c r="GEK30" s="22"/>
      <c r="GEL30" s="22"/>
      <c r="GEM30" s="22"/>
      <c r="GEN30" s="22"/>
      <c r="GEO30" s="22"/>
      <c r="GEP30" s="22"/>
      <c r="GEQ30" s="22"/>
      <c r="GER30" s="22"/>
      <c r="GES30" s="22"/>
      <c r="GET30" s="22"/>
      <c r="GEU30" s="22"/>
      <c r="GEV30" s="22"/>
      <c r="GEW30" s="22"/>
      <c r="GEX30" s="22"/>
      <c r="GEY30" s="22"/>
      <c r="GEZ30" s="22"/>
      <c r="GFA30" s="22"/>
      <c r="GFB30" s="22"/>
      <c r="GFC30" s="22"/>
      <c r="GFD30" s="22"/>
      <c r="GFE30" s="22"/>
      <c r="GFF30" s="22"/>
      <c r="GFG30" s="22"/>
      <c r="GFH30" s="22"/>
      <c r="GFI30" s="22"/>
      <c r="GFJ30" s="22"/>
      <c r="GFK30" s="22"/>
      <c r="GFL30" s="22"/>
      <c r="GFM30" s="22"/>
      <c r="GFN30" s="22"/>
      <c r="GFO30" s="22"/>
      <c r="GFP30" s="22"/>
      <c r="GFQ30" s="22"/>
      <c r="GFR30" s="22"/>
      <c r="GFS30" s="22"/>
      <c r="GFT30" s="22"/>
      <c r="GFU30" s="22"/>
      <c r="GFV30" s="22"/>
      <c r="GFW30" s="22"/>
      <c r="GFX30" s="22"/>
      <c r="GFY30" s="22"/>
      <c r="GFZ30" s="22"/>
      <c r="GGA30" s="22"/>
      <c r="GGB30" s="22"/>
      <c r="GGC30" s="22"/>
      <c r="GGD30" s="22"/>
      <c r="GGE30" s="22"/>
      <c r="GGF30" s="22"/>
      <c r="GGG30" s="22"/>
      <c r="GGH30" s="22"/>
      <c r="GGI30" s="22"/>
      <c r="GGJ30" s="22"/>
      <c r="GGK30" s="22"/>
      <c r="GGL30" s="22"/>
      <c r="GGM30" s="22"/>
      <c r="GGN30" s="22"/>
      <c r="GGO30" s="22"/>
      <c r="GGP30" s="22"/>
      <c r="GGQ30" s="22"/>
      <c r="GGR30" s="22"/>
      <c r="GGS30" s="22"/>
      <c r="GGT30" s="22"/>
      <c r="GGU30" s="22"/>
      <c r="GGV30" s="22"/>
      <c r="GGW30" s="22"/>
      <c r="GGX30" s="22"/>
      <c r="GGY30" s="22"/>
      <c r="GGZ30" s="22"/>
      <c r="GHA30" s="22"/>
      <c r="GHB30" s="22"/>
      <c r="GHC30" s="22"/>
      <c r="GHD30" s="22"/>
      <c r="GHE30" s="22"/>
      <c r="GHF30" s="22"/>
      <c r="GHG30" s="22"/>
      <c r="GHH30" s="22"/>
      <c r="GHI30" s="22"/>
      <c r="GHJ30" s="22"/>
      <c r="GHK30" s="22"/>
      <c r="GHL30" s="22"/>
      <c r="GHM30" s="22"/>
      <c r="GHN30" s="22"/>
      <c r="GHO30" s="22"/>
      <c r="GHP30" s="22"/>
      <c r="GHQ30" s="22"/>
      <c r="GHR30" s="22"/>
      <c r="GHS30" s="22"/>
      <c r="GHT30" s="22"/>
      <c r="GHU30" s="22"/>
      <c r="GHV30" s="22"/>
      <c r="GHW30" s="22"/>
      <c r="GHX30" s="22"/>
      <c r="GHY30" s="22"/>
      <c r="GHZ30" s="22"/>
      <c r="GIA30" s="22"/>
      <c r="GIB30" s="22"/>
      <c r="GIC30" s="22"/>
      <c r="GID30" s="22"/>
      <c r="GIE30" s="22"/>
      <c r="GIF30" s="22"/>
      <c r="GIG30" s="22"/>
      <c r="GIH30" s="22"/>
      <c r="GII30" s="22"/>
      <c r="GIJ30" s="22"/>
      <c r="GIK30" s="22"/>
      <c r="GIL30" s="22"/>
      <c r="GIM30" s="22"/>
      <c r="GIN30" s="22"/>
      <c r="GIO30" s="22"/>
      <c r="GIP30" s="22"/>
      <c r="GIQ30" s="22"/>
      <c r="GIR30" s="22"/>
      <c r="GIS30" s="22"/>
      <c r="GIT30" s="22"/>
      <c r="GIU30" s="22"/>
      <c r="GIV30" s="22"/>
      <c r="GIW30" s="22"/>
      <c r="GIX30" s="22"/>
      <c r="GIY30" s="22"/>
      <c r="GIZ30" s="22"/>
      <c r="GJA30" s="22"/>
      <c r="GJB30" s="22"/>
      <c r="GJC30" s="22"/>
      <c r="GJD30" s="22"/>
      <c r="GJE30" s="22"/>
      <c r="GJF30" s="22"/>
      <c r="GJG30" s="22"/>
      <c r="GJH30" s="22"/>
      <c r="GJI30" s="22"/>
      <c r="GJJ30" s="22"/>
      <c r="GJK30" s="22"/>
      <c r="GJL30" s="22"/>
      <c r="GJM30" s="22"/>
      <c r="GJN30" s="22"/>
      <c r="GJO30" s="22"/>
      <c r="GJP30" s="22"/>
      <c r="GJQ30" s="22"/>
      <c r="GJR30" s="22"/>
      <c r="GJS30" s="22"/>
      <c r="GJT30" s="22"/>
      <c r="GJU30" s="22"/>
      <c r="GJV30" s="22"/>
      <c r="GJW30" s="22"/>
      <c r="GJX30" s="22"/>
      <c r="GJY30" s="22"/>
      <c r="GJZ30" s="22"/>
      <c r="GKA30" s="22"/>
      <c r="GKB30" s="22"/>
      <c r="GKC30" s="22"/>
      <c r="GKD30" s="22"/>
      <c r="GKE30" s="22"/>
      <c r="GKF30" s="22"/>
      <c r="GKG30" s="22"/>
      <c r="GKH30" s="22"/>
      <c r="GKI30" s="22"/>
      <c r="GKJ30" s="22"/>
      <c r="GKK30" s="22"/>
      <c r="GKL30" s="22"/>
      <c r="GKM30" s="22"/>
      <c r="GKN30" s="22"/>
      <c r="GKO30" s="22"/>
      <c r="GKP30" s="22"/>
      <c r="GKQ30" s="22"/>
      <c r="GKR30" s="22"/>
      <c r="GKS30" s="22"/>
      <c r="GKT30" s="22"/>
      <c r="GKU30" s="22"/>
      <c r="GKV30" s="22"/>
      <c r="GKW30" s="22"/>
      <c r="GKX30" s="22"/>
      <c r="GKY30" s="22"/>
      <c r="GKZ30" s="22"/>
      <c r="GLA30" s="22"/>
      <c r="GLB30" s="22"/>
      <c r="GLC30" s="22"/>
      <c r="GLD30" s="22"/>
      <c r="GLE30" s="22"/>
      <c r="GLF30" s="22"/>
      <c r="GLG30" s="22"/>
      <c r="GLH30" s="22"/>
      <c r="GLI30" s="22"/>
      <c r="GLJ30" s="22"/>
      <c r="GLK30" s="22"/>
      <c r="GLL30" s="22"/>
      <c r="GLM30" s="22"/>
      <c r="GLN30" s="22"/>
      <c r="GLO30" s="22"/>
      <c r="GLP30" s="22"/>
      <c r="GLQ30" s="22"/>
      <c r="GLR30" s="22"/>
      <c r="GLS30" s="22"/>
      <c r="GLT30" s="22"/>
      <c r="GLU30" s="22"/>
      <c r="GLV30" s="22"/>
      <c r="GLW30" s="22"/>
      <c r="GLX30" s="22"/>
      <c r="GLY30" s="22"/>
      <c r="GLZ30" s="22"/>
      <c r="GMA30" s="22"/>
      <c r="GMB30" s="22"/>
      <c r="GMC30" s="22"/>
      <c r="GMD30" s="22"/>
      <c r="GME30" s="22"/>
      <c r="GMF30" s="22"/>
      <c r="GMG30" s="22"/>
      <c r="GMH30" s="22"/>
      <c r="GMI30" s="22"/>
      <c r="GMJ30" s="22"/>
      <c r="GMK30" s="22"/>
      <c r="GML30" s="22"/>
      <c r="GMM30" s="22"/>
      <c r="GMN30" s="22"/>
      <c r="GMO30" s="22"/>
      <c r="GMP30" s="22"/>
      <c r="GMQ30" s="22"/>
      <c r="GMR30" s="22"/>
      <c r="GMS30" s="22"/>
      <c r="GMT30" s="22"/>
      <c r="GMU30" s="22"/>
      <c r="GMV30" s="22"/>
      <c r="GMW30" s="22"/>
      <c r="GMX30" s="22"/>
      <c r="GMY30" s="22"/>
      <c r="GMZ30" s="22"/>
      <c r="GNA30" s="22"/>
      <c r="GNB30" s="22"/>
      <c r="GNC30" s="22"/>
      <c r="GND30" s="22"/>
      <c r="GNE30" s="22"/>
      <c r="GNF30" s="22"/>
      <c r="GNG30" s="22"/>
      <c r="GNH30" s="22"/>
      <c r="GNI30" s="22"/>
      <c r="GNJ30" s="22"/>
      <c r="GNK30" s="22"/>
      <c r="GNL30" s="22"/>
      <c r="GNM30" s="22"/>
      <c r="GNN30" s="22"/>
      <c r="GNO30" s="22"/>
      <c r="GNP30" s="22"/>
      <c r="GNQ30" s="22"/>
      <c r="GNR30" s="22"/>
      <c r="GNS30" s="22"/>
      <c r="GNT30" s="22"/>
      <c r="GNU30" s="22"/>
      <c r="GNV30" s="22"/>
      <c r="GNW30" s="22"/>
      <c r="GNX30" s="22"/>
      <c r="GNY30" s="22"/>
      <c r="GNZ30" s="22"/>
      <c r="GOA30" s="22"/>
      <c r="GOB30" s="22"/>
      <c r="GOC30" s="22"/>
      <c r="GOD30" s="22"/>
      <c r="GOE30" s="22"/>
      <c r="GOF30" s="22"/>
      <c r="GOG30" s="22"/>
      <c r="GOH30" s="22"/>
      <c r="GOI30" s="22"/>
      <c r="GOJ30" s="22"/>
      <c r="GOK30" s="22"/>
      <c r="GOL30" s="22"/>
      <c r="GOM30" s="22"/>
      <c r="GON30" s="22"/>
      <c r="GOO30" s="22"/>
      <c r="GOP30" s="22"/>
      <c r="GOQ30" s="22"/>
      <c r="GOR30" s="22"/>
      <c r="GOS30" s="22"/>
      <c r="GOT30" s="22"/>
      <c r="GOU30" s="22"/>
      <c r="GOV30" s="22"/>
      <c r="GOW30" s="22"/>
      <c r="GOX30" s="22"/>
      <c r="GOY30" s="22"/>
      <c r="GOZ30" s="22"/>
      <c r="GPA30" s="22"/>
      <c r="GPB30" s="22"/>
      <c r="GPC30" s="22"/>
      <c r="GPD30" s="22"/>
      <c r="GPE30" s="22"/>
      <c r="GPF30" s="22"/>
      <c r="GPG30" s="22"/>
      <c r="GPH30" s="22"/>
      <c r="GPI30" s="22"/>
      <c r="GPJ30" s="22"/>
      <c r="GPK30" s="22"/>
      <c r="GPL30" s="22"/>
      <c r="GPM30" s="22"/>
      <c r="GPN30" s="22"/>
      <c r="GPO30" s="22"/>
      <c r="GPP30" s="22"/>
      <c r="GPQ30" s="22"/>
      <c r="GPR30" s="22"/>
      <c r="GPS30" s="22"/>
      <c r="GPT30" s="22"/>
      <c r="GPU30" s="22"/>
      <c r="GPV30" s="22"/>
      <c r="GPW30" s="22"/>
      <c r="GPX30" s="22"/>
      <c r="GPY30" s="22"/>
      <c r="GPZ30" s="22"/>
      <c r="GQA30" s="22"/>
      <c r="GQB30" s="22"/>
      <c r="GQC30" s="22"/>
      <c r="GQD30" s="22"/>
      <c r="GQE30" s="22"/>
      <c r="GQF30" s="22"/>
      <c r="GQG30" s="22"/>
      <c r="GQH30" s="22"/>
      <c r="GQI30" s="22"/>
      <c r="GQJ30" s="22"/>
      <c r="GQK30" s="22"/>
      <c r="GQL30" s="22"/>
      <c r="GQM30" s="22"/>
      <c r="GQN30" s="22"/>
      <c r="GQO30" s="22"/>
      <c r="GQP30" s="22"/>
      <c r="GQQ30" s="22"/>
      <c r="GQR30" s="22"/>
      <c r="GQS30" s="22"/>
      <c r="GQT30" s="22"/>
      <c r="GQU30" s="22"/>
      <c r="GQV30" s="22"/>
      <c r="GQW30" s="22"/>
      <c r="GQX30" s="22"/>
      <c r="GQY30" s="22"/>
      <c r="GQZ30" s="22"/>
      <c r="GRA30" s="22"/>
      <c r="GRB30" s="22"/>
      <c r="GRC30" s="22"/>
      <c r="GRD30" s="22"/>
      <c r="GRE30" s="22"/>
      <c r="GRF30" s="22"/>
      <c r="GRG30" s="22"/>
      <c r="GRH30" s="22"/>
      <c r="GRI30" s="22"/>
      <c r="GRJ30" s="22"/>
      <c r="GRK30" s="22"/>
      <c r="GRL30" s="22"/>
      <c r="GRM30" s="22"/>
      <c r="GRN30" s="22"/>
      <c r="GRO30" s="22"/>
      <c r="GRP30" s="22"/>
      <c r="GRQ30" s="22"/>
      <c r="GRR30" s="22"/>
      <c r="GRS30" s="22"/>
      <c r="GRT30" s="22"/>
      <c r="GRU30" s="22"/>
      <c r="GRV30" s="22"/>
      <c r="GRW30" s="22"/>
      <c r="GRX30" s="22"/>
      <c r="GRY30" s="22"/>
      <c r="GRZ30" s="22"/>
      <c r="GSA30" s="22"/>
      <c r="GSB30" s="22"/>
      <c r="GSC30" s="22"/>
      <c r="GSD30" s="22"/>
      <c r="GSE30" s="22"/>
      <c r="GSF30" s="22"/>
      <c r="GSG30" s="22"/>
      <c r="GSH30" s="22"/>
      <c r="GSI30" s="22"/>
      <c r="GSJ30" s="22"/>
      <c r="GSK30" s="22"/>
      <c r="GSL30" s="22"/>
      <c r="GSM30" s="22"/>
      <c r="GSN30" s="22"/>
      <c r="GSO30" s="22"/>
      <c r="GSP30" s="22"/>
      <c r="GSQ30" s="22"/>
      <c r="GSR30" s="22"/>
      <c r="GSS30" s="22"/>
      <c r="GST30" s="22"/>
      <c r="GSU30" s="22"/>
      <c r="GSV30" s="22"/>
      <c r="GSW30" s="22"/>
      <c r="GSX30" s="22"/>
      <c r="GSY30" s="22"/>
      <c r="GSZ30" s="22"/>
      <c r="GTA30" s="22"/>
      <c r="GTB30" s="22"/>
      <c r="GTC30" s="22"/>
      <c r="GTD30" s="22"/>
      <c r="GTE30" s="22"/>
      <c r="GTF30" s="22"/>
      <c r="GTG30" s="22"/>
      <c r="GTH30" s="22"/>
      <c r="GTI30" s="22"/>
      <c r="GTJ30" s="22"/>
      <c r="GTK30" s="22"/>
      <c r="GTL30" s="22"/>
      <c r="GTM30" s="22"/>
      <c r="GTN30" s="22"/>
      <c r="GTO30" s="22"/>
      <c r="GTP30" s="22"/>
      <c r="GTQ30" s="22"/>
      <c r="GTR30" s="22"/>
      <c r="GTS30" s="22"/>
      <c r="GTT30" s="22"/>
      <c r="GTU30" s="22"/>
      <c r="GTV30" s="22"/>
      <c r="GTW30" s="22"/>
      <c r="GTX30" s="22"/>
      <c r="GTY30" s="22"/>
      <c r="GTZ30" s="22"/>
      <c r="GUA30" s="22"/>
      <c r="GUB30" s="22"/>
      <c r="GUC30" s="22"/>
      <c r="GUD30" s="22"/>
      <c r="GUE30" s="22"/>
      <c r="GUF30" s="22"/>
      <c r="GUG30" s="22"/>
      <c r="GUH30" s="22"/>
      <c r="GUI30" s="22"/>
      <c r="GUJ30" s="22"/>
      <c r="GUK30" s="22"/>
      <c r="GUL30" s="22"/>
      <c r="GUM30" s="22"/>
      <c r="GUN30" s="22"/>
      <c r="GUO30" s="22"/>
      <c r="GUP30" s="22"/>
      <c r="GUQ30" s="22"/>
      <c r="GUR30" s="22"/>
      <c r="GUS30" s="22"/>
      <c r="GUT30" s="22"/>
      <c r="GUU30" s="22"/>
      <c r="GUV30" s="22"/>
      <c r="GUW30" s="22"/>
      <c r="GUX30" s="22"/>
      <c r="GUY30" s="22"/>
      <c r="GUZ30" s="22"/>
      <c r="GVA30" s="22"/>
      <c r="GVB30" s="22"/>
      <c r="GVC30" s="22"/>
      <c r="GVD30" s="22"/>
      <c r="GVE30" s="22"/>
      <c r="GVF30" s="22"/>
      <c r="GVG30" s="22"/>
      <c r="GVH30" s="22"/>
      <c r="GVI30" s="22"/>
      <c r="GVJ30" s="22"/>
      <c r="GVK30" s="22"/>
      <c r="GVL30" s="22"/>
      <c r="GVM30" s="22"/>
      <c r="GVN30" s="22"/>
      <c r="GVO30" s="22"/>
      <c r="GVP30" s="22"/>
      <c r="GVQ30" s="22"/>
      <c r="GVR30" s="22"/>
      <c r="GVS30" s="22"/>
      <c r="GVT30" s="22"/>
      <c r="GVU30" s="22"/>
      <c r="GVV30" s="22"/>
      <c r="GVW30" s="22"/>
      <c r="GVX30" s="22"/>
      <c r="GVY30" s="22"/>
      <c r="GVZ30" s="22"/>
      <c r="GWA30" s="22"/>
      <c r="GWB30" s="22"/>
      <c r="GWC30" s="22"/>
      <c r="GWD30" s="22"/>
      <c r="GWE30" s="22"/>
      <c r="GWF30" s="22"/>
      <c r="GWG30" s="22"/>
      <c r="GWH30" s="22"/>
      <c r="GWI30" s="22"/>
      <c r="GWJ30" s="22"/>
      <c r="GWK30" s="22"/>
      <c r="GWL30" s="22"/>
      <c r="GWM30" s="22"/>
      <c r="GWN30" s="22"/>
      <c r="GWO30" s="22"/>
      <c r="GWP30" s="22"/>
      <c r="GWQ30" s="22"/>
      <c r="GWR30" s="22"/>
      <c r="GWS30" s="22"/>
      <c r="GWT30" s="22"/>
      <c r="GWU30" s="22"/>
      <c r="GWV30" s="22"/>
      <c r="GWW30" s="22"/>
      <c r="GWX30" s="22"/>
      <c r="GWY30" s="22"/>
      <c r="GWZ30" s="22"/>
      <c r="GXA30" s="22"/>
      <c r="GXB30" s="22"/>
      <c r="GXC30" s="22"/>
      <c r="GXD30" s="22"/>
      <c r="GXE30" s="22"/>
      <c r="GXF30" s="22"/>
      <c r="GXG30" s="22"/>
      <c r="GXH30" s="22"/>
      <c r="GXI30" s="22"/>
      <c r="GXJ30" s="22"/>
      <c r="GXK30" s="22"/>
      <c r="GXL30" s="22"/>
      <c r="GXM30" s="22"/>
      <c r="GXN30" s="22"/>
      <c r="GXO30" s="22"/>
      <c r="GXP30" s="22"/>
      <c r="GXQ30" s="22"/>
      <c r="GXR30" s="22"/>
      <c r="GXS30" s="22"/>
      <c r="GXT30" s="22"/>
      <c r="GXU30" s="22"/>
      <c r="GXV30" s="22"/>
      <c r="GXW30" s="22"/>
      <c r="GXX30" s="22"/>
      <c r="GXY30" s="22"/>
      <c r="GXZ30" s="22"/>
      <c r="GYA30" s="22"/>
      <c r="GYB30" s="22"/>
      <c r="GYC30" s="22"/>
      <c r="GYD30" s="22"/>
      <c r="GYE30" s="22"/>
      <c r="GYF30" s="22"/>
      <c r="GYG30" s="22"/>
      <c r="GYH30" s="22"/>
      <c r="GYI30" s="22"/>
      <c r="GYJ30" s="22"/>
      <c r="GYK30" s="22"/>
      <c r="GYL30" s="22"/>
      <c r="GYM30" s="22"/>
      <c r="GYN30" s="22"/>
      <c r="GYO30" s="22"/>
      <c r="GYP30" s="22"/>
      <c r="GYQ30" s="22"/>
      <c r="GYR30" s="22"/>
      <c r="GYS30" s="22"/>
      <c r="GYT30" s="22"/>
      <c r="GYU30" s="22"/>
      <c r="GYV30" s="22"/>
      <c r="GYW30" s="22"/>
      <c r="GYX30" s="22"/>
      <c r="GYY30" s="22"/>
      <c r="GYZ30" s="22"/>
      <c r="GZA30" s="22"/>
      <c r="GZB30" s="22"/>
      <c r="GZC30" s="22"/>
      <c r="GZD30" s="22"/>
      <c r="GZE30" s="22"/>
      <c r="GZF30" s="22"/>
      <c r="GZG30" s="22"/>
      <c r="GZH30" s="22"/>
      <c r="GZI30" s="22"/>
      <c r="GZJ30" s="22"/>
      <c r="GZK30" s="22"/>
      <c r="GZL30" s="22"/>
      <c r="GZM30" s="22"/>
      <c r="GZN30" s="22"/>
      <c r="GZO30" s="22"/>
      <c r="GZP30" s="22"/>
      <c r="GZQ30" s="22"/>
      <c r="GZR30" s="22"/>
      <c r="GZS30" s="22"/>
      <c r="GZT30" s="22"/>
      <c r="GZU30" s="22"/>
      <c r="GZV30" s="22"/>
      <c r="GZW30" s="22"/>
      <c r="GZX30" s="22"/>
      <c r="GZY30" s="22"/>
      <c r="GZZ30" s="22"/>
      <c r="HAA30" s="22"/>
      <c r="HAB30" s="22"/>
      <c r="HAC30" s="22"/>
      <c r="HAD30" s="22"/>
      <c r="HAE30" s="22"/>
      <c r="HAF30" s="22"/>
      <c r="HAG30" s="22"/>
      <c r="HAH30" s="22"/>
      <c r="HAI30" s="22"/>
      <c r="HAJ30" s="22"/>
      <c r="HAK30" s="22"/>
      <c r="HAL30" s="22"/>
      <c r="HAM30" s="22"/>
      <c r="HAN30" s="22"/>
      <c r="HAO30" s="22"/>
      <c r="HAP30" s="22"/>
      <c r="HAQ30" s="22"/>
      <c r="HAR30" s="22"/>
      <c r="HAS30" s="22"/>
      <c r="HAT30" s="22"/>
      <c r="HAU30" s="22"/>
      <c r="HAV30" s="22"/>
      <c r="HAW30" s="22"/>
      <c r="HAX30" s="22"/>
      <c r="HAY30" s="22"/>
      <c r="HAZ30" s="22"/>
      <c r="HBA30" s="22"/>
      <c r="HBB30" s="22"/>
      <c r="HBC30" s="22"/>
      <c r="HBD30" s="22"/>
      <c r="HBE30" s="22"/>
      <c r="HBF30" s="22"/>
      <c r="HBG30" s="22"/>
      <c r="HBH30" s="22"/>
      <c r="HBI30" s="22"/>
      <c r="HBJ30" s="22"/>
      <c r="HBK30" s="22"/>
      <c r="HBL30" s="22"/>
      <c r="HBM30" s="22"/>
      <c r="HBN30" s="22"/>
      <c r="HBO30" s="22"/>
      <c r="HBP30" s="22"/>
      <c r="HBQ30" s="22"/>
      <c r="HBR30" s="22"/>
      <c r="HBS30" s="22"/>
      <c r="HBT30" s="22"/>
      <c r="HBU30" s="22"/>
      <c r="HBV30" s="22"/>
      <c r="HBW30" s="22"/>
      <c r="HBX30" s="22"/>
      <c r="HBY30" s="22"/>
      <c r="HBZ30" s="22"/>
      <c r="HCA30" s="22"/>
      <c r="HCB30" s="22"/>
      <c r="HCC30" s="22"/>
      <c r="HCD30" s="22"/>
      <c r="HCE30" s="22"/>
      <c r="HCF30" s="22"/>
      <c r="HCG30" s="22"/>
      <c r="HCH30" s="22"/>
      <c r="HCI30" s="22"/>
      <c r="HCJ30" s="22"/>
      <c r="HCK30" s="22"/>
      <c r="HCL30" s="22"/>
      <c r="HCM30" s="22"/>
      <c r="HCN30" s="22"/>
      <c r="HCO30" s="22"/>
      <c r="HCP30" s="22"/>
      <c r="HCQ30" s="22"/>
      <c r="HCR30" s="22"/>
      <c r="HCS30" s="22"/>
      <c r="HCT30" s="22"/>
      <c r="HCU30" s="22"/>
      <c r="HCV30" s="22"/>
      <c r="HCW30" s="22"/>
      <c r="HCX30" s="22"/>
      <c r="HCY30" s="22"/>
      <c r="HCZ30" s="22"/>
      <c r="HDA30" s="22"/>
      <c r="HDB30" s="22"/>
      <c r="HDC30" s="22"/>
      <c r="HDD30" s="22"/>
      <c r="HDE30" s="22"/>
      <c r="HDF30" s="22"/>
      <c r="HDG30" s="22"/>
      <c r="HDH30" s="22"/>
      <c r="HDI30" s="22"/>
      <c r="HDJ30" s="22"/>
      <c r="HDK30" s="22"/>
      <c r="HDL30" s="22"/>
      <c r="HDM30" s="22"/>
      <c r="HDN30" s="22"/>
      <c r="HDO30" s="22"/>
      <c r="HDP30" s="22"/>
      <c r="HDQ30" s="22"/>
      <c r="HDR30" s="22"/>
      <c r="HDS30" s="22"/>
      <c r="HDT30" s="22"/>
      <c r="HDU30" s="22"/>
      <c r="HDV30" s="22"/>
      <c r="HDW30" s="22"/>
      <c r="HDX30" s="22"/>
      <c r="HDY30" s="22"/>
      <c r="HDZ30" s="22"/>
      <c r="HEA30" s="22"/>
      <c r="HEB30" s="22"/>
      <c r="HEC30" s="22"/>
      <c r="HED30" s="22"/>
      <c r="HEE30" s="22"/>
      <c r="HEF30" s="22"/>
      <c r="HEG30" s="22"/>
      <c r="HEH30" s="22"/>
      <c r="HEI30" s="22"/>
      <c r="HEJ30" s="22"/>
      <c r="HEK30" s="22"/>
      <c r="HEL30" s="22"/>
      <c r="HEM30" s="22"/>
      <c r="HEN30" s="22"/>
      <c r="HEO30" s="22"/>
      <c r="HEP30" s="22"/>
      <c r="HEQ30" s="22"/>
      <c r="HER30" s="22"/>
      <c r="HES30" s="22"/>
      <c r="HET30" s="22"/>
      <c r="HEU30" s="22"/>
      <c r="HEV30" s="22"/>
      <c r="HEW30" s="22"/>
      <c r="HEX30" s="22"/>
      <c r="HEY30" s="22"/>
      <c r="HEZ30" s="22"/>
      <c r="HFA30" s="22"/>
      <c r="HFB30" s="22"/>
      <c r="HFC30" s="22"/>
      <c r="HFD30" s="22"/>
      <c r="HFE30" s="22"/>
      <c r="HFF30" s="22"/>
      <c r="HFG30" s="22"/>
      <c r="HFH30" s="22"/>
      <c r="HFI30" s="22"/>
      <c r="HFJ30" s="22"/>
      <c r="HFK30" s="22"/>
      <c r="HFL30" s="22"/>
      <c r="HFM30" s="22"/>
      <c r="HFN30" s="22"/>
      <c r="HFO30" s="22"/>
      <c r="HFP30" s="22"/>
      <c r="HFQ30" s="22"/>
      <c r="HFR30" s="22"/>
      <c r="HFS30" s="22"/>
      <c r="HFT30" s="22"/>
      <c r="HFU30" s="22"/>
      <c r="HFV30" s="22"/>
      <c r="HFW30" s="22"/>
      <c r="HFX30" s="22"/>
      <c r="HFY30" s="22"/>
      <c r="HFZ30" s="22"/>
      <c r="HGA30" s="22"/>
      <c r="HGB30" s="22"/>
      <c r="HGC30" s="22"/>
      <c r="HGD30" s="22"/>
      <c r="HGE30" s="22"/>
      <c r="HGF30" s="22"/>
      <c r="HGG30" s="22"/>
      <c r="HGH30" s="22"/>
      <c r="HGI30" s="22"/>
      <c r="HGJ30" s="22"/>
      <c r="HGK30" s="22"/>
      <c r="HGL30" s="22"/>
      <c r="HGM30" s="22"/>
      <c r="HGN30" s="22"/>
      <c r="HGO30" s="22"/>
      <c r="HGP30" s="22"/>
      <c r="HGQ30" s="22"/>
      <c r="HGR30" s="22"/>
      <c r="HGS30" s="22"/>
      <c r="HGT30" s="22"/>
      <c r="HGU30" s="22"/>
      <c r="HGV30" s="22"/>
      <c r="HGW30" s="22"/>
      <c r="HGX30" s="22"/>
      <c r="HGY30" s="22"/>
      <c r="HGZ30" s="22"/>
      <c r="HHA30" s="22"/>
      <c r="HHB30" s="22"/>
      <c r="HHC30" s="22"/>
      <c r="HHD30" s="22"/>
      <c r="HHE30" s="22"/>
      <c r="HHF30" s="22"/>
      <c r="HHG30" s="22"/>
      <c r="HHH30" s="22"/>
      <c r="HHI30" s="22"/>
      <c r="HHJ30" s="22"/>
      <c r="HHK30" s="22"/>
      <c r="HHL30" s="22"/>
      <c r="HHM30" s="22"/>
      <c r="HHN30" s="22"/>
      <c r="HHO30" s="22"/>
      <c r="HHP30" s="22"/>
      <c r="HHQ30" s="22"/>
      <c r="HHR30" s="22"/>
      <c r="HHS30" s="22"/>
      <c r="HHT30" s="22"/>
      <c r="HHU30" s="22"/>
      <c r="HHV30" s="22"/>
      <c r="HHW30" s="22"/>
      <c r="HHX30" s="22"/>
      <c r="HHY30" s="22"/>
      <c r="HHZ30" s="22"/>
      <c r="HIA30" s="22"/>
      <c r="HIB30" s="22"/>
      <c r="HIC30" s="22"/>
      <c r="HID30" s="22"/>
      <c r="HIE30" s="22"/>
      <c r="HIF30" s="22"/>
      <c r="HIG30" s="22"/>
      <c r="HIH30" s="22"/>
      <c r="HII30" s="22"/>
      <c r="HIJ30" s="22"/>
      <c r="HIK30" s="22"/>
      <c r="HIL30" s="22"/>
      <c r="HIM30" s="22"/>
      <c r="HIN30" s="22"/>
      <c r="HIO30" s="22"/>
      <c r="HIP30" s="22"/>
      <c r="HIQ30" s="22"/>
      <c r="HIR30" s="22"/>
      <c r="HIS30" s="22"/>
      <c r="HIT30" s="22"/>
      <c r="HIU30" s="22"/>
      <c r="HIV30" s="22"/>
      <c r="HIW30" s="22"/>
      <c r="HIX30" s="22"/>
      <c r="HIY30" s="22"/>
      <c r="HIZ30" s="22"/>
      <c r="HJA30" s="22"/>
      <c r="HJB30" s="22"/>
      <c r="HJC30" s="22"/>
      <c r="HJD30" s="22"/>
      <c r="HJE30" s="22"/>
      <c r="HJF30" s="22"/>
      <c r="HJG30" s="22"/>
      <c r="HJH30" s="22"/>
      <c r="HJI30" s="22"/>
      <c r="HJJ30" s="22"/>
      <c r="HJK30" s="22"/>
      <c r="HJL30" s="22"/>
      <c r="HJM30" s="22"/>
      <c r="HJN30" s="22"/>
      <c r="HJO30" s="22"/>
      <c r="HJP30" s="22"/>
      <c r="HJQ30" s="22"/>
      <c r="HJR30" s="22"/>
      <c r="HJS30" s="22"/>
      <c r="HJT30" s="22"/>
      <c r="HJU30" s="22"/>
      <c r="HJV30" s="22"/>
      <c r="HJW30" s="22"/>
      <c r="HJX30" s="22"/>
      <c r="HJY30" s="22"/>
      <c r="HJZ30" s="22"/>
      <c r="HKA30" s="22"/>
      <c r="HKB30" s="22"/>
      <c r="HKC30" s="22"/>
      <c r="HKD30" s="22"/>
      <c r="HKE30" s="22"/>
      <c r="HKF30" s="22"/>
      <c r="HKG30" s="22"/>
      <c r="HKH30" s="22"/>
      <c r="HKI30" s="22"/>
      <c r="HKJ30" s="22"/>
      <c r="HKK30" s="22"/>
      <c r="HKL30" s="22"/>
      <c r="HKM30" s="22"/>
      <c r="HKN30" s="22"/>
      <c r="HKO30" s="22"/>
      <c r="HKP30" s="22"/>
      <c r="HKQ30" s="22"/>
      <c r="HKR30" s="22"/>
      <c r="HKS30" s="22"/>
      <c r="HKT30" s="22"/>
      <c r="HKU30" s="22"/>
      <c r="HKV30" s="22"/>
      <c r="HKW30" s="22"/>
      <c r="HKX30" s="22"/>
      <c r="HKY30" s="22"/>
      <c r="HKZ30" s="22"/>
      <c r="HLA30" s="22"/>
      <c r="HLB30" s="22"/>
      <c r="HLC30" s="22"/>
      <c r="HLD30" s="22"/>
      <c r="HLE30" s="22"/>
      <c r="HLF30" s="22"/>
      <c r="HLG30" s="22"/>
      <c r="HLH30" s="22"/>
      <c r="HLI30" s="22"/>
      <c r="HLJ30" s="22"/>
      <c r="HLK30" s="22"/>
      <c r="HLL30" s="22"/>
      <c r="HLM30" s="22"/>
      <c r="HLN30" s="22"/>
      <c r="HLO30" s="22"/>
      <c r="HLP30" s="22"/>
      <c r="HLQ30" s="22"/>
      <c r="HLR30" s="22"/>
      <c r="HLS30" s="22"/>
      <c r="HLT30" s="22"/>
      <c r="HLU30" s="22"/>
      <c r="HLV30" s="22"/>
      <c r="HLW30" s="22"/>
      <c r="HLX30" s="22"/>
      <c r="HLY30" s="22"/>
      <c r="HLZ30" s="22"/>
      <c r="HMA30" s="22"/>
      <c r="HMB30" s="22"/>
      <c r="HMC30" s="22"/>
      <c r="HMD30" s="22"/>
      <c r="HME30" s="22"/>
      <c r="HMF30" s="22"/>
      <c r="HMG30" s="22"/>
      <c r="HMH30" s="22"/>
      <c r="HMI30" s="22"/>
      <c r="HMJ30" s="22"/>
      <c r="HMK30" s="22"/>
      <c r="HML30" s="22"/>
      <c r="HMM30" s="22"/>
      <c r="HMN30" s="22"/>
      <c r="HMO30" s="22"/>
      <c r="HMP30" s="22"/>
      <c r="HMQ30" s="22"/>
      <c r="HMR30" s="22"/>
      <c r="HMS30" s="22"/>
      <c r="HMT30" s="22"/>
      <c r="HMU30" s="22"/>
      <c r="HMV30" s="22"/>
      <c r="HMW30" s="22"/>
      <c r="HMX30" s="22"/>
      <c r="HMY30" s="22"/>
      <c r="HMZ30" s="22"/>
      <c r="HNA30" s="22"/>
      <c r="HNB30" s="22"/>
      <c r="HNC30" s="22"/>
      <c r="HND30" s="22"/>
      <c r="HNE30" s="22"/>
      <c r="HNF30" s="22"/>
      <c r="HNG30" s="22"/>
      <c r="HNH30" s="22"/>
      <c r="HNI30" s="22"/>
      <c r="HNJ30" s="22"/>
      <c r="HNK30" s="22"/>
      <c r="HNL30" s="22"/>
      <c r="HNM30" s="22"/>
      <c r="HNN30" s="22"/>
      <c r="HNO30" s="22"/>
      <c r="HNP30" s="22"/>
      <c r="HNQ30" s="22"/>
      <c r="HNR30" s="22"/>
      <c r="HNS30" s="22"/>
      <c r="HNT30" s="22"/>
      <c r="HNU30" s="22"/>
      <c r="HNV30" s="22"/>
      <c r="HNW30" s="22"/>
      <c r="HNX30" s="22"/>
      <c r="HNY30" s="22"/>
      <c r="HNZ30" s="22"/>
      <c r="HOA30" s="22"/>
      <c r="HOB30" s="22"/>
      <c r="HOC30" s="22"/>
      <c r="HOD30" s="22"/>
      <c r="HOE30" s="22"/>
      <c r="HOF30" s="22"/>
      <c r="HOG30" s="22"/>
      <c r="HOH30" s="22"/>
      <c r="HOI30" s="22"/>
      <c r="HOJ30" s="22"/>
      <c r="HOK30" s="22"/>
      <c r="HOL30" s="22"/>
      <c r="HOM30" s="22"/>
      <c r="HON30" s="22"/>
      <c r="HOO30" s="22"/>
      <c r="HOP30" s="22"/>
      <c r="HOQ30" s="22"/>
      <c r="HOR30" s="22"/>
      <c r="HOS30" s="22"/>
      <c r="HOT30" s="22"/>
      <c r="HOU30" s="22"/>
      <c r="HOV30" s="22"/>
      <c r="HOW30" s="22"/>
      <c r="HOX30" s="22"/>
      <c r="HOY30" s="22"/>
      <c r="HOZ30" s="22"/>
      <c r="HPA30" s="22"/>
      <c r="HPB30" s="22"/>
      <c r="HPC30" s="22"/>
      <c r="HPD30" s="22"/>
      <c r="HPE30" s="22"/>
      <c r="HPF30" s="22"/>
      <c r="HPG30" s="22"/>
      <c r="HPH30" s="22"/>
      <c r="HPI30" s="22"/>
      <c r="HPJ30" s="22"/>
      <c r="HPK30" s="22"/>
      <c r="HPL30" s="22"/>
      <c r="HPM30" s="22"/>
      <c r="HPN30" s="22"/>
      <c r="HPO30" s="22"/>
      <c r="HPP30" s="22"/>
      <c r="HPQ30" s="22"/>
      <c r="HPR30" s="22"/>
      <c r="HPS30" s="22"/>
      <c r="HPT30" s="22"/>
      <c r="HPU30" s="22"/>
      <c r="HPV30" s="22"/>
      <c r="HPW30" s="22"/>
      <c r="HPX30" s="22"/>
      <c r="HPY30" s="22"/>
      <c r="HPZ30" s="22"/>
      <c r="HQA30" s="22"/>
      <c r="HQB30" s="22"/>
      <c r="HQC30" s="22"/>
      <c r="HQD30" s="22"/>
      <c r="HQE30" s="22"/>
      <c r="HQF30" s="22"/>
      <c r="HQG30" s="22"/>
      <c r="HQH30" s="22"/>
      <c r="HQI30" s="22"/>
      <c r="HQJ30" s="22"/>
      <c r="HQK30" s="22"/>
      <c r="HQL30" s="22"/>
      <c r="HQM30" s="22"/>
      <c r="HQN30" s="22"/>
      <c r="HQO30" s="22"/>
      <c r="HQP30" s="22"/>
      <c r="HQQ30" s="22"/>
      <c r="HQR30" s="22"/>
      <c r="HQS30" s="22"/>
      <c r="HQT30" s="22"/>
      <c r="HQU30" s="22"/>
      <c r="HQV30" s="22"/>
      <c r="HQW30" s="22"/>
      <c r="HQX30" s="22"/>
      <c r="HQY30" s="22"/>
      <c r="HQZ30" s="22"/>
      <c r="HRA30" s="22"/>
      <c r="HRB30" s="22"/>
      <c r="HRC30" s="22"/>
      <c r="HRD30" s="22"/>
      <c r="HRE30" s="22"/>
      <c r="HRF30" s="22"/>
      <c r="HRG30" s="22"/>
      <c r="HRH30" s="22"/>
      <c r="HRI30" s="22"/>
      <c r="HRJ30" s="22"/>
      <c r="HRK30" s="22"/>
      <c r="HRL30" s="22"/>
      <c r="HRM30" s="22"/>
      <c r="HRN30" s="22"/>
      <c r="HRO30" s="22"/>
      <c r="HRP30" s="22"/>
      <c r="HRQ30" s="22"/>
      <c r="HRR30" s="22"/>
      <c r="HRS30" s="22"/>
      <c r="HRT30" s="22"/>
      <c r="HRU30" s="22"/>
      <c r="HRV30" s="22"/>
      <c r="HRW30" s="22"/>
      <c r="HRX30" s="22"/>
      <c r="HRY30" s="22"/>
      <c r="HRZ30" s="22"/>
      <c r="HSA30" s="22"/>
      <c r="HSB30" s="22"/>
      <c r="HSC30" s="22"/>
      <c r="HSD30" s="22"/>
      <c r="HSE30" s="22"/>
      <c r="HSF30" s="22"/>
      <c r="HSG30" s="22"/>
      <c r="HSH30" s="22"/>
      <c r="HSI30" s="22"/>
      <c r="HSJ30" s="22"/>
      <c r="HSK30" s="22"/>
      <c r="HSL30" s="22"/>
      <c r="HSM30" s="22"/>
      <c r="HSN30" s="22"/>
      <c r="HSO30" s="22"/>
      <c r="HSP30" s="22"/>
      <c r="HSQ30" s="22"/>
      <c r="HSR30" s="22"/>
      <c r="HSS30" s="22"/>
      <c r="HST30" s="22"/>
      <c r="HSU30" s="22"/>
      <c r="HSV30" s="22"/>
      <c r="HSW30" s="22"/>
      <c r="HSX30" s="22"/>
      <c r="HSY30" s="22"/>
      <c r="HSZ30" s="22"/>
      <c r="HTA30" s="22"/>
      <c r="HTB30" s="22"/>
      <c r="HTC30" s="22"/>
      <c r="HTD30" s="22"/>
      <c r="HTE30" s="22"/>
      <c r="HTF30" s="22"/>
      <c r="HTG30" s="22"/>
      <c r="HTH30" s="22"/>
      <c r="HTI30" s="22"/>
      <c r="HTJ30" s="22"/>
      <c r="HTK30" s="22"/>
      <c r="HTL30" s="22"/>
      <c r="HTM30" s="22"/>
      <c r="HTN30" s="22"/>
      <c r="HTO30" s="22"/>
      <c r="HTP30" s="22"/>
      <c r="HTQ30" s="22"/>
      <c r="HTR30" s="22"/>
      <c r="HTS30" s="22"/>
      <c r="HTT30" s="22"/>
      <c r="HTU30" s="22"/>
      <c r="HTV30" s="22"/>
      <c r="HTW30" s="22"/>
      <c r="HTX30" s="22"/>
      <c r="HTY30" s="22"/>
      <c r="HTZ30" s="22"/>
      <c r="HUA30" s="22"/>
      <c r="HUB30" s="22"/>
      <c r="HUC30" s="22"/>
      <c r="HUD30" s="22"/>
      <c r="HUE30" s="22"/>
      <c r="HUF30" s="22"/>
      <c r="HUG30" s="22"/>
      <c r="HUH30" s="22"/>
      <c r="HUI30" s="22"/>
      <c r="HUJ30" s="22"/>
      <c r="HUK30" s="22"/>
      <c r="HUL30" s="22"/>
      <c r="HUM30" s="22"/>
      <c r="HUN30" s="22"/>
      <c r="HUO30" s="22"/>
      <c r="HUP30" s="22"/>
      <c r="HUQ30" s="22"/>
      <c r="HUR30" s="22"/>
      <c r="HUS30" s="22"/>
      <c r="HUT30" s="22"/>
      <c r="HUU30" s="22"/>
      <c r="HUV30" s="22"/>
      <c r="HUW30" s="22"/>
      <c r="HUX30" s="22"/>
      <c r="HUY30" s="22"/>
      <c r="HUZ30" s="22"/>
      <c r="HVA30" s="22"/>
      <c r="HVB30" s="22"/>
      <c r="HVC30" s="22"/>
      <c r="HVD30" s="22"/>
      <c r="HVE30" s="22"/>
      <c r="HVF30" s="22"/>
      <c r="HVG30" s="22"/>
      <c r="HVH30" s="22"/>
      <c r="HVI30" s="22"/>
      <c r="HVJ30" s="22"/>
      <c r="HVK30" s="22"/>
      <c r="HVL30" s="22"/>
      <c r="HVM30" s="22"/>
      <c r="HVN30" s="22"/>
      <c r="HVO30" s="22"/>
      <c r="HVP30" s="22"/>
      <c r="HVQ30" s="22"/>
      <c r="HVR30" s="22"/>
      <c r="HVS30" s="22"/>
      <c r="HVT30" s="22"/>
      <c r="HVU30" s="22"/>
      <c r="HVV30" s="22"/>
      <c r="HVW30" s="22"/>
      <c r="HVX30" s="22"/>
      <c r="HVY30" s="22"/>
      <c r="HVZ30" s="22"/>
      <c r="HWA30" s="22"/>
      <c r="HWB30" s="22"/>
      <c r="HWC30" s="22"/>
      <c r="HWD30" s="22"/>
      <c r="HWE30" s="22"/>
      <c r="HWF30" s="22"/>
      <c r="HWG30" s="22"/>
      <c r="HWH30" s="22"/>
      <c r="HWI30" s="22"/>
      <c r="HWJ30" s="22"/>
      <c r="HWK30" s="22"/>
      <c r="HWL30" s="22"/>
      <c r="HWM30" s="22"/>
      <c r="HWN30" s="22"/>
      <c r="HWO30" s="22"/>
      <c r="HWP30" s="22"/>
      <c r="HWQ30" s="22"/>
      <c r="HWR30" s="22"/>
      <c r="HWS30" s="22"/>
      <c r="HWT30" s="22"/>
      <c r="HWU30" s="22"/>
      <c r="HWV30" s="22"/>
      <c r="HWW30" s="22"/>
      <c r="HWX30" s="22"/>
      <c r="HWY30" s="22"/>
      <c r="HWZ30" s="22"/>
      <c r="HXA30" s="22"/>
      <c r="HXB30" s="22"/>
      <c r="HXC30" s="22"/>
      <c r="HXD30" s="22"/>
      <c r="HXE30" s="22"/>
      <c r="HXF30" s="22"/>
      <c r="HXG30" s="22"/>
      <c r="HXH30" s="22"/>
      <c r="HXI30" s="22"/>
      <c r="HXJ30" s="22"/>
      <c r="HXK30" s="22"/>
      <c r="HXL30" s="22"/>
      <c r="HXM30" s="22"/>
      <c r="HXN30" s="22"/>
      <c r="HXO30" s="22"/>
      <c r="HXP30" s="22"/>
      <c r="HXQ30" s="22"/>
      <c r="HXR30" s="22"/>
      <c r="HXS30" s="22"/>
      <c r="HXT30" s="22"/>
      <c r="HXU30" s="22"/>
      <c r="HXV30" s="22"/>
      <c r="HXW30" s="22"/>
      <c r="HXX30" s="22"/>
      <c r="HXY30" s="22"/>
      <c r="HXZ30" s="22"/>
      <c r="HYA30" s="22"/>
      <c r="HYB30" s="22"/>
      <c r="HYC30" s="22"/>
      <c r="HYD30" s="22"/>
      <c r="HYE30" s="22"/>
      <c r="HYF30" s="22"/>
      <c r="HYG30" s="22"/>
      <c r="HYH30" s="22"/>
      <c r="HYI30" s="22"/>
      <c r="HYJ30" s="22"/>
      <c r="HYK30" s="22"/>
      <c r="HYL30" s="22"/>
      <c r="HYM30" s="22"/>
      <c r="HYN30" s="22"/>
      <c r="HYO30" s="22"/>
      <c r="HYP30" s="22"/>
      <c r="HYQ30" s="22"/>
      <c r="HYR30" s="22"/>
      <c r="HYS30" s="22"/>
      <c r="HYT30" s="22"/>
      <c r="HYU30" s="22"/>
      <c r="HYV30" s="22"/>
      <c r="HYW30" s="22"/>
      <c r="HYX30" s="22"/>
      <c r="HYY30" s="22"/>
      <c r="HYZ30" s="22"/>
      <c r="HZA30" s="22"/>
      <c r="HZB30" s="22"/>
      <c r="HZC30" s="22"/>
      <c r="HZD30" s="22"/>
      <c r="HZE30" s="22"/>
      <c r="HZF30" s="22"/>
      <c r="HZG30" s="22"/>
      <c r="HZH30" s="22"/>
      <c r="HZI30" s="22"/>
      <c r="HZJ30" s="22"/>
      <c r="HZK30" s="22"/>
      <c r="HZL30" s="22"/>
      <c r="HZM30" s="22"/>
      <c r="HZN30" s="22"/>
      <c r="HZO30" s="22"/>
      <c r="HZP30" s="22"/>
      <c r="HZQ30" s="22"/>
      <c r="HZR30" s="22"/>
      <c r="HZS30" s="22"/>
      <c r="HZT30" s="22"/>
      <c r="HZU30" s="22"/>
      <c r="HZV30" s="22"/>
      <c r="HZW30" s="22"/>
      <c r="HZX30" s="22"/>
      <c r="HZY30" s="22"/>
      <c r="HZZ30" s="22"/>
      <c r="IAA30" s="22"/>
      <c r="IAB30" s="22"/>
      <c r="IAC30" s="22"/>
      <c r="IAD30" s="22"/>
      <c r="IAE30" s="22"/>
      <c r="IAF30" s="22"/>
      <c r="IAG30" s="22"/>
      <c r="IAH30" s="22"/>
      <c r="IAI30" s="22"/>
      <c r="IAJ30" s="22"/>
      <c r="IAK30" s="22"/>
      <c r="IAL30" s="22"/>
      <c r="IAM30" s="22"/>
      <c r="IAN30" s="22"/>
      <c r="IAO30" s="22"/>
      <c r="IAP30" s="22"/>
      <c r="IAQ30" s="22"/>
      <c r="IAR30" s="22"/>
      <c r="IAS30" s="22"/>
      <c r="IAT30" s="22"/>
      <c r="IAU30" s="22"/>
      <c r="IAV30" s="22"/>
      <c r="IAW30" s="22"/>
      <c r="IAX30" s="22"/>
      <c r="IAY30" s="22"/>
      <c r="IAZ30" s="22"/>
      <c r="IBA30" s="22"/>
      <c r="IBB30" s="22"/>
      <c r="IBC30" s="22"/>
      <c r="IBD30" s="22"/>
      <c r="IBE30" s="22"/>
      <c r="IBF30" s="22"/>
      <c r="IBG30" s="22"/>
      <c r="IBH30" s="22"/>
      <c r="IBI30" s="22"/>
      <c r="IBJ30" s="22"/>
      <c r="IBK30" s="22"/>
      <c r="IBL30" s="22"/>
      <c r="IBM30" s="22"/>
      <c r="IBN30" s="22"/>
      <c r="IBO30" s="22"/>
      <c r="IBP30" s="22"/>
      <c r="IBQ30" s="22"/>
      <c r="IBR30" s="22"/>
      <c r="IBS30" s="22"/>
      <c r="IBT30" s="22"/>
      <c r="IBU30" s="22"/>
      <c r="IBV30" s="22"/>
      <c r="IBW30" s="22"/>
      <c r="IBX30" s="22"/>
      <c r="IBY30" s="22"/>
      <c r="IBZ30" s="22"/>
      <c r="ICA30" s="22"/>
      <c r="ICB30" s="22"/>
      <c r="ICC30" s="22"/>
      <c r="ICD30" s="22"/>
      <c r="ICE30" s="22"/>
      <c r="ICF30" s="22"/>
      <c r="ICG30" s="22"/>
      <c r="ICH30" s="22"/>
      <c r="ICI30" s="22"/>
      <c r="ICJ30" s="22"/>
      <c r="ICK30" s="22"/>
      <c r="ICL30" s="22"/>
      <c r="ICM30" s="22"/>
      <c r="ICN30" s="22"/>
      <c r="ICO30" s="22"/>
      <c r="ICP30" s="22"/>
      <c r="ICQ30" s="22"/>
      <c r="ICR30" s="22"/>
      <c r="ICS30" s="22"/>
      <c r="ICT30" s="22"/>
      <c r="ICU30" s="22"/>
      <c r="ICV30" s="22"/>
      <c r="ICW30" s="22"/>
      <c r="ICX30" s="22"/>
      <c r="ICY30" s="22"/>
      <c r="ICZ30" s="22"/>
      <c r="IDA30" s="22"/>
      <c r="IDB30" s="22"/>
      <c r="IDC30" s="22"/>
      <c r="IDD30" s="22"/>
      <c r="IDE30" s="22"/>
      <c r="IDF30" s="22"/>
      <c r="IDG30" s="22"/>
      <c r="IDH30" s="22"/>
      <c r="IDI30" s="22"/>
      <c r="IDJ30" s="22"/>
      <c r="IDK30" s="22"/>
      <c r="IDL30" s="22"/>
      <c r="IDM30" s="22"/>
      <c r="IDN30" s="22"/>
      <c r="IDO30" s="22"/>
      <c r="IDP30" s="22"/>
      <c r="IDQ30" s="22"/>
      <c r="IDR30" s="22"/>
      <c r="IDS30" s="22"/>
      <c r="IDT30" s="22"/>
      <c r="IDU30" s="22"/>
      <c r="IDV30" s="22"/>
      <c r="IDW30" s="22"/>
      <c r="IDX30" s="22"/>
      <c r="IDY30" s="22"/>
      <c r="IDZ30" s="22"/>
      <c r="IEA30" s="22"/>
      <c r="IEB30" s="22"/>
      <c r="IEC30" s="22"/>
      <c r="IED30" s="22"/>
      <c r="IEE30" s="22"/>
      <c r="IEF30" s="22"/>
      <c r="IEG30" s="22"/>
      <c r="IEH30" s="22"/>
      <c r="IEI30" s="22"/>
      <c r="IEJ30" s="22"/>
      <c r="IEK30" s="22"/>
      <c r="IEL30" s="22"/>
      <c r="IEM30" s="22"/>
      <c r="IEN30" s="22"/>
      <c r="IEO30" s="22"/>
      <c r="IEP30" s="22"/>
      <c r="IEQ30" s="22"/>
      <c r="IER30" s="22"/>
      <c r="IES30" s="22"/>
      <c r="IET30" s="22"/>
      <c r="IEU30" s="22"/>
      <c r="IEV30" s="22"/>
      <c r="IEW30" s="22"/>
      <c r="IEX30" s="22"/>
      <c r="IEY30" s="22"/>
      <c r="IEZ30" s="22"/>
      <c r="IFA30" s="22"/>
      <c r="IFB30" s="22"/>
      <c r="IFC30" s="22"/>
      <c r="IFD30" s="22"/>
      <c r="IFE30" s="22"/>
      <c r="IFF30" s="22"/>
      <c r="IFG30" s="22"/>
      <c r="IFH30" s="22"/>
      <c r="IFI30" s="22"/>
      <c r="IFJ30" s="22"/>
      <c r="IFK30" s="22"/>
      <c r="IFL30" s="22"/>
      <c r="IFM30" s="22"/>
      <c r="IFN30" s="22"/>
      <c r="IFO30" s="22"/>
      <c r="IFP30" s="22"/>
      <c r="IFQ30" s="22"/>
      <c r="IFR30" s="22"/>
      <c r="IFS30" s="22"/>
      <c r="IFT30" s="22"/>
      <c r="IFU30" s="22"/>
      <c r="IFV30" s="22"/>
      <c r="IFW30" s="22"/>
      <c r="IFX30" s="22"/>
      <c r="IFY30" s="22"/>
      <c r="IFZ30" s="22"/>
      <c r="IGA30" s="22"/>
      <c r="IGB30" s="22"/>
      <c r="IGC30" s="22"/>
      <c r="IGD30" s="22"/>
      <c r="IGE30" s="22"/>
      <c r="IGF30" s="22"/>
      <c r="IGG30" s="22"/>
      <c r="IGH30" s="22"/>
      <c r="IGI30" s="22"/>
      <c r="IGJ30" s="22"/>
      <c r="IGK30" s="22"/>
      <c r="IGL30" s="22"/>
      <c r="IGM30" s="22"/>
      <c r="IGN30" s="22"/>
      <c r="IGO30" s="22"/>
      <c r="IGP30" s="22"/>
      <c r="IGQ30" s="22"/>
      <c r="IGR30" s="22"/>
      <c r="IGS30" s="22"/>
      <c r="IGT30" s="22"/>
      <c r="IGU30" s="22"/>
      <c r="IGV30" s="22"/>
      <c r="IGW30" s="22"/>
      <c r="IGX30" s="22"/>
      <c r="IGY30" s="22"/>
      <c r="IGZ30" s="22"/>
      <c r="IHA30" s="22"/>
      <c r="IHB30" s="22"/>
      <c r="IHC30" s="22"/>
      <c r="IHD30" s="22"/>
      <c r="IHE30" s="22"/>
      <c r="IHF30" s="22"/>
      <c r="IHG30" s="22"/>
      <c r="IHH30" s="22"/>
      <c r="IHI30" s="22"/>
      <c r="IHJ30" s="22"/>
      <c r="IHK30" s="22"/>
      <c r="IHL30" s="22"/>
      <c r="IHM30" s="22"/>
      <c r="IHN30" s="22"/>
      <c r="IHO30" s="22"/>
      <c r="IHP30" s="22"/>
      <c r="IHQ30" s="22"/>
      <c r="IHR30" s="22"/>
      <c r="IHS30" s="22"/>
      <c r="IHT30" s="22"/>
      <c r="IHU30" s="22"/>
      <c r="IHV30" s="22"/>
      <c r="IHW30" s="22"/>
      <c r="IHX30" s="22"/>
      <c r="IHY30" s="22"/>
      <c r="IHZ30" s="22"/>
      <c r="IIA30" s="22"/>
      <c r="IIB30" s="22"/>
      <c r="IIC30" s="22"/>
      <c r="IID30" s="22"/>
      <c r="IIE30" s="22"/>
      <c r="IIF30" s="22"/>
      <c r="IIG30" s="22"/>
      <c r="IIH30" s="22"/>
      <c r="III30" s="22"/>
      <c r="IIJ30" s="22"/>
      <c r="IIK30" s="22"/>
      <c r="IIL30" s="22"/>
      <c r="IIM30" s="22"/>
      <c r="IIN30" s="22"/>
      <c r="IIO30" s="22"/>
      <c r="IIP30" s="22"/>
      <c r="IIQ30" s="22"/>
      <c r="IIR30" s="22"/>
      <c r="IIS30" s="22"/>
      <c r="IIT30" s="22"/>
      <c r="IIU30" s="22"/>
      <c r="IIV30" s="22"/>
      <c r="IIW30" s="22"/>
      <c r="IIX30" s="22"/>
      <c r="IIY30" s="22"/>
      <c r="IIZ30" s="22"/>
      <c r="IJA30" s="22"/>
      <c r="IJB30" s="22"/>
      <c r="IJC30" s="22"/>
      <c r="IJD30" s="22"/>
      <c r="IJE30" s="22"/>
      <c r="IJF30" s="22"/>
      <c r="IJG30" s="22"/>
      <c r="IJH30" s="22"/>
      <c r="IJI30" s="22"/>
      <c r="IJJ30" s="22"/>
      <c r="IJK30" s="22"/>
      <c r="IJL30" s="22"/>
      <c r="IJM30" s="22"/>
      <c r="IJN30" s="22"/>
      <c r="IJO30" s="22"/>
      <c r="IJP30" s="22"/>
      <c r="IJQ30" s="22"/>
      <c r="IJR30" s="22"/>
      <c r="IJS30" s="22"/>
      <c r="IJT30" s="22"/>
      <c r="IJU30" s="22"/>
      <c r="IJV30" s="22"/>
      <c r="IJW30" s="22"/>
      <c r="IJX30" s="22"/>
      <c r="IJY30" s="22"/>
      <c r="IJZ30" s="22"/>
      <c r="IKA30" s="22"/>
      <c r="IKB30" s="22"/>
      <c r="IKC30" s="22"/>
      <c r="IKD30" s="22"/>
      <c r="IKE30" s="22"/>
      <c r="IKF30" s="22"/>
      <c r="IKG30" s="22"/>
      <c r="IKH30" s="22"/>
      <c r="IKI30" s="22"/>
      <c r="IKJ30" s="22"/>
      <c r="IKK30" s="22"/>
      <c r="IKL30" s="22"/>
      <c r="IKM30" s="22"/>
      <c r="IKN30" s="22"/>
      <c r="IKO30" s="22"/>
      <c r="IKP30" s="22"/>
      <c r="IKQ30" s="22"/>
      <c r="IKR30" s="22"/>
      <c r="IKS30" s="22"/>
      <c r="IKT30" s="22"/>
      <c r="IKU30" s="22"/>
      <c r="IKV30" s="22"/>
      <c r="IKW30" s="22"/>
      <c r="IKX30" s="22"/>
      <c r="IKY30" s="22"/>
      <c r="IKZ30" s="22"/>
      <c r="ILA30" s="22"/>
      <c r="ILB30" s="22"/>
      <c r="ILC30" s="22"/>
      <c r="ILD30" s="22"/>
      <c r="ILE30" s="22"/>
      <c r="ILF30" s="22"/>
      <c r="ILG30" s="22"/>
      <c r="ILH30" s="22"/>
      <c r="ILI30" s="22"/>
      <c r="ILJ30" s="22"/>
      <c r="ILK30" s="22"/>
      <c r="ILL30" s="22"/>
      <c r="ILM30" s="22"/>
      <c r="ILN30" s="22"/>
      <c r="ILO30" s="22"/>
      <c r="ILP30" s="22"/>
      <c r="ILQ30" s="22"/>
      <c r="ILR30" s="22"/>
      <c r="ILS30" s="22"/>
      <c r="ILT30" s="22"/>
      <c r="ILU30" s="22"/>
      <c r="ILV30" s="22"/>
      <c r="ILW30" s="22"/>
      <c r="ILX30" s="22"/>
      <c r="ILY30" s="22"/>
      <c r="ILZ30" s="22"/>
      <c r="IMA30" s="22"/>
      <c r="IMB30" s="22"/>
      <c r="IMC30" s="22"/>
      <c r="IMD30" s="22"/>
      <c r="IME30" s="22"/>
      <c r="IMF30" s="22"/>
      <c r="IMG30" s="22"/>
      <c r="IMH30" s="22"/>
      <c r="IMI30" s="22"/>
      <c r="IMJ30" s="22"/>
      <c r="IMK30" s="22"/>
      <c r="IML30" s="22"/>
      <c r="IMM30" s="22"/>
      <c r="IMN30" s="22"/>
      <c r="IMO30" s="22"/>
      <c r="IMP30" s="22"/>
      <c r="IMQ30" s="22"/>
      <c r="IMR30" s="22"/>
      <c r="IMS30" s="22"/>
      <c r="IMT30" s="22"/>
      <c r="IMU30" s="22"/>
      <c r="IMV30" s="22"/>
      <c r="IMW30" s="22"/>
      <c r="IMX30" s="22"/>
      <c r="IMY30" s="22"/>
      <c r="IMZ30" s="22"/>
      <c r="INA30" s="22"/>
      <c r="INB30" s="22"/>
      <c r="INC30" s="22"/>
      <c r="IND30" s="22"/>
      <c r="INE30" s="22"/>
      <c r="INF30" s="22"/>
      <c r="ING30" s="22"/>
      <c r="INH30" s="22"/>
      <c r="INI30" s="22"/>
      <c r="INJ30" s="22"/>
      <c r="INK30" s="22"/>
      <c r="INL30" s="22"/>
      <c r="INM30" s="22"/>
      <c r="INN30" s="22"/>
      <c r="INO30" s="22"/>
      <c r="INP30" s="22"/>
      <c r="INQ30" s="22"/>
      <c r="INR30" s="22"/>
      <c r="INS30" s="22"/>
      <c r="INT30" s="22"/>
      <c r="INU30" s="22"/>
      <c r="INV30" s="22"/>
      <c r="INW30" s="22"/>
      <c r="INX30" s="22"/>
      <c r="INY30" s="22"/>
      <c r="INZ30" s="22"/>
      <c r="IOA30" s="22"/>
      <c r="IOB30" s="22"/>
      <c r="IOC30" s="22"/>
      <c r="IOD30" s="22"/>
      <c r="IOE30" s="22"/>
      <c r="IOF30" s="22"/>
      <c r="IOG30" s="22"/>
      <c r="IOH30" s="22"/>
      <c r="IOI30" s="22"/>
      <c r="IOJ30" s="22"/>
      <c r="IOK30" s="22"/>
      <c r="IOL30" s="22"/>
      <c r="IOM30" s="22"/>
      <c r="ION30" s="22"/>
      <c r="IOO30" s="22"/>
      <c r="IOP30" s="22"/>
      <c r="IOQ30" s="22"/>
      <c r="IOR30" s="22"/>
      <c r="IOS30" s="22"/>
      <c r="IOT30" s="22"/>
      <c r="IOU30" s="22"/>
      <c r="IOV30" s="22"/>
      <c r="IOW30" s="22"/>
      <c r="IOX30" s="22"/>
      <c r="IOY30" s="22"/>
      <c r="IOZ30" s="22"/>
      <c r="IPA30" s="22"/>
      <c r="IPB30" s="22"/>
      <c r="IPC30" s="22"/>
      <c r="IPD30" s="22"/>
      <c r="IPE30" s="22"/>
      <c r="IPF30" s="22"/>
      <c r="IPG30" s="22"/>
      <c r="IPH30" s="22"/>
      <c r="IPI30" s="22"/>
      <c r="IPJ30" s="22"/>
      <c r="IPK30" s="22"/>
      <c r="IPL30" s="22"/>
      <c r="IPM30" s="22"/>
      <c r="IPN30" s="22"/>
      <c r="IPO30" s="22"/>
      <c r="IPP30" s="22"/>
      <c r="IPQ30" s="22"/>
      <c r="IPR30" s="22"/>
      <c r="IPS30" s="22"/>
      <c r="IPT30" s="22"/>
      <c r="IPU30" s="22"/>
      <c r="IPV30" s="22"/>
      <c r="IPW30" s="22"/>
      <c r="IPX30" s="22"/>
      <c r="IPY30" s="22"/>
      <c r="IPZ30" s="22"/>
      <c r="IQA30" s="22"/>
      <c r="IQB30" s="22"/>
      <c r="IQC30" s="22"/>
      <c r="IQD30" s="22"/>
      <c r="IQE30" s="22"/>
      <c r="IQF30" s="22"/>
      <c r="IQG30" s="22"/>
      <c r="IQH30" s="22"/>
      <c r="IQI30" s="22"/>
      <c r="IQJ30" s="22"/>
      <c r="IQK30" s="22"/>
      <c r="IQL30" s="22"/>
      <c r="IQM30" s="22"/>
      <c r="IQN30" s="22"/>
      <c r="IQO30" s="22"/>
      <c r="IQP30" s="22"/>
      <c r="IQQ30" s="22"/>
      <c r="IQR30" s="22"/>
      <c r="IQS30" s="22"/>
      <c r="IQT30" s="22"/>
      <c r="IQU30" s="22"/>
      <c r="IQV30" s="22"/>
      <c r="IQW30" s="22"/>
      <c r="IQX30" s="22"/>
      <c r="IQY30" s="22"/>
      <c r="IQZ30" s="22"/>
      <c r="IRA30" s="22"/>
      <c r="IRB30" s="22"/>
      <c r="IRC30" s="22"/>
      <c r="IRD30" s="22"/>
      <c r="IRE30" s="22"/>
      <c r="IRF30" s="22"/>
      <c r="IRG30" s="22"/>
      <c r="IRH30" s="22"/>
      <c r="IRI30" s="22"/>
      <c r="IRJ30" s="22"/>
      <c r="IRK30" s="22"/>
      <c r="IRL30" s="22"/>
      <c r="IRM30" s="22"/>
      <c r="IRN30" s="22"/>
      <c r="IRO30" s="22"/>
      <c r="IRP30" s="22"/>
      <c r="IRQ30" s="22"/>
      <c r="IRR30" s="22"/>
      <c r="IRS30" s="22"/>
      <c r="IRT30" s="22"/>
      <c r="IRU30" s="22"/>
      <c r="IRV30" s="22"/>
      <c r="IRW30" s="22"/>
      <c r="IRX30" s="22"/>
      <c r="IRY30" s="22"/>
      <c r="IRZ30" s="22"/>
      <c r="ISA30" s="22"/>
      <c r="ISB30" s="22"/>
      <c r="ISC30" s="22"/>
      <c r="ISD30" s="22"/>
      <c r="ISE30" s="22"/>
      <c r="ISF30" s="22"/>
      <c r="ISG30" s="22"/>
      <c r="ISH30" s="22"/>
      <c r="ISI30" s="22"/>
      <c r="ISJ30" s="22"/>
      <c r="ISK30" s="22"/>
      <c r="ISL30" s="22"/>
      <c r="ISM30" s="22"/>
      <c r="ISN30" s="22"/>
      <c r="ISO30" s="22"/>
      <c r="ISP30" s="22"/>
      <c r="ISQ30" s="22"/>
      <c r="ISR30" s="22"/>
      <c r="ISS30" s="22"/>
      <c r="IST30" s="22"/>
      <c r="ISU30" s="22"/>
      <c r="ISV30" s="22"/>
      <c r="ISW30" s="22"/>
      <c r="ISX30" s="22"/>
      <c r="ISY30" s="22"/>
      <c r="ISZ30" s="22"/>
      <c r="ITA30" s="22"/>
      <c r="ITB30" s="22"/>
      <c r="ITC30" s="22"/>
      <c r="ITD30" s="22"/>
      <c r="ITE30" s="22"/>
      <c r="ITF30" s="22"/>
      <c r="ITG30" s="22"/>
      <c r="ITH30" s="22"/>
      <c r="ITI30" s="22"/>
      <c r="ITJ30" s="22"/>
      <c r="ITK30" s="22"/>
      <c r="ITL30" s="22"/>
      <c r="ITM30" s="22"/>
      <c r="ITN30" s="22"/>
      <c r="ITO30" s="22"/>
      <c r="ITP30" s="22"/>
      <c r="ITQ30" s="22"/>
      <c r="ITR30" s="22"/>
      <c r="ITS30" s="22"/>
      <c r="ITT30" s="22"/>
      <c r="ITU30" s="22"/>
      <c r="ITV30" s="22"/>
      <c r="ITW30" s="22"/>
      <c r="ITX30" s="22"/>
      <c r="ITY30" s="22"/>
      <c r="ITZ30" s="22"/>
      <c r="IUA30" s="22"/>
      <c r="IUB30" s="22"/>
      <c r="IUC30" s="22"/>
      <c r="IUD30" s="22"/>
      <c r="IUE30" s="22"/>
      <c r="IUF30" s="22"/>
      <c r="IUG30" s="22"/>
      <c r="IUH30" s="22"/>
      <c r="IUI30" s="22"/>
      <c r="IUJ30" s="22"/>
      <c r="IUK30" s="22"/>
      <c r="IUL30" s="22"/>
      <c r="IUM30" s="22"/>
      <c r="IUN30" s="22"/>
      <c r="IUO30" s="22"/>
      <c r="IUP30" s="22"/>
      <c r="IUQ30" s="22"/>
      <c r="IUR30" s="22"/>
      <c r="IUS30" s="22"/>
      <c r="IUT30" s="22"/>
      <c r="IUU30" s="22"/>
      <c r="IUV30" s="22"/>
      <c r="IUW30" s="22"/>
      <c r="IUX30" s="22"/>
      <c r="IUY30" s="22"/>
      <c r="IUZ30" s="22"/>
      <c r="IVA30" s="22"/>
      <c r="IVB30" s="22"/>
      <c r="IVC30" s="22"/>
      <c r="IVD30" s="22"/>
      <c r="IVE30" s="22"/>
      <c r="IVF30" s="22"/>
      <c r="IVG30" s="22"/>
      <c r="IVH30" s="22"/>
      <c r="IVI30" s="22"/>
      <c r="IVJ30" s="22"/>
      <c r="IVK30" s="22"/>
      <c r="IVL30" s="22"/>
      <c r="IVM30" s="22"/>
      <c r="IVN30" s="22"/>
      <c r="IVO30" s="22"/>
      <c r="IVP30" s="22"/>
      <c r="IVQ30" s="22"/>
      <c r="IVR30" s="22"/>
      <c r="IVS30" s="22"/>
      <c r="IVT30" s="22"/>
      <c r="IVU30" s="22"/>
      <c r="IVV30" s="22"/>
      <c r="IVW30" s="22"/>
      <c r="IVX30" s="22"/>
      <c r="IVY30" s="22"/>
      <c r="IVZ30" s="22"/>
      <c r="IWA30" s="22"/>
      <c r="IWB30" s="22"/>
      <c r="IWC30" s="22"/>
      <c r="IWD30" s="22"/>
      <c r="IWE30" s="22"/>
      <c r="IWF30" s="22"/>
      <c r="IWG30" s="22"/>
      <c r="IWH30" s="22"/>
      <c r="IWI30" s="22"/>
      <c r="IWJ30" s="22"/>
      <c r="IWK30" s="22"/>
      <c r="IWL30" s="22"/>
      <c r="IWM30" s="22"/>
      <c r="IWN30" s="22"/>
      <c r="IWO30" s="22"/>
      <c r="IWP30" s="22"/>
      <c r="IWQ30" s="22"/>
      <c r="IWR30" s="22"/>
      <c r="IWS30" s="22"/>
      <c r="IWT30" s="22"/>
      <c r="IWU30" s="22"/>
      <c r="IWV30" s="22"/>
      <c r="IWW30" s="22"/>
      <c r="IWX30" s="22"/>
      <c r="IWY30" s="22"/>
      <c r="IWZ30" s="22"/>
      <c r="IXA30" s="22"/>
      <c r="IXB30" s="22"/>
      <c r="IXC30" s="22"/>
      <c r="IXD30" s="22"/>
      <c r="IXE30" s="22"/>
      <c r="IXF30" s="22"/>
      <c r="IXG30" s="22"/>
      <c r="IXH30" s="22"/>
      <c r="IXI30" s="22"/>
      <c r="IXJ30" s="22"/>
      <c r="IXK30" s="22"/>
      <c r="IXL30" s="22"/>
      <c r="IXM30" s="22"/>
      <c r="IXN30" s="22"/>
      <c r="IXO30" s="22"/>
      <c r="IXP30" s="22"/>
      <c r="IXQ30" s="22"/>
      <c r="IXR30" s="22"/>
      <c r="IXS30" s="22"/>
      <c r="IXT30" s="22"/>
      <c r="IXU30" s="22"/>
      <c r="IXV30" s="22"/>
      <c r="IXW30" s="22"/>
      <c r="IXX30" s="22"/>
      <c r="IXY30" s="22"/>
      <c r="IXZ30" s="22"/>
      <c r="IYA30" s="22"/>
      <c r="IYB30" s="22"/>
      <c r="IYC30" s="22"/>
      <c r="IYD30" s="22"/>
      <c r="IYE30" s="22"/>
      <c r="IYF30" s="22"/>
      <c r="IYG30" s="22"/>
      <c r="IYH30" s="22"/>
      <c r="IYI30" s="22"/>
      <c r="IYJ30" s="22"/>
      <c r="IYK30" s="22"/>
      <c r="IYL30" s="22"/>
      <c r="IYM30" s="22"/>
      <c r="IYN30" s="22"/>
      <c r="IYO30" s="22"/>
      <c r="IYP30" s="22"/>
      <c r="IYQ30" s="22"/>
      <c r="IYR30" s="22"/>
      <c r="IYS30" s="22"/>
      <c r="IYT30" s="22"/>
      <c r="IYU30" s="22"/>
      <c r="IYV30" s="22"/>
      <c r="IYW30" s="22"/>
      <c r="IYX30" s="22"/>
      <c r="IYY30" s="22"/>
      <c r="IYZ30" s="22"/>
      <c r="IZA30" s="22"/>
      <c r="IZB30" s="22"/>
      <c r="IZC30" s="22"/>
      <c r="IZD30" s="22"/>
      <c r="IZE30" s="22"/>
      <c r="IZF30" s="22"/>
      <c r="IZG30" s="22"/>
      <c r="IZH30" s="22"/>
      <c r="IZI30" s="22"/>
      <c r="IZJ30" s="22"/>
      <c r="IZK30" s="22"/>
      <c r="IZL30" s="22"/>
      <c r="IZM30" s="22"/>
      <c r="IZN30" s="22"/>
      <c r="IZO30" s="22"/>
      <c r="IZP30" s="22"/>
      <c r="IZQ30" s="22"/>
      <c r="IZR30" s="22"/>
      <c r="IZS30" s="22"/>
      <c r="IZT30" s="22"/>
      <c r="IZU30" s="22"/>
      <c r="IZV30" s="22"/>
      <c r="IZW30" s="22"/>
      <c r="IZX30" s="22"/>
      <c r="IZY30" s="22"/>
      <c r="IZZ30" s="22"/>
      <c r="JAA30" s="22"/>
      <c r="JAB30" s="22"/>
      <c r="JAC30" s="22"/>
      <c r="JAD30" s="22"/>
      <c r="JAE30" s="22"/>
      <c r="JAF30" s="22"/>
      <c r="JAG30" s="22"/>
      <c r="JAH30" s="22"/>
      <c r="JAI30" s="22"/>
      <c r="JAJ30" s="22"/>
      <c r="JAK30" s="22"/>
      <c r="JAL30" s="22"/>
      <c r="JAM30" s="22"/>
      <c r="JAN30" s="22"/>
      <c r="JAO30" s="22"/>
      <c r="JAP30" s="22"/>
      <c r="JAQ30" s="22"/>
      <c r="JAR30" s="22"/>
      <c r="JAS30" s="22"/>
      <c r="JAT30" s="22"/>
      <c r="JAU30" s="22"/>
      <c r="JAV30" s="22"/>
      <c r="JAW30" s="22"/>
      <c r="JAX30" s="22"/>
      <c r="JAY30" s="22"/>
      <c r="JAZ30" s="22"/>
      <c r="JBA30" s="22"/>
      <c r="JBB30" s="22"/>
      <c r="JBC30" s="22"/>
      <c r="JBD30" s="22"/>
      <c r="JBE30" s="22"/>
      <c r="JBF30" s="22"/>
      <c r="JBG30" s="22"/>
      <c r="JBH30" s="22"/>
      <c r="JBI30" s="22"/>
      <c r="JBJ30" s="22"/>
      <c r="JBK30" s="22"/>
      <c r="JBL30" s="22"/>
      <c r="JBM30" s="22"/>
      <c r="JBN30" s="22"/>
      <c r="JBO30" s="22"/>
      <c r="JBP30" s="22"/>
      <c r="JBQ30" s="22"/>
      <c r="JBR30" s="22"/>
      <c r="JBS30" s="22"/>
      <c r="JBT30" s="22"/>
      <c r="JBU30" s="22"/>
      <c r="JBV30" s="22"/>
      <c r="JBW30" s="22"/>
      <c r="JBX30" s="22"/>
      <c r="JBY30" s="22"/>
      <c r="JBZ30" s="22"/>
      <c r="JCA30" s="22"/>
      <c r="JCB30" s="22"/>
      <c r="JCC30" s="22"/>
      <c r="JCD30" s="22"/>
      <c r="JCE30" s="22"/>
      <c r="JCF30" s="22"/>
      <c r="JCG30" s="22"/>
      <c r="JCH30" s="22"/>
      <c r="JCI30" s="22"/>
      <c r="JCJ30" s="22"/>
      <c r="JCK30" s="22"/>
      <c r="JCL30" s="22"/>
      <c r="JCM30" s="22"/>
      <c r="JCN30" s="22"/>
      <c r="JCO30" s="22"/>
      <c r="JCP30" s="22"/>
      <c r="JCQ30" s="22"/>
      <c r="JCR30" s="22"/>
      <c r="JCS30" s="22"/>
      <c r="JCT30" s="22"/>
      <c r="JCU30" s="22"/>
      <c r="JCV30" s="22"/>
      <c r="JCW30" s="22"/>
      <c r="JCX30" s="22"/>
      <c r="JCY30" s="22"/>
      <c r="JCZ30" s="22"/>
      <c r="JDA30" s="22"/>
      <c r="JDB30" s="22"/>
      <c r="JDC30" s="22"/>
      <c r="JDD30" s="22"/>
      <c r="JDE30" s="22"/>
      <c r="JDF30" s="22"/>
      <c r="JDG30" s="22"/>
      <c r="JDH30" s="22"/>
      <c r="JDI30" s="22"/>
      <c r="JDJ30" s="22"/>
      <c r="JDK30" s="22"/>
      <c r="JDL30" s="22"/>
      <c r="JDM30" s="22"/>
      <c r="JDN30" s="22"/>
      <c r="JDO30" s="22"/>
      <c r="JDP30" s="22"/>
      <c r="JDQ30" s="22"/>
      <c r="JDR30" s="22"/>
      <c r="JDS30" s="22"/>
      <c r="JDT30" s="22"/>
      <c r="JDU30" s="22"/>
      <c r="JDV30" s="22"/>
      <c r="JDW30" s="22"/>
      <c r="JDX30" s="22"/>
      <c r="JDY30" s="22"/>
      <c r="JDZ30" s="22"/>
      <c r="JEA30" s="22"/>
      <c r="JEB30" s="22"/>
      <c r="JEC30" s="22"/>
      <c r="JED30" s="22"/>
      <c r="JEE30" s="22"/>
      <c r="JEF30" s="22"/>
      <c r="JEG30" s="22"/>
      <c r="JEH30" s="22"/>
      <c r="JEI30" s="22"/>
      <c r="JEJ30" s="22"/>
      <c r="JEK30" s="22"/>
      <c r="JEL30" s="22"/>
      <c r="JEM30" s="22"/>
      <c r="JEN30" s="22"/>
      <c r="JEO30" s="22"/>
      <c r="JEP30" s="22"/>
      <c r="JEQ30" s="22"/>
      <c r="JER30" s="22"/>
      <c r="JES30" s="22"/>
      <c r="JET30" s="22"/>
      <c r="JEU30" s="22"/>
      <c r="JEV30" s="22"/>
      <c r="JEW30" s="22"/>
      <c r="JEX30" s="22"/>
      <c r="JEY30" s="22"/>
      <c r="JEZ30" s="22"/>
      <c r="JFA30" s="22"/>
      <c r="JFB30" s="22"/>
      <c r="JFC30" s="22"/>
      <c r="JFD30" s="22"/>
      <c r="JFE30" s="22"/>
      <c r="JFF30" s="22"/>
      <c r="JFG30" s="22"/>
      <c r="JFH30" s="22"/>
      <c r="JFI30" s="22"/>
      <c r="JFJ30" s="22"/>
      <c r="JFK30" s="22"/>
      <c r="JFL30" s="22"/>
      <c r="JFM30" s="22"/>
      <c r="JFN30" s="22"/>
      <c r="JFO30" s="22"/>
      <c r="JFP30" s="22"/>
      <c r="JFQ30" s="22"/>
      <c r="JFR30" s="22"/>
      <c r="JFS30" s="22"/>
      <c r="JFT30" s="22"/>
      <c r="JFU30" s="22"/>
      <c r="JFV30" s="22"/>
      <c r="JFW30" s="22"/>
      <c r="JFX30" s="22"/>
      <c r="JFY30" s="22"/>
      <c r="JFZ30" s="22"/>
      <c r="JGA30" s="22"/>
      <c r="JGB30" s="22"/>
      <c r="JGC30" s="22"/>
      <c r="JGD30" s="22"/>
      <c r="JGE30" s="22"/>
      <c r="JGF30" s="22"/>
      <c r="JGG30" s="22"/>
      <c r="JGH30" s="22"/>
      <c r="JGI30" s="22"/>
      <c r="JGJ30" s="22"/>
      <c r="JGK30" s="22"/>
      <c r="JGL30" s="22"/>
      <c r="JGM30" s="22"/>
      <c r="JGN30" s="22"/>
      <c r="JGO30" s="22"/>
      <c r="JGP30" s="22"/>
      <c r="JGQ30" s="22"/>
      <c r="JGR30" s="22"/>
      <c r="JGS30" s="22"/>
      <c r="JGT30" s="22"/>
      <c r="JGU30" s="22"/>
      <c r="JGV30" s="22"/>
      <c r="JGW30" s="22"/>
      <c r="JGX30" s="22"/>
      <c r="JGY30" s="22"/>
      <c r="JGZ30" s="22"/>
      <c r="JHA30" s="22"/>
      <c r="JHB30" s="22"/>
      <c r="JHC30" s="22"/>
      <c r="JHD30" s="22"/>
      <c r="JHE30" s="22"/>
      <c r="JHF30" s="22"/>
      <c r="JHG30" s="22"/>
      <c r="JHH30" s="22"/>
      <c r="JHI30" s="22"/>
      <c r="JHJ30" s="22"/>
      <c r="JHK30" s="22"/>
      <c r="JHL30" s="22"/>
      <c r="JHM30" s="22"/>
      <c r="JHN30" s="22"/>
      <c r="JHO30" s="22"/>
      <c r="JHP30" s="22"/>
      <c r="JHQ30" s="22"/>
      <c r="JHR30" s="22"/>
      <c r="JHS30" s="22"/>
      <c r="JHT30" s="22"/>
      <c r="JHU30" s="22"/>
      <c r="JHV30" s="22"/>
      <c r="JHW30" s="22"/>
      <c r="JHX30" s="22"/>
      <c r="JHY30" s="22"/>
      <c r="JHZ30" s="22"/>
      <c r="JIA30" s="22"/>
      <c r="JIB30" s="22"/>
      <c r="JIC30" s="22"/>
      <c r="JID30" s="22"/>
      <c r="JIE30" s="22"/>
      <c r="JIF30" s="22"/>
      <c r="JIG30" s="22"/>
      <c r="JIH30" s="22"/>
      <c r="JII30" s="22"/>
      <c r="JIJ30" s="22"/>
      <c r="JIK30" s="22"/>
      <c r="JIL30" s="22"/>
      <c r="JIM30" s="22"/>
      <c r="JIN30" s="22"/>
      <c r="JIO30" s="22"/>
      <c r="JIP30" s="22"/>
      <c r="JIQ30" s="22"/>
      <c r="JIR30" s="22"/>
      <c r="JIS30" s="22"/>
      <c r="JIT30" s="22"/>
      <c r="JIU30" s="22"/>
      <c r="JIV30" s="22"/>
      <c r="JIW30" s="22"/>
      <c r="JIX30" s="22"/>
      <c r="JIY30" s="22"/>
      <c r="JIZ30" s="22"/>
      <c r="JJA30" s="22"/>
      <c r="JJB30" s="22"/>
      <c r="JJC30" s="22"/>
      <c r="JJD30" s="22"/>
      <c r="JJE30" s="22"/>
      <c r="JJF30" s="22"/>
      <c r="JJG30" s="22"/>
      <c r="JJH30" s="22"/>
      <c r="JJI30" s="22"/>
      <c r="JJJ30" s="22"/>
      <c r="JJK30" s="22"/>
      <c r="JJL30" s="22"/>
      <c r="JJM30" s="22"/>
      <c r="JJN30" s="22"/>
      <c r="JJO30" s="22"/>
      <c r="JJP30" s="22"/>
      <c r="JJQ30" s="22"/>
      <c r="JJR30" s="22"/>
      <c r="JJS30" s="22"/>
      <c r="JJT30" s="22"/>
      <c r="JJU30" s="22"/>
      <c r="JJV30" s="22"/>
      <c r="JJW30" s="22"/>
      <c r="JJX30" s="22"/>
      <c r="JJY30" s="22"/>
      <c r="JJZ30" s="22"/>
      <c r="JKA30" s="22"/>
      <c r="JKB30" s="22"/>
      <c r="JKC30" s="22"/>
      <c r="JKD30" s="22"/>
      <c r="JKE30" s="22"/>
      <c r="JKF30" s="22"/>
      <c r="JKG30" s="22"/>
      <c r="JKH30" s="22"/>
      <c r="JKI30" s="22"/>
      <c r="JKJ30" s="22"/>
      <c r="JKK30" s="22"/>
      <c r="JKL30" s="22"/>
      <c r="JKM30" s="22"/>
      <c r="JKN30" s="22"/>
      <c r="JKO30" s="22"/>
      <c r="JKP30" s="22"/>
      <c r="JKQ30" s="22"/>
      <c r="JKR30" s="22"/>
      <c r="JKS30" s="22"/>
      <c r="JKT30" s="22"/>
      <c r="JKU30" s="22"/>
      <c r="JKV30" s="22"/>
      <c r="JKW30" s="22"/>
      <c r="JKX30" s="22"/>
      <c r="JKY30" s="22"/>
      <c r="JKZ30" s="22"/>
      <c r="JLA30" s="22"/>
      <c r="JLB30" s="22"/>
      <c r="JLC30" s="22"/>
      <c r="JLD30" s="22"/>
      <c r="JLE30" s="22"/>
      <c r="JLF30" s="22"/>
      <c r="JLG30" s="22"/>
      <c r="JLH30" s="22"/>
      <c r="JLI30" s="22"/>
      <c r="JLJ30" s="22"/>
      <c r="JLK30" s="22"/>
      <c r="JLL30" s="22"/>
      <c r="JLM30" s="22"/>
      <c r="JLN30" s="22"/>
      <c r="JLO30" s="22"/>
      <c r="JLP30" s="22"/>
      <c r="JLQ30" s="22"/>
      <c r="JLR30" s="22"/>
      <c r="JLS30" s="22"/>
      <c r="JLT30" s="22"/>
      <c r="JLU30" s="22"/>
      <c r="JLV30" s="22"/>
      <c r="JLW30" s="22"/>
      <c r="JLX30" s="22"/>
      <c r="JLY30" s="22"/>
      <c r="JLZ30" s="22"/>
      <c r="JMA30" s="22"/>
      <c r="JMB30" s="22"/>
      <c r="JMC30" s="22"/>
      <c r="JMD30" s="22"/>
      <c r="JME30" s="22"/>
      <c r="JMF30" s="22"/>
      <c r="JMG30" s="22"/>
      <c r="JMH30" s="22"/>
      <c r="JMI30" s="22"/>
      <c r="JMJ30" s="22"/>
      <c r="JMK30" s="22"/>
      <c r="JML30" s="22"/>
      <c r="JMM30" s="22"/>
      <c r="JMN30" s="22"/>
      <c r="JMO30" s="22"/>
      <c r="JMP30" s="22"/>
      <c r="JMQ30" s="22"/>
      <c r="JMR30" s="22"/>
      <c r="JMS30" s="22"/>
      <c r="JMT30" s="22"/>
      <c r="JMU30" s="22"/>
      <c r="JMV30" s="22"/>
      <c r="JMW30" s="22"/>
      <c r="JMX30" s="22"/>
      <c r="JMY30" s="22"/>
      <c r="JMZ30" s="22"/>
      <c r="JNA30" s="22"/>
      <c r="JNB30" s="22"/>
      <c r="JNC30" s="22"/>
      <c r="JND30" s="22"/>
      <c r="JNE30" s="22"/>
      <c r="JNF30" s="22"/>
      <c r="JNG30" s="22"/>
      <c r="JNH30" s="22"/>
      <c r="JNI30" s="22"/>
      <c r="JNJ30" s="22"/>
      <c r="JNK30" s="22"/>
      <c r="JNL30" s="22"/>
      <c r="JNM30" s="22"/>
      <c r="JNN30" s="22"/>
      <c r="JNO30" s="22"/>
      <c r="JNP30" s="22"/>
      <c r="JNQ30" s="22"/>
      <c r="JNR30" s="22"/>
      <c r="JNS30" s="22"/>
      <c r="JNT30" s="22"/>
      <c r="JNU30" s="22"/>
      <c r="JNV30" s="22"/>
      <c r="JNW30" s="22"/>
      <c r="JNX30" s="22"/>
      <c r="JNY30" s="22"/>
      <c r="JNZ30" s="22"/>
      <c r="JOA30" s="22"/>
      <c r="JOB30" s="22"/>
      <c r="JOC30" s="22"/>
      <c r="JOD30" s="22"/>
      <c r="JOE30" s="22"/>
      <c r="JOF30" s="22"/>
      <c r="JOG30" s="22"/>
      <c r="JOH30" s="22"/>
      <c r="JOI30" s="22"/>
      <c r="JOJ30" s="22"/>
      <c r="JOK30" s="22"/>
      <c r="JOL30" s="22"/>
      <c r="JOM30" s="22"/>
      <c r="JON30" s="22"/>
      <c r="JOO30" s="22"/>
      <c r="JOP30" s="22"/>
      <c r="JOQ30" s="22"/>
      <c r="JOR30" s="22"/>
      <c r="JOS30" s="22"/>
      <c r="JOT30" s="22"/>
      <c r="JOU30" s="22"/>
      <c r="JOV30" s="22"/>
      <c r="JOW30" s="22"/>
      <c r="JOX30" s="22"/>
      <c r="JOY30" s="22"/>
      <c r="JOZ30" s="22"/>
      <c r="JPA30" s="22"/>
      <c r="JPB30" s="22"/>
      <c r="JPC30" s="22"/>
      <c r="JPD30" s="22"/>
      <c r="JPE30" s="22"/>
      <c r="JPF30" s="22"/>
      <c r="JPG30" s="22"/>
      <c r="JPH30" s="22"/>
      <c r="JPI30" s="22"/>
      <c r="JPJ30" s="22"/>
      <c r="JPK30" s="22"/>
      <c r="JPL30" s="22"/>
      <c r="JPM30" s="22"/>
      <c r="JPN30" s="22"/>
      <c r="JPO30" s="22"/>
      <c r="JPP30" s="22"/>
      <c r="JPQ30" s="22"/>
      <c r="JPR30" s="22"/>
      <c r="JPS30" s="22"/>
      <c r="JPT30" s="22"/>
      <c r="JPU30" s="22"/>
      <c r="JPV30" s="22"/>
      <c r="JPW30" s="22"/>
      <c r="JPX30" s="22"/>
      <c r="JPY30" s="22"/>
      <c r="JPZ30" s="22"/>
      <c r="JQA30" s="22"/>
      <c r="JQB30" s="22"/>
      <c r="JQC30" s="22"/>
      <c r="JQD30" s="22"/>
      <c r="JQE30" s="22"/>
      <c r="JQF30" s="22"/>
      <c r="JQG30" s="22"/>
      <c r="JQH30" s="22"/>
      <c r="JQI30" s="22"/>
      <c r="JQJ30" s="22"/>
      <c r="JQK30" s="22"/>
      <c r="JQL30" s="22"/>
      <c r="JQM30" s="22"/>
      <c r="JQN30" s="22"/>
      <c r="JQO30" s="22"/>
      <c r="JQP30" s="22"/>
      <c r="JQQ30" s="22"/>
      <c r="JQR30" s="22"/>
      <c r="JQS30" s="22"/>
      <c r="JQT30" s="22"/>
      <c r="JQU30" s="22"/>
      <c r="JQV30" s="22"/>
      <c r="JQW30" s="22"/>
      <c r="JQX30" s="22"/>
      <c r="JQY30" s="22"/>
      <c r="JQZ30" s="22"/>
      <c r="JRA30" s="22"/>
      <c r="JRB30" s="22"/>
      <c r="JRC30" s="22"/>
      <c r="JRD30" s="22"/>
      <c r="JRE30" s="22"/>
      <c r="JRF30" s="22"/>
      <c r="JRG30" s="22"/>
      <c r="JRH30" s="22"/>
      <c r="JRI30" s="22"/>
      <c r="JRJ30" s="22"/>
      <c r="JRK30" s="22"/>
      <c r="JRL30" s="22"/>
      <c r="JRM30" s="22"/>
      <c r="JRN30" s="22"/>
      <c r="JRO30" s="22"/>
      <c r="JRP30" s="22"/>
      <c r="JRQ30" s="22"/>
      <c r="JRR30" s="22"/>
      <c r="JRS30" s="22"/>
      <c r="JRT30" s="22"/>
      <c r="JRU30" s="22"/>
      <c r="JRV30" s="22"/>
      <c r="JRW30" s="22"/>
      <c r="JRX30" s="22"/>
      <c r="JRY30" s="22"/>
      <c r="JRZ30" s="22"/>
      <c r="JSA30" s="22"/>
      <c r="JSB30" s="22"/>
      <c r="JSC30" s="22"/>
      <c r="JSD30" s="22"/>
      <c r="JSE30" s="22"/>
      <c r="JSF30" s="22"/>
      <c r="JSG30" s="22"/>
      <c r="JSH30" s="22"/>
      <c r="JSI30" s="22"/>
      <c r="JSJ30" s="22"/>
      <c r="JSK30" s="22"/>
      <c r="JSL30" s="22"/>
      <c r="JSM30" s="22"/>
      <c r="JSN30" s="22"/>
      <c r="JSO30" s="22"/>
      <c r="JSP30" s="22"/>
      <c r="JSQ30" s="22"/>
      <c r="JSR30" s="22"/>
      <c r="JSS30" s="22"/>
      <c r="JST30" s="22"/>
      <c r="JSU30" s="22"/>
      <c r="JSV30" s="22"/>
      <c r="JSW30" s="22"/>
      <c r="JSX30" s="22"/>
      <c r="JSY30" s="22"/>
      <c r="JSZ30" s="22"/>
      <c r="JTA30" s="22"/>
      <c r="JTB30" s="22"/>
      <c r="JTC30" s="22"/>
      <c r="JTD30" s="22"/>
      <c r="JTE30" s="22"/>
      <c r="JTF30" s="22"/>
      <c r="JTG30" s="22"/>
      <c r="JTH30" s="22"/>
      <c r="JTI30" s="22"/>
      <c r="JTJ30" s="22"/>
      <c r="JTK30" s="22"/>
      <c r="JTL30" s="22"/>
      <c r="JTM30" s="22"/>
      <c r="JTN30" s="22"/>
      <c r="JTO30" s="22"/>
      <c r="JTP30" s="22"/>
      <c r="JTQ30" s="22"/>
      <c r="JTR30" s="22"/>
      <c r="JTS30" s="22"/>
      <c r="JTT30" s="22"/>
      <c r="JTU30" s="22"/>
      <c r="JTV30" s="22"/>
      <c r="JTW30" s="22"/>
      <c r="JTX30" s="22"/>
      <c r="JTY30" s="22"/>
      <c r="JTZ30" s="22"/>
      <c r="JUA30" s="22"/>
      <c r="JUB30" s="22"/>
      <c r="JUC30" s="22"/>
      <c r="JUD30" s="22"/>
      <c r="JUE30" s="22"/>
      <c r="JUF30" s="22"/>
      <c r="JUG30" s="22"/>
      <c r="JUH30" s="22"/>
      <c r="JUI30" s="22"/>
      <c r="JUJ30" s="22"/>
      <c r="JUK30" s="22"/>
      <c r="JUL30" s="22"/>
      <c r="JUM30" s="22"/>
      <c r="JUN30" s="22"/>
      <c r="JUO30" s="22"/>
      <c r="JUP30" s="22"/>
      <c r="JUQ30" s="22"/>
      <c r="JUR30" s="22"/>
      <c r="JUS30" s="22"/>
      <c r="JUT30" s="22"/>
      <c r="JUU30" s="22"/>
      <c r="JUV30" s="22"/>
      <c r="JUW30" s="22"/>
      <c r="JUX30" s="22"/>
      <c r="JUY30" s="22"/>
      <c r="JUZ30" s="22"/>
      <c r="JVA30" s="22"/>
      <c r="JVB30" s="22"/>
      <c r="JVC30" s="22"/>
      <c r="JVD30" s="22"/>
      <c r="JVE30" s="22"/>
      <c r="JVF30" s="22"/>
      <c r="JVG30" s="22"/>
      <c r="JVH30" s="22"/>
      <c r="JVI30" s="22"/>
      <c r="JVJ30" s="22"/>
      <c r="JVK30" s="22"/>
      <c r="JVL30" s="22"/>
      <c r="JVM30" s="22"/>
      <c r="JVN30" s="22"/>
      <c r="JVO30" s="22"/>
      <c r="JVP30" s="22"/>
      <c r="JVQ30" s="22"/>
      <c r="JVR30" s="22"/>
      <c r="JVS30" s="22"/>
      <c r="JVT30" s="22"/>
      <c r="JVU30" s="22"/>
      <c r="JVV30" s="22"/>
      <c r="JVW30" s="22"/>
      <c r="JVX30" s="22"/>
      <c r="JVY30" s="22"/>
      <c r="JVZ30" s="22"/>
      <c r="JWA30" s="22"/>
      <c r="JWB30" s="22"/>
      <c r="JWC30" s="22"/>
      <c r="JWD30" s="22"/>
      <c r="JWE30" s="22"/>
      <c r="JWF30" s="22"/>
      <c r="JWG30" s="22"/>
      <c r="JWH30" s="22"/>
      <c r="JWI30" s="22"/>
      <c r="JWJ30" s="22"/>
      <c r="JWK30" s="22"/>
      <c r="JWL30" s="22"/>
      <c r="JWM30" s="22"/>
      <c r="JWN30" s="22"/>
      <c r="JWO30" s="22"/>
      <c r="JWP30" s="22"/>
      <c r="JWQ30" s="22"/>
      <c r="JWR30" s="22"/>
      <c r="JWS30" s="22"/>
      <c r="JWT30" s="22"/>
      <c r="JWU30" s="22"/>
      <c r="JWV30" s="22"/>
      <c r="JWW30" s="22"/>
      <c r="JWX30" s="22"/>
      <c r="JWY30" s="22"/>
      <c r="JWZ30" s="22"/>
      <c r="JXA30" s="22"/>
      <c r="JXB30" s="22"/>
      <c r="JXC30" s="22"/>
      <c r="JXD30" s="22"/>
      <c r="JXE30" s="22"/>
      <c r="JXF30" s="22"/>
      <c r="JXG30" s="22"/>
      <c r="JXH30" s="22"/>
      <c r="JXI30" s="22"/>
      <c r="JXJ30" s="22"/>
      <c r="JXK30" s="22"/>
      <c r="JXL30" s="22"/>
      <c r="JXM30" s="22"/>
      <c r="JXN30" s="22"/>
      <c r="JXO30" s="22"/>
      <c r="JXP30" s="22"/>
      <c r="JXQ30" s="22"/>
      <c r="JXR30" s="22"/>
      <c r="JXS30" s="22"/>
      <c r="JXT30" s="22"/>
      <c r="JXU30" s="22"/>
      <c r="JXV30" s="22"/>
      <c r="JXW30" s="22"/>
      <c r="JXX30" s="22"/>
      <c r="JXY30" s="22"/>
      <c r="JXZ30" s="22"/>
      <c r="JYA30" s="22"/>
      <c r="JYB30" s="22"/>
      <c r="JYC30" s="22"/>
      <c r="JYD30" s="22"/>
      <c r="JYE30" s="22"/>
      <c r="JYF30" s="22"/>
      <c r="JYG30" s="22"/>
      <c r="JYH30" s="22"/>
      <c r="JYI30" s="22"/>
      <c r="JYJ30" s="22"/>
      <c r="JYK30" s="22"/>
      <c r="JYL30" s="22"/>
      <c r="JYM30" s="22"/>
      <c r="JYN30" s="22"/>
      <c r="JYO30" s="22"/>
      <c r="JYP30" s="22"/>
      <c r="JYQ30" s="22"/>
      <c r="JYR30" s="22"/>
      <c r="JYS30" s="22"/>
      <c r="JYT30" s="22"/>
      <c r="JYU30" s="22"/>
      <c r="JYV30" s="22"/>
      <c r="JYW30" s="22"/>
      <c r="JYX30" s="22"/>
      <c r="JYY30" s="22"/>
      <c r="JYZ30" s="22"/>
      <c r="JZA30" s="22"/>
      <c r="JZB30" s="22"/>
      <c r="JZC30" s="22"/>
      <c r="JZD30" s="22"/>
      <c r="JZE30" s="22"/>
      <c r="JZF30" s="22"/>
      <c r="JZG30" s="22"/>
      <c r="JZH30" s="22"/>
      <c r="JZI30" s="22"/>
      <c r="JZJ30" s="22"/>
      <c r="JZK30" s="22"/>
      <c r="JZL30" s="22"/>
      <c r="JZM30" s="22"/>
      <c r="JZN30" s="22"/>
      <c r="JZO30" s="22"/>
      <c r="JZP30" s="22"/>
      <c r="JZQ30" s="22"/>
      <c r="JZR30" s="22"/>
      <c r="JZS30" s="22"/>
      <c r="JZT30" s="22"/>
      <c r="JZU30" s="22"/>
      <c r="JZV30" s="22"/>
      <c r="JZW30" s="22"/>
      <c r="JZX30" s="22"/>
      <c r="JZY30" s="22"/>
      <c r="JZZ30" s="22"/>
      <c r="KAA30" s="22"/>
      <c r="KAB30" s="22"/>
      <c r="KAC30" s="22"/>
      <c r="KAD30" s="22"/>
      <c r="KAE30" s="22"/>
      <c r="KAF30" s="22"/>
      <c r="KAG30" s="22"/>
      <c r="KAH30" s="22"/>
      <c r="KAI30" s="22"/>
      <c r="KAJ30" s="22"/>
      <c r="KAK30" s="22"/>
      <c r="KAL30" s="22"/>
      <c r="KAM30" s="22"/>
      <c r="KAN30" s="22"/>
      <c r="KAO30" s="22"/>
      <c r="KAP30" s="22"/>
      <c r="KAQ30" s="22"/>
      <c r="KAR30" s="22"/>
      <c r="KAS30" s="22"/>
      <c r="KAT30" s="22"/>
      <c r="KAU30" s="22"/>
      <c r="KAV30" s="22"/>
      <c r="KAW30" s="22"/>
      <c r="KAX30" s="22"/>
      <c r="KAY30" s="22"/>
      <c r="KAZ30" s="22"/>
      <c r="KBA30" s="22"/>
      <c r="KBB30" s="22"/>
      <c r="KBC30" s="22"/>
      <c r="KBD30" s="22"/>
      <c r="KBE30" s="22"/>
      <c r="KBF30" s="22"/>
      <c r="KBG30" s="22"/>
      <c r="KBH30" s="22"/>
      <c r="KBI30" s="22"/>
      <c r="KBJ30" s="22"/>
      <c r="KBK30" s="22"/>
      <c r="KBL30" s="22"/>
      <c r="KBM30" s="22"/>
      <c r="KBN30" s="22"/>
      <c r="KBO30" s="22"/>
      <c r="KBP30" s="22"/>
      <c r="KBQ30" s="22"/>
      <c r="KBR30" s="22"/>
      <c r="KBS30" s="22"/>
      <c r="KBT30" s="22"/>
      <c r="KBU30" s="22"/>
      <c r="KBV30" s="22"/>
      <c r="KBW30" s="22"/>
      <c r="KBX30" s="22"/>
      <c r="KBY30" s="22"/>
      <c r="KBZ30" s="22"/>
      <c r="KCA30" s="22"/>
      <c r="KCB30" s="22"/>
      <c r="KCC30" s="22"/>
      <c r="KCD30" s="22"/>
      <c r="KCE30" s="22"/>
      <c r="KCF30" s="22"/>
      <c r="KCG30" s="22"/>
      <c r="KCH30" s="22"/>
      <c r="KCI30" s="22"/>
      <c r="KCJ30" s="22"/>
      <c r="KCK30" s="22"/>
      <c r="KCL30" s="22"/>
      <c r="KCM30" s="22"/>
      <c r="KCN30" s="22"/>
      <c r="KCO30" s="22"/>
      <c r="KCP30" s="22"/>
      <c r="KCQ30" s="22"/>
      <c r="KCR30" s="22"/>
      <c r="KCS30" s="22"/>
      <c r="KCT30" s="22"/>
      <c r="KCU30" s="22"/>
      <c r="KCV30" s="22"/>
      <c r="KCW30" s="22"/>
      <c r="KCX30" s="22"/>
      <c r="KCY30" s="22"/>
      <c r="KCZ30" s="22"/>
      <c r="KDA30" s="22"/>
      <c r="KDB30" s="22"/>
      <c r="KDC30" s="22"/>
      <c r="KDD30" s="22"/>
      <c r="KDE30" s="22"/>
      <c r="KDF30" s="22"/>
      <c r="KDG30" s="22"/>
      <c r="KDH30" s="22"/>
      <c r="KDI30" s="22"/>
      <c r="KDJ30" s="22"/>
      <c r="KDK30" s="22"/>
      <c r="KDL30" s="22"/>
      <c r="KDM30" s="22"/>
      <c r="KDN30" s="22"/>
      <c r="KDO30" s="22"/>
      <c r="KDP30" s="22"/>
      <c r="KDQ30" s="22"/>
      <c r="KDR30" s="22"/>
      <c r="KDS30" s="22"/>
      <c r="KDT30" s="22"/>
      <c r="KDU30" s="22"/>
      <c r="KDV30" s="22"/>
      <c r="KDW30" s="22"/>
      <c r="KDX30" s="22"/>
      <c r="KDY30" s="22"/>
      <c r="KDZ30" s="22"/>
      <c r="KEA30" s="22"/>
      <c r="KEB30" s="22"/>
      <c r="KEC30" s="22"/>
      <c r="KED30" s="22"/>
      <c r="KEE30" s="22"/>
      <c r="KEF30" s="22"/>
      <c r="KEG30" s="22"/>
      <c r="KEH30" s="22"/>
      <c r="KEI30" s="22"/>
      <c r="KEJ30" s="22"/>
      <c r="KEK30" s="22"/>
      <c r="KEL30" s="22"/>
      <c r="KEM30" s="22"/>
      <c r="KEN30" s="22"/>
      <c r="KEO30" s="22"/>
      <c r="KEP30" s="22"/>
      <c r="KEQ30" s="22"/>
      <c r="KER30" s="22"/>
      <c r="KES30" s="22"/>
      <c r="KET30" s="22"/>
      <c r="KEU30" s="22"/>
      <c r="KEV30" s="22"/>
      <c r="KEW30" s="22"/>
      <c r="KEX30" s="22"/>
      <c r="KEY30" s="22"/>
      <c r="KEZ30" s="22"/>
      <c r="KFA30" s="22"/>
      <c r="KFB30" s="22"/>
      <c r="KFC30" s="22"/>
      <c r="KFD30" s="22"/>
      <c r="KFE30" s="22"/>
      <c r="KFF30" s="22"/>
      <c r="KFG30" s="22"/>
      <c r="KFH30" s="22"/>
      <c r="KFI30" s="22"/>
      <c r="KFJ30" s="22"/>
      <c r="KFK30" s="22"/>
      <c r="KFL30" s="22"/>
      <c r="KFM30" s="22"/>
      <c r="KFN30" s="22"/>
      <c r="KFO30" s="22"/>
      <c r="KFP30" s="22"/>
      <c r="KFQ30" s="22"/>
      <c r="KFR30" s="22"/>
      <c r="KFS30" s="22"/>
      <c r="KFT30" s="22"/>
      <c r="KFU30" s="22"/>
      <c r="KFV30" s="22"/>
      <c r="KFW30" s="22"/>
      <c r="KFX30" s="22"/>
      <c r="KFY30" s="22"/>
      <c r="KFZ30" s="22"/>
      <c r="KGA30" s="22"/>
      <c r="KGB30" s="22"/>
      <c r="KGC30" s="22"/>
      <c r="KGD30" s="22"/>
      <c r="KGE30" s="22"/>
      <c r="KGF30" s="22"/>
      <c r="KGG30" s="22"/>
      <c r="KGH30" s="22"/>
      <c r="KGI30" s="22"/>
      <c r="KGJ30" s="22"/>
      <c r="KGK30" s="22"/>
      <c r="KGL30" s="22"/>
      <c r="KGM30" s="22"/>
      <c r="KGN30" s="22"/>
      <c r="KGO30" s="22"/>
      <c r="KGP30" s="22"/>
      <c r="KGQ30" s="22"/>
      <c r="KGR30" s="22"/>
      <c r="KGS30" s="22"/>
      <c r="KGT30" s="22"/>
      <c r="KGU30" s="22"/>
      <c r="KGV30" s="22"/>
      <c r="KGW30" s="22"/>
      <c r="KGX30" s="22"/>
      <c r="KGY30" s="22"/>
      <c r="KGZ30" s="22"/>
      <c r="KHA30" s="22"/>
      <c r="KHB30" s="22"/>
      <c r="KHC30" s="22"/>
      <c r="KHD30" s="22"/>
      <c r="KHE30" s="22"/>
      <c r="KHF30" s="22"/>
      <c r="KHG30" s="22"/>
      <c r="KHH30" s="22"/>
      <c r="KHI30" s="22"/>
      <c r="KHJ30" s="22"/>
      <c r="KHK30" s="22"/>
      <c r="KHL30" s="22"/>
      <c r="KHM30" s="22"/>
      <c r="KHN30" s="22"/>
      <c r="KHO30" s="22"/>
      <c r="KHP30" s="22"/>
      <c r="KHQ30" s="22"/>
      <c r="KHR30" s="22"/>
      <c r="KHS30" s="22"/>
      <c r="KHT30" s="22"/>
      <c r="KHU30" s="22"/>
      <c r="KHV30" s="22"/>
      <c r="KHW30" s="22"/>
      <c r="KHX30" s="22"/>
      <c r="KHY30" s="22"/>
      <c r="KHZ30" s="22"/>
      <c r="KIA30" s="22"/>
      <c r="KIB30" s="22"/>
      <c r="KIC30" s="22"/>
      <c r="KID30" s="22"/>
      <c r="KIE30" s="22"/>
      <c r="KIF30" s="22"/>
      <c r="KIG30" s="22"/>
      <c r="KIH30" s="22"/>
      <c r="KII30" s="22"/>
      <c r="KIJ30" s="22"/>
      <c r="KIK30" s="22"/>
      <c r="KIL30" s="22"/>
      <c r="KIM30" s="22"/>
      <c r="KIN30" s="22"/>
      <c r="KIO30" s="22"/>
      <c r="KIP30" s="22"/>
      <c r="KIQ30" s="22"/>
      <c r="KIR30" s="22"/>
      <c r="KIS30" s="22"/>
      <c r="KIT30" s="22"/>
      <c r="KIU30" s="22"/>
      <c r="KIV30" s="22"/>
      <c r="KIW30" s="22"/>
      <c r="KIX30" s="22"/>
      <c r="KIY30" s="22"/>
      <c r="KIZ30" s="22"/>
      <c r="KJA30" s="22"/>
      <c r="KJB30" s="22"/>
      <c r="KJC30" s="22"/>
      <c r="KJD30" s="22"/>
      <c r="KJE30" s="22"/>
      <c r="KJF30" s="22"/>
      <c r="KJG30" s="22"/>
      <c r="KJH30" s="22"/>
      <c r="KJI30" s="22"/>
      <c r="KJJ30" s="22"/>
      <c r="KJK30" s="22"/>
      <c r="KJL30" s="22"/>
      <c r="KJM30" s="22"/>
      <c r="KJN30" s="22"/>
      <c r="KJO30" s="22"/>
      <c r="KJP30" s="22"/>
      <c r="KJQ30" s="22"/>
      <c r="KJR30" s="22"/>
      <c r="KJS30" s="22"/>
      <c r="KJT30" s="22"/>
      <c r="KJU30" s="22"/>
      <c r="KJV30" s="22"/>
      <c r="KJW30" s="22"/>
      <c r="KJX30" s="22"/>
      <c r="KJY30" s="22"/>
      <c r="KJZ30" s="22"/>
      <c r="KKA30" s="22"/>
      <c r="KKB30" s="22"/>
      <c r="KKC30" s="22"/>
      <c r="KKD30" s="22"/>
      <c r="KKE30" s="22"/>
      <c r="KKF30" s="22"/>
      <c r="KKG30" s="22"/>
      <c r="KKH30" s="22"/>
      <c r="KKI30" s="22"/>
      <c r="KKJ30" s="22"/>
      <c r="KKK30" s="22"/>
      <c r="KKL30" s="22"/>
      <c r="KKM30" s="22"/>
      <c r="KKN30" s="22"/>
      <c r="KKO30" s="22"/>
      <c r="KKP30" s="22"/>
      <c r="KKQ30" s="22"/>
      <c r="KKR30" s="22"/>
      <c r="KKS30" s="22"/>
      <c r="KKT30" s="22"/>
      <c r="KKU30" s="22"/>
      <c r="KKV30" s="22"/>
      <c r="KKW30" s="22"/>
      <c r="KKX30" s="22"/>
      <c r="KKY30" s="22"/>
      <c r="KKZ30" s="22"/>
      <c r="KLA30" s="22"/>
      <c r="KLB30" s="22"/>
      <c r="KLC30" s="22"/>
      <c r="KLD30" s="22"/>
      <c r="KLE30" s="22"/>
      <c r="KLF30" s="22"/>
      <c r="KLG30" s="22"/>
      <c r="KLH30" s="22"/>
      <c r="KLI30" s="22"/>
      <c r="KLJ30" s="22"/>
      <c r="KLK30" s="22"/>
      <c r="KLL30" s="22"/>
      <c r="KLM30" s="22"/>
      <c r="KLN30" s="22"/>
      <c r="KLO30" s="22"/>
      <c r="KLP30" s="22"/>
      <c r="KLQ30" s="22"/>
      <c r="KLR30" s="22"/>
      <c r="KLS30" s="22"/>
      <c r="KLT30" s="22"/>
      <c r="KLU30" s="22"/>
      <c r="KLV30" s="22"/>
      <c r="KLW30" s="22"/>
      <c r="KLX30" s="22"/>
      <c r="KLY30" s="22"/>
      <c r="KLZ30" s="22"/>
      <c r="KMA30" s="22"/>
      <c r="KMB30" s="22"/>
      <c r="KMC30" s="22"/>
      <c r="KMD30" s="22"/>
      <c r="KME30" s="22"/>
      <c r="KMF30" s="22"/>
      <c r="KMG30" s="22"/>
      <c r="KMH30" s="22"/>
      <c r="KMI30" s="22"/>
      <c r="KMJ30" s="22"/>
      <c r="KMK30" s="22"/>
      <c r="KML30" s="22"/>
      <c r="KMM30" s="22"/>
      <c r="KMN30" s="22"/>
      <c r="KMO30" s="22"/>
      <c r="KMP30" s="22"/>
      <c r="KMQ30" s="22"/>
      <c r="KMR30" s="22"/>
      <c r="KMS30" s="22"/>
      <c r="KMT30" s="22"/>
      <c r="KMU30" s="22"/>
      <c r="KMV30" s="22"/>
      <c r="KMW30" s="22"/>
      <c r="KMX30" s="22"/>
      <c r="KMY30" s="22"/>
      <c r="KMZ30" s="22"/>
      <c r="KNA30" s="22"/>
      <c r="KNB30" s="22"/>
      <c r="KNC30" s="22"/>
      <c r="KND30" s="22"/>
      <c r="KNE30" s="22"/>
      <c r="KNF30" s="22"/>
      <c r="KNG30" s="22"/>
      <c r="KNH30" s="22"/>
      <c r="KNI30" s="22"/>
      <c r="KNJ30" s="22"/>
      <c r="KNK30" s="22"/>
      <c r="KNL30" s="22"/>
      <c r="KNM30" s="22"/>
      <c r="KNN30" s="22"/>
      <c r="KNO30" s="22"/>
      <c r="KNP30" s="22"/>
      <c r="KNQ30" s="22"/>
      <c r="KNR30" s="22"/>
      <c r="KNS30" s="22"/>
      <c r="KNT30" s="22"/>
      <c r="KNU30" s="22"/>
      <c r="KNV30" s="22"/>
      <c r="KNW30" s="22"/>
      <c r="KNX30" s="22"/>
      <c r="KNY30" s="22"/>
      <c r="KNZ30" s="22"/>
      <c r="KOA30" s="22"/>
      <c r="KOB30" s="22"/>
      <c r="KOC30" s="22"/>
      <c r="KOD30" s="22"/>
      <c r="KOE30" s="22"/>
      <c r="KOF30" s="22"/>
      <c r="KOG30" s="22"/>
      <c r="KOH30" s="22"/>
      <c r="KOI30" s="22"/>
      <c r="KOJ30" s="22"/>
      <c r="KOK30" s="22"/>
      <c r="KOL30" s="22"/>
      <c r="KOM30" s="22"/>
      <c r="KON30" s="22"/>
      <c r="KOO30" s="22"/>
      <c r="KOP30" s="22"/>
      <c r="KOQ30" s="22"/>
      <c r="KOR30" s="22"/>
      <c r="KOS30" s="22"/>
      <c r="KOT30" s="22"/>
      <c r="KOU30" s="22"/>
      <c r="KOV30" s="22"/>
      <c r="KOW30" s="22"/>
      <c r="KOX30" s="22"/>
      <c r="KOY30" s="22"/>
      <c r="KOZ30" s="22"/>
      <c r="KPA30" s="22"/>
      <c r="KPB30" s="22"/>
      <c r="KPC30" s="22"/>
      <c r="KPD30" s="22"/>
      <c r="KPE30" s="22"/>
      <c r="KPF30" s="22"/>
      <c r="KPG30" s="22"/>
      <c r="KPH30" s="22"/>
      <c r="KPI30" s="22"/>
      <c r="KPJ30" s="22"/>
      <c r="KPK30" s="22"/>
      <c r="KPL30" s="22"/>
      <c r="KPM30" s="22"/>
      <c r="KPN30" s="22"/>
      <c r="KPO30" s="22"/>
      <c r="KPP30" s="22"/>
      <c r="KPQ30" s="22"/>
      <c r="KPR30" s="22"/>
      <c r="KPS30" s="22"/>
      <c r="KPT30" s="22"/>
      <c r="KPU30" s="22"/>
      <c r="KPV30" s="22"/>
      <c r="KPW30" s="22"/>
      <c r="KPX30" s="22"/>
      <c r="KPY30" s="22"/>
      <c r="KPZ30" s="22"/>
      <c r="KQA30" s="22"/>
      <c r="KQB30" s="22"/>
      <c r="KQC30" s="22"/>
      <c r="KQD30" s="22"/>
      <c r="KQE30" s="22"/>
      <c r="KQF30" s="22"/>
      <c r="KQG30" s="22"/>
      <c r="KQH30" s="22"/>
      <c r="KQI30" s="22"/>
      <c r="KQJ30" s="22"/>
      <c r="KQK30" s="22"/>
      <c r="KQL30" s="22"/>
      <c r="KQM30" s="22"/>
      <c r="KQN30" s="22"/>
      <c r="KQO30" s="22"/>
      <c r="KQP30" s="22"/>
      <c r="KQQ30" s="22"/>
      <c r="KQR30" s="22"/>
      <c r="KQS30" s="22"/>
      <c r="KQT30" s="22"/>
      <c r="KQU30" s="22"/>
      <c r="KQV30" s="22"/>
      <c r="KQW30" s="22"/>
      <c r="KQX30" s="22"/>
      <c r="KQY30" s="22"/>
      <c r="KQZ30" s="22"/>
      <c r="KRA30" s="22"/>
      <c r="KRB30" s="22"/>
      <c r="KRC30" s="22"/>
      <c r="KRD30" s="22"/>
      <c r="KRE30" s="22"/>
      <c r="KRF30" s="22"/>
      <c r="KRG30" s="22"/>
      <c r="KRH30" s="22"/>
      <c r="KRI30" s="22"/>
      <c r="KRJ30" s="22"/>
      <c r="KRK30" s="22"/>
      <c r="KRL30" s="22"/>
      <c r="KRM30" s="22"/>
      <c r="KRN30" s="22"/>
      <c r="KRO30" s="22"/>
      <c r="KRP30" s="22"/>
      <c r="KRQ30" s="22"/>
      <c r="KRR30" s="22"/>
      <c r="KRS30" s="22"/>
      <c r="KRT30" s="22"/>
      <c r="KRU30" s="22"/>
      <c r="KRV30" s="22"/>
      <c r="KRW30" s="22"/>
      <c r="KRX30" s="22"/>
      <c r="KRY30" s="22"/>
      <c r="KRZ30" s="22"/>
      <c r="KSA30" s="22"/>
      <c r="KSB30" s="22"/>
      <c r="KSC30" s="22"/>
      <c r="KSD30" s="22"/>
      <c r="KSE30" s="22"/>
      <c r="KSF30" s="22"/>
      <c r="KSG30" s="22"/>
      <c r="KSH30" s="22"/>
      <c r="KSI30" s="22"/>
      <c r="KSJ30" s="22"/>
      <c r="KSK30" s="22"/>
      <c r="KSL30" s="22"/>
      <c r="KSM30" s="22"/>
      <c r="KSN30" s="22"/>
      <c r="KSO30" s="22"/>
      <c r="KSP30" s="22"/>
      <c r="KSQ30" s="22"/>
      <c r="KSR30" s="22"/>
      <c r="KSS30" s="22"/>
      <c r="KST30" s="22"/>
      <c r="KSU30" s="22"/>
      <c r="KSV30" s="22"/>
      <c r="KSW30" s="22"/>
      <c r="KSX30" s="22"/>
      <c r="KSY30" s="22"/>
      <c r="KSZ30" s="22"/>
      <c r="KTA30" s="22"/>
      <c r="KTB30" s="22"/>
      <c r="KTC30" s="22"/>
      <c r="KTD30" s="22"/>
      <c r="KTE30" s="22"/>
      <c r="KTF30" s="22"/>
      <c r="KTG30" s="22"/>
      <c r="KTH30" s="22"/>
      <c r="KTI30" s="22"/>
      <c r="KTJ30" s="22"/>
      <c r="KTK30" s="22"/>
      <c r="KTL30" s="22"/>
      <c r="KTM30" s="22"/>
      <c r="KTN30" s="22"/>
      <c r="KTO30" s="22"/>
      <c r="KTP30" s="22"/>
      <c r="KTQ30" s="22"/>
      <c r="KTR30" s="22"/>
      <c r="KTS30" s="22"/>
      <c r="KTT30" s="22"/>
      <c r="KTU30" s="22"/>
      <c r="KTV30" s="22"/>
      <c r="KTW30" s="22"/>
      <c r="KTX30" s="22"/>
      <c r="KTY30" s="22"/>
      <c r="KTZ30" s="22"/>
      <c r="KUA30" s="22"/>
      <c r="KUB30" s="22"/>
      <c r="KUC30" s="22"/>
      <c r="KUD30" s="22"/>
      <c r="KUE30" s="22"/>
      <c r="KUF30" s="22"/>
      <c r="KUG30" s="22"/>
      <c r="KUH30" s="22"/>
      <c r="KUI30" s="22"/>
      <c r="KUJ30" s="22"/>
      <c r="KUK30" s="22"/>
      <c r="KUL30" s="22"/>
      <c r="KUM30" s="22"/>
      <c r="KUN30" s="22"/>
      <c r="KUO30" s="22"/>
      <c r="KUP30" s="22"/>
      <c r="KUQ30" s="22"/>
      <c r="KUR30" s="22"/>
      <c r="KUS30" s="22"/>
      <c r="KUT30" s="22"/>
      <c r="KUU30" s="22"/>
      <c r="KUV30" s="22"/>
      <c r="KUW30" s="22"/>
      <c r="KUX30" s="22"/>
      <c r="KUY30" s="22"/>
      <c r="KUZ30" s="22"/>
      <c r="KVA30" s="22"/>
      <c r="KVB30" s="22"/>
      <c r="KVC30" s="22"/>
      <c r="KVD30" s="22"/>
      <c r="KVE30" s="22"/>
      <c r="KVF30" s="22"/>
      <c r="KVG30" s="22"/>
      <c r="KVH30" s="22"/>
      <c r="KVI30" s="22"/>
      <c r="KVJ30" s="22"/>
      <c r="KVK30" s="22"/>
      <c r="KVL30" s="22"/>
      <c r="KVM30" s="22"/>
      <c r="KVN30" s="22"/>
      <c r="KVO30" s="22"/>
      <c r="KVP30" s="22"/>
      <c r="KVQ30" s="22"/>
      <c r="KVR30" s="22"/>
      <c r="KVS30" s="22"/>
      <c r="KVT30" s="22"/>
      <c r="KVU30" s="22"/>
      <c r="KVV30" s="22"/>
      <c r="KVW30" s="22"/>
      <c r="KVX30" s="22"/>
      <c r="KVY30" s="22"/>
      <c r="KVZ30" s="22"/>
      <c r="KWA30" s="22"/>
      <c r="KWB30" s="22"/>
      <c r="KWC30" s="22"/>
      <c r="KWD30" s="22"/>
      <c r="KWE30" s="22"/>
      <c r="KWF30" s="22"/>
      <c r="KWG30" s="22"/>
      <c r="KWH30" s="22"/>
      <c r="KWI30" s="22"/>
      <c r="KWJ30" s="22"/>
      <c r="KWK30" s="22"/>
      <c r="KWL30" s="22"/>
      <c r="KWM30" s="22"/>
      <c r="KWN30" s="22"/>
      <c r="KWO30" s="22"/>
      <c r="KWP30" s="22"/>
      <c r="KWQ30" s="22"/>
      <c r="KWR30" s="22"/>
      <c r="KWS30" s="22"/>
      <c r="KWT30" s="22"/>
      <c r="KWU30" s="22"/>
      <c r="KWV30" s="22"/>
      <c r="KWW30" s="22"/>
      <c r="KWX30" s="22"/>
      <c r="KWY30" s="22"/>
      <c r="KWZ30" s="22"/>
      <c r="KXA30" s="22"/>
      <c r="KXB30" s="22"/>
      <c r="KXC30" s="22"/>
      <c r="KXD30" s="22"/>
      <c r="KXE30" s="22"/>
      <c r="KXF30" s="22"/>
      <c r="KXG30" s="22"/>
      <c r="KXH30" s="22"/>
      <c r="KXI30" s="22"/>
      <c r="KXJ30" s="22"/>
      <c r="KXK30" s="22"/>
      <c r="KXL30" s="22"/>
      <c r="KXM30" s="22"/>
      <c r="KXN30" s="22"/>
      <c r="KXO30" s="22"/>
      <c r="KXP30" s="22"/>
      <c r="KXQ30" s="22"/>
      <c r="KXR30" s="22"/>
      <c r="KXS30" s="22"/>
      <c r="KXT30" s="22"/>
      <c r="KXU30" s="22"/>
      <c r="KXV30" s="22"/>
      <c r="KXW30" s="22"/>
      <c r="KXX30" s="22"/>
      <c r="KXY30" s="22"/>
      <c r="KXZ30" s="22"/>
      <c r="KYA30" s="22"/>
      <c r="KYB30" s="22"/>
      <c r="KYC30" s="22"/>
      <c r="KYD30" s="22"/>
      <c r="KYE30" s="22"/>
      <c r="KYF30" s="22"/>
      <c r="KYG30" s="22"/>
      <c r="KYH30" s="22"/>
      <c r="KYI30" s="22"/>
      <c r="KYJ30" s="22"/>
      <c r="KYK30" s="22"/>
      <c r="KYL30" s="22"/>
      <c r="KYM30" s="22"/>
      <c r="KYN30" s="22"/>
      <c r="KYO30" s="22"/>
      <c r="KYP30" s="22"/>
      <c r="KYQ30" s="22"/>
      <c r="KYR30" s="22"/>
      <c r="KYS30" s="22"/>
      <c r="KYT30" s="22"/>
      <c r="KYU30" s="22"/>
      <c r="KYV30" s="22"/>
      <c r="KYW30" s="22"/>
      <c r="KYX30" s="22"/>
      <c r="KYY30" s="22"/>
      <c r="KYZ30" s="22"/>
      <c r="KZA30" s="22"/>
      <c r="KZB30" s="22"/>
      <c r="KZC30" s="22"/>
      <c r="KZD30" s="22"/>
      <c r="KZE30" s="22"/>
      <c r="KZF30" s="22"/>
      <c r="KZG30" s="22"/>
      <c r="KZH30" s="22"/>
      <c r="KZI30" s="22"/>
      <c r="KZJ30" s="22"/>
      <c r="KZK30" s="22"/>
      <c r="KZL30" s="22"/>
      <c r="KZM30" s="22"/>
      <c r="KZN30" s="22"/>
      <c r="KZO30" s="22"/>
      <c r="KZP30" s="22"/>
      <c r="KZQ30" s="22"/>
      <c r="KZR30" s="22"/>
      <c r="KZS30" s="22"/>
      <c r="KZT30" s="22"/>
      <c r="KZU30" s="22"/>
      <c r="KZV30" s="22"/>
      <c r="KZW30" s="22"/>
      <c r="KZX30" s="22"/>
      <c r="KZY30" s="22"/>
      <c r="KZZ30" s="22"/>
      <c r="LAA30" s="22"/>
      <c r="LAB30" s="22"/>
      <c r="LAC30" s="22"/>
      <c r="LAD30" s="22"/>
      <c r="LAE30" s="22"/>
      <c r="LAF30" s="22"/>
      <c r="LAG30" s="22"/>
      <c r="LAH30" s="22"/>
      <c r="LAI30" s="22"/>
      <c r="LAJ30" s="22"/>
      <c r="LAK30" s="22"/>
      <c r="LAL30" s="22"/>
      <c r="LAM30" s="22"/>
      <c r="LAN30" s="22"/>
      <c r="LAO30" s="22"/>
      <c r="LAP30" s="22"/>
      <c r="LAQ30" s="22"/>
      <c r="LAR30" s="22"/>
      <c r="LAS30" s="22"/>
      <c r="LAT30" s="22"/>
      <c r="LAU30" s="22"/>
      <c r="LAV30" s="22"/>
      <c r="LAW30" s="22"/>
      <c r="LAX30" s="22"/>
      <c r="LAY30" s="22"/>
      <c r="LAZ30" s="22"/>
      <c r="LBA30" s="22"/>
      <c r="LBB30" s="22"/>
      <c r="LBC30" s="22"/>
      <c r="LBD30" s="22"/>
      <c r="LBE30" s="22"/>
      <c r="LBF30" s="22"/>
      <c r="LBG30" s="22"/>
      <c r="LBH30" s="22"/>
      <c r="LBI30" s="22"/>
      <c r="LBJ30" s="22"/>
      <c r="LBK30" s="22"/>
      <c r="LBL30" s="22"/>
      <c r="LBM30" s="22"/>
      <c r="LBN30" s="22"/>
      <c r="LBO30" s="22"/>
      <c r="LBP30" s="22"/>
      <c r="LBQ30" s="22"/>
      <c r="LBR30" s="22"/>
      <c r="LBS30" s="22"/>
      <c r="LBT30" s="22"/>
      <c r="LBU30" s="22"/>
      <c r="LBV30" s="22"/>
      <c r="LBW30" s="22"/>
      <c r="LBX30" s="22"/>
      <c r="LBY30" s="22"/>
      <c r="LBZ30" s="22"/>
      <c r="LCA30" s="22"/>
      <c r="LCB30" s="22"/>
      <c r="LCC30" s="22"/>
      <c r="LCD30" s="22"/>
      <c r="LCE30" s="22"/>
      <c r="LCF30" s="22"/>
      <c r="LCG30" s="22"/>
      <c r="LCH30" s="22"/>
      <c r="LCI30" s="22"/>
      <c r="LCJ30" s="22"/>
      <c r="LCK30" s="22"/>
      <c r="LCL30" s="22"/>
      <c r="LCM30" s="22"/>
      <c r="LCN30" s="22"/>
      <c r="LCO30" s="22"/>
      <c r="LCP30" s="22"/>
      <c r="LCQ30" s="22"/>
      <c r="LCR30" s="22"/>
      <c r="LCS30" s="22"/>
      <c r="LCT30" s="22"/>
      <c r="LCU30" s="22"/>
      <c r="LCV30" s="22"/>
      <c r="LCW30" s="22"/>
      <c r="LCX30" s="22"/>
      <c r="LCY30" s="22"/>
      <c r="LCZ30" s="22"/>
      <c r="LDA30" s="22"/>
      <c r="LDB30" s="22"/>
      <c r="LDC30" s="22"/>
      <c r="LDD30" s="22"/>
      <c r="LDE30" s="22"/>
      <c r="LDF30" s="22"/>
      <c r="LDG30" s="22"/>
      <c r="LDH30" s="22"/>
      <c r="LDI30" s="22"/>
      <c r="LDJ30" s="22"/>
      <c r="LDK30" s="22"/>
      <c r="LDL30" s="22"/>
      <c r="LDM30" s="22"/>
      <c r="LDN30" s="22"/>
      <c r="LDO30" s="22"/>
      <c r="LDP30" s="22"/>
      <c r="LDQ30" s="22"/>
      <c r="LDR30" s="22"/>
      <c r="LDS30" s="22"/>
      <c r="LDT30" s="22"/>
      <c r="LDU30" s="22"/>
      <c r="LDV30" s="22"/>
      <c r="LDW30" s="22"/>
      <c r="LDX30" s="22"/>
      <c r="LDY30" s="22"/>
      <c r="LDZ30" s="22"/>
      <c r="LEA30" s="22"/>
      <c r="LEB30" s="22"/>
      <c r="LEC30" s="22"/>
      <c r="LED30" s="22"/>
      <c r="LEE30" s="22"/>
      <c r="LEF30" s="22"/>
      <c r="LEG30" s="22"/>
      <c r="LEH30" s="22"/>
      <c r="LEI30" s="22"/>
      <c r="LEJ30" s="22"/>
      <c r="LEK30" s="22"/>
      <c r="LEL30" s="22"/>
      <c r="LEM30" s="22"/>
      <c r="LEN30" s="22"/>
      <c r="LEO30" s="22"/>
      <c r="LEP30" s="22"/>
      <c r="LEQ30" s="22"/>
      <c r="LER30" s="22"/>
      <c r="LES30" s="22"/>
      <c r="LET30" s="22"/>
      <c r="LEU30" s="22"/>
      <c r="LEV30" s="22"/>
      <c r="LEW30" s="22"/>
      <c r="LEX30" s="22"/>
      <c r="LEY30" s="22"/>
      <c r="LEZ30" s="22"/>
      <c r="LFA30" s="22"/>
      <c r="LFB30" s="22"/>
      <c r="LFC30" s="22"/>
      <c r="LFD30" s="22"/>
      <c r="LFE30" s="22"/>
      <c r="LFF30" s="22"/>
      <c r="LFG30" s="22"/>
      <c r="LFH30" s="22"/>
      <c r="LFI30" s="22"/>
      <c r="LFJ30" s="22"/>
      <c r="LFK30" s="22"/>
      <c r="LFL30" s="22"/>
      <c r="LFM30" s="22"/>
      <c r="LFN30" s="22"/>
      <c r="LFO30" s="22"/>
      <c r="LFP30" s="22"/>
      <c r="LFQ30" s="22"/>
      <c r="LFR30" s="22"/>
      <c r="LFS30" s="22"/>
      <c r="LFT30" s="22"/>
      <c r="LFU30" s="22"/>
      <c r="LFV30" s="22"/>
      <c r="LFW30" s="22"/>
      <c r="LFX30" s="22"/>
      <c r="LFY30" s="22"/>
      <c r="LFZ30" s="22"/>
      <c r="LGA30" s="22"/>
      <c r="LGB30" s="22"/>
      <c r="LGC30" s="22"/>
      <c r="LGD30" s="22"/>
      <c r="LGE30" s="22"/>
      <c r="LGF30" s="22"/>
      <c r="LGG30" s="22"/>
      <c r="LGH30" s="22"/>
      <c r="LGI30" s="22"/>
      <c r="LGJ30" s="22"/>
      <c r="LGK30" s="22"/>
      <c r="LGL30" s="22"/>
      <c r="LGM30" s="22"/>
      <c r="LGN30" s="22"/>
      <c r="LGO30" s="22"/>
      <c r="LGP30" s="22"/>
      <c r="LGQ30" s="22"/>
      <c r="LGR30" s="22"/>
      <c r="LGS30" s="22"/>
      <c r="LGT30" s="22"/>
      <c r="LGU30" s="22"/>
      <c r="LGV30" s="22"/>
      <c r="LGW30" s="22"/>
      <c r="LGX30" s="22"/>
      <c r="LGY30" s="22"/>
      <c r="LGZ30" s="22"/>
      <c r="LHA30" s="22"/>
      <c r="LHB30" s="22"/>
      <c r="LHC30" s="22"/>
      <c r="LHD30" s="22"/>
      <c r="LHE30" s="22"/>
      <c r="LHF30" s="22"/>
      <c r="LHG30" s="22"/>
      <c r="LHH30" s="22"/>
      <c r="LHI30" s="22"/>
      <c r="LHJ30" s="22"/>
      <c r="LHK30" s="22"/>
      <c r="LHL30" s="22"/>
      <c r="LHM30" s="22"/>
      <c r="LHN30" s="22"/>
      <c r="LHO30" s="22"/>
      <c r="LHP30" s="22"/>
      <c r="LHQ30" s="22"/>
      <c r="LHR30" s="22"/>
      <c r="LHS30" s="22"/>
      <c r="LHT30" s="22"/>
      <c r="LHU30" s="22"/>
      <c r="LHV30" s="22"/>
      <c r="LHW30" s="22"/>
      <c r="LHX30" s="22"/>
      <c r="LHY30" s="22"/>
      <c r="LHZ30" s="22"/>
      <c r="LIA30" s="22"/>
      <c r="LIB30" s="22"/>
      <c r="LIC30" s="22"/>
      <c r="LID30" s="22"/>
      <c r="LIE30" s="22"/>
      <c r="LIF30" s="22"/>
      <c r="LIG30" s="22"/>
      <c r="LIH30" s="22"/>
      <c r="LII30" s="22"/>
      <c r="LIJ30" s="22"/>
      <c r="LIK30" s="22"/>
      <c r="LIL30" s="22"/>
      <c r="LIM30" s="22"/>
      <c r="LIN30" s="22"/>
      <c r="LIO30" s="22"/>
      <c r="LIP30" s="22"/>
      <c r="LIQ30" s="22"/>
      <c r="LIR30" s="22"/>
      <c r="LIS30" s="22"/>
      <c r="LIT30" s="22"/>
      <c r="LIU30" s="22"/>
      <c r="LIV30" s="22"/>
      <c r="LIW30" s="22"/>
      <c r="LIX30" s="22"/>
      <c r="LIY30" s="22"/>
      <c r="LIZ30" s="22"/>
      <c r="LJA30" s="22"/>
      <c r="LJB30" s="22"/>
      <c r="LJC30" s="22"/>
      <c r="LJD30" s="22"/>
      <c r="LJE30" s="22"/>
      <c r="LJF30" s="22"/>
      <c r="LJG30" s="22"/>
      <c r="LJH30" s="22"/>
      <c r="LJI30" s="22"/>
      <c r="LJJ30" s="22"/>
      <c r="LJK30" s="22"/>
      <c r="LJL30" s="22"/>
      <c r="LJM30" s="22"/>
      <c r="LJN30" s="22"/>
      <c r="LJO30" s="22"/>
      <c r="LJP30" s="22"/>
      <c r="LJQ30" s="22"/>
      <c r="LJR30" s="22"/>
      <c r="LJS30" s="22"/>
      <c r="LJT30" s="22"/>
      <c r="LJU30" s="22"/>
      <c r="LJV30" s="22"/>
      <c r="LJW30" s="22"/>
      <c r="LJX30" s="22"/>
      <c r="LJY30" s="22"/>
      <c r="LJZ30" s="22"/>
      <c r="LKA30" s="22"/>
      <c r="LKB30" s="22"/>
      <c r="LKC30" s="22"/>
      <c r="LKD30" s="22"/>
      <c r="LKE30" s="22"/>
      <c r="LKF30" s="22"/>
      <c r="LKG30" s="22"/>
      <c r="LKH30" s="22"/>
      <c r="LKI30" s="22"/>
      <c r="LKJ30" s="22"/>
      <c r="LKK30" s="22"/>
      <c r="LKL30" s="22"/>
      <c r="LKM30" s="22"/>
      <c r="LKN30" s="22"/>
      <c r="LKO30" s="22"/>
      <c r="LKP30" s="22"/>
      <c r="LKQ30" s="22"/>
      <c r="LKR30" s="22"/>
      <c r="LKS30" s="22"/>
      <c r="LKT30" s="22"/>
      <c r="LKU30" s="22"/>
      <c r="LKV30" s="22"/>
      <c r="LKW30" s="22"/>
      <c r="LKX30" s="22"/>
      <c r="LKY30" s="22"/>
      <c r="LKZ30" s="22"/>
      <c r="LLA30" s="22"/>
      <c r="LLB30" s="22"/>
      <c r="LLC30" s="22"/>
      <c r="LLD30" s="22"/>
      <c r="LLE30" s="22"/>
      <c r="LLF30" s="22"/>
      <c r="LLG30" s="22"/>
      <c r="LLH30" s="22"/>
      <c r="LLI30" s="22"/>
      <c r="LLJ30" s="22"/>
      <c r="LLK30" s="22"/>
      <c r="LLL30" s="22"/>
      <c r="LLM30" s="22"/>
      <c r="LLN30" s="22"/>
      <c r="LLO30" s="22"/>
      <c r="LLP30" s="22"/>
      <c r="LLQ30" s="22"/>
      <c r="LLR30" s="22"/>
      <c r="LLS30" s="22"/>
      <c r="LLT30" s="22"/>
      <c r="LLU30" s="22"/>
      <c r="LLV30" s="22"/>
      <c r="LLW30" s="22"/>
      <c r="LLX30" s="22"/>
      <c r="LLY30" s="22"/>
      <c r="LLZ30" s="22"/>
      <c r="LMA30" s="22"/>
      <c r="LMB30" s="22"/>
      <c r="LMC30" s="22"/>
      <c r="LMD30" s="22"/>
      <c r="LME30" s="22"/>
      <c r="LMF30" s="22"/>
      <c r="LMG30" s="22"/>
      <c r="LMH30" s="22"/>
      <c r="LMI30" s="22"/>
      <c r="LMJ30" s="22"/>
      <c r="LMK30" s="22"/>
      <c r="LML30" s="22"/>
      <c r="LMM30" s="22"/>
      <c r="LMN30" s="22"/>
      <c r="LMO30" s="22"/>
      <c r="LMP30" s="22"/>
      <c r="LMQ30" s="22"/>
      <c r="LMR30" s="22"/>
      <c r="LMS30" s="22"/>
      <c r="LMT30" s="22"/>
      <c r="LMU30" s="22"/>
      <c r="LMV30" s="22"/>
      <c r="LMW30" s="22"/>
      <c r="LMX30" s="22"/>
      <c r="LMY30" s="22"/>
      <c r="LMZ30" s="22"/>
      <c r="LNA30" s="22"/>
      <c r="LNB30" s="22"/>
      <c r="LNC30" s="22"/>
      <c r="LND30" s="22"/>
      <c r="LNE30" s="22"/>
      <c r="LNF30" s="22"/>
      <c r="LNG30" s="22"/>
      <c r="LNH30" s="22"/>
      <c r="LNI30" s="22"/>
      <c r="LNJ30" s="22"/>
      <c r="LNK30" s="22"/>
      <c r="LNL30" s="22"/>
      <c r="LNM30" s="22"/>
      <c r="LNN30" s="22"/>
      <c r="LNO30" s="22"/>
      <c r="LNP30" s="22"/>
      <c r="LNQ30" s="22"/>
      <c r="LNR30" s="22"/>
      <c r="LNS30" s="22"/>
      <c r="LNT30" s="22"/>
      <c r="LNU30" s="22"/>
      <c r="LNV30" s="22"/>
      <c r="LNW30" s="22"/>
      <c r="LNX30" s="22"/>
      <c r="LNY30" s="22"/>
      <c r="LNZ30" s="22"/>
      <c r="LOA30" s="22"/>
      <c r="LOB30" s="22"/>
      <c r="LOC30" s="22"/>
      <c r="LOD30" s="22"/>
      <c r="LOE30" s="22"/>
      <c r="LOF30" s="22"/>
      <c r="LOG30" s="22"/>
      <c r="LOH30" s="22"/>
      <c r="LOI30" s="22"/>
      <c r="LOJ30" s="22"/>
      <c r="LOK30" s="22"/>
      <c r="LOL30" s="22"/>
      <c r="LOM30" s="22"/>
      <c r="LON30" s="22"/>
      <c r="LOO30" s="22"/>
      <c r="LOP30" s="22"/>
      <c r="LOQ30" s="22"/>
      <c r="LOR30" s="22"/>
      <c r="LOS30" s="22"/>
      <c r="LOT30" s="22"/>
      <c r="LOU30" s="22"/>
      <c r="LOV30" s="22"/>
      <c r="LOW30" s="22"/>
      <c r="LOX30" s="22"/>
      <c r="LOY30" s="22"/>
      <c r="LOZ30" s="22"/>
      <c r="LPA30" s="22"/>
      <c r="LPB30" s="22"/>
      <c r="LPC30" s="22"/>
      <c r="LPD30" s="22"/>
      <c r="LPE30" s="22"/>
      <c r="LPF30" s="22"/>
      <c r="LPG30" s="22"/>
      <c r="LPH30" s="22"/>
      <c r="LPI30" s="22"/>
      <c r="LPJ30" s="22"/>
      <c r="LPK30" s="22"/>
      <c r="LPL30" s="22"/>
      <c r="LPM30" s="22"/>
      <c r="LPN30" s="22"/>
      <c r="LPO30" s="22"/>
      <c r="LPP30" s="22"/>
      <c r="LPQ30" s="22"/>
      <c r="LPR30" s="22"/>
      <c r="LPS30" s="22"/>
      <c r="LPT30" s="22"/>
      <c r="LPU30" s="22"/>
      <c r="LPV30" s="22"/>
      <c r="LPW30" s="22"/>
      <c r="LPX30" s="22"/>
      <c r="LPY30" s="22"/>
      <c r="LPZ30" s="22"/>
      <c r="LQA30" s="22"/>
      <c r="LQB30" s="22"/>
      <c r="LQC30" s="22"/>
      <c r="LQD30" s="22"/>
      <c r="LQE30" s="22"/>
      <c r="LQF30" s="22"/>
      <c r="LQG30" s="22"/>
      <c r="LQH30" s="22"/>
      <c r="LQI30" s="22"/>
      <c r="LQJ30" s="22"/>
      <c r="LQK30" s="22"/>
      <c r="LQL30" s="22"/>
      <c r="LQM30" s="22"/>
      <c r="LQN30" s="22"/>
      <c r="LQO30" s="22"/>
      <c r="LQP30" s="22"/>
      <c r="LQQ30" s="22"/>
      <c r="LQR30" s="22"/>
      <c r="LQS30" s="22"/>
      <c r="LQT30" s="22"/>
      <c r="LQU30" s="22"/>
      <c r="LQV30" s="22"/>
      <c r="LQW30" s="22"/>
      <c r="LQX30" s="22"/>
      <c r="LQY30" s="22"/>
      <c r="LQZ30" s="22"/>
      <c r="LRA30" s="22"/>
      <c r="LRB30" s="22"/>
      <c r="LRC30" s="22"/>
      <c r="LRD30" s="22"/>
      <c r="LRE30" s="22"/>
      <c r="LRF30" s="22"/>
      <c r="LRG30" s="22"/>
      <c r="LRH30" s="22"/>
      <c r="LRI30" s="22"/>
      <c r="LRJ30" s="22"/>
      <c r="LRK30" s="22"/>
      <c r="LRL30" s="22"/>
      <c r="LRM30" s="22"/>
      <c r="LRN30" s="22"/>
      <c r="LRO30" s="22"/>
      <c r="LRP30" s="22"/>
      <c r="LRQ30" s="22"/>
      <c r="LRR30" s="22"/>
      <c r="LRS30" s="22"/>
      <c r="LRT30" s="22"/>
      <c r="LRU30" s="22"/>
      <c r="LRV30" s="22"/>
      <c r="LRW30" s="22"/>
      <c r="LRX30" s="22"/>
      <c r="LRY30" s="22"/>
      <c r="LRZ30" s="22"/>
      <c r="LSA30" s="22"/>
      <c r="LSB30" s="22"/>
      <c r="LSC30" s="22"/>
      <c r="LSD30" s="22"/>
      <c r="LSE30" s="22"/>
      <c r="LSF30" s="22"/>
      <c r="LSG30" s="22"/>
      <c r="LSH30" s="22"/>
      <c r="LSI30" s="22"/>
      <c r="LSJ30" s="22"/>
      <c r="LSK30" s="22"/>
      <c r="LSL30" s="22"/>
      <c r="LSM30" s="22"/>
      <c r="LSN30" s="22"/>
      <c r="LSO30" s="22"/>
      <c r="LSP30" s="22"/>
      <c r="LSQ30" s="22"/>
      <c r="LSR30" s="22"/>
      <c r="LSS30" s="22"/>
      <c r="LST30" s="22"/>
      <c r="LSU30" s="22"/>
      <c r="LSV30" s="22"/>
      <c r="LSW30" s="22"/>
      <c r="LSX30" s="22"/>
      <c r="LSY30" s="22"/>
      <c r="LSZ30" s="22"/>
      <c r="LTA30" s="22"/>
      <c r="LTB30" s="22"/>
      <c r="LTC30" s="22"/>
      <c r="LTD30" s="22"/>
      <c r="LTE30" s="22"/>
      <c r="LTF30" s="22"/>
      <c r="LTG30" s="22"/>
      <c r="LTH30" s="22"/>
      <c r="LTI30" s="22"/>
      <c r="LTJ30" s="22"/>
      <c r="LTK30" s="22"/>
      <c r="LTL30" s="22"/>
      <c r="LTM30" s="22"/>
      <c r="LTN30" s="22"/>
      <c r="LTO30" s="22"/>
      <c r="LTP30" s="22"/>
      <c r="LTQ30" s="22"/>
      <c r="LTR30" s="22"/>
      <c r="LTS30" s="22"/>
      <c r="LTT30" s="22"/>
      <c r="LTU30" s="22"/>
      <c r="LTV30" s="22"/>
      <c r="LTW30" s="22"/>
      <c r="LTX30" s="22"/>
      <c r="LTY30" s="22"/>
      <c r="LTZ30" s="22"/>
      <c r="LUA30" s="22"/>
      <c r="LUB30" s="22"/>
      <c r="LUC30" s="22"/>
      <c r="LUD30" s="22"/>
      <c r="LUE30" s="22"/>
      <c r="LUF30" s="22"/>
      <c r="LUG30" s="22"/>
      <c r="LUH30" s="22"/>
      <c r="LUI30" s="22"/>
      <c r="LUJ30" s="22"/>
      <c r="LUK30" s="22"/>
      <c r="LUL30" s="22"/>
      <c r="LUM30" s="22"/>
      <c r="LUN30" s="22"/>
      <c r="LUO30" s="22"/>
      <c r="LUP30" s="22"/>
      <c r="LUQ30" s="22"/>
      <c r="LUR30" s="22"/>
      <c r="LUS30" s="22"/>
      <c r="LUT30" s="22"/>
      <c r="LUU30" s="22"/>
      <c r="LUV30" s="22"/>
      <c r="LUW30" s="22"/>
      <c r="LUX30" s="22"/>
      <c r="LUY30" s="22"/>
      <c r="LUZ30" s="22"/>
      <c r="LVA30" s="22"/>
      <c r="LVB30" s="22"/>
      <c r="LVC30" s="22"/>
      <c r="LVD30" s="22"/>
      <c r="LVE30" s="22"/>
      <c r="LVF30" s="22"/>
      <c r="LVG30" s="22"/>
      <c r="LVH30" s="22"/>
      <c r="LVI30" s="22"/>
      <c r="LVJ30" s="22"/>
      <c r="LVK30" s="22"/>
      <c r="LVL30" s="22"/>
      <c r="LVM30" s="22"/>
      <c r="LVN30" s="22"/>
      <c r="LVO30" s="22"/>
      <c r="LVP30" s="22"/>
      <c r="LVQ30" s="22"/>
      <c r="LVR30" s="22"/>
      <c r="LVS30" s="22"/>
      <c r="LVT30" s="22"/>
      <c r="LVU30" s="22"/>
      <c r="LVV30" s="22"/>
      <c r="LVW30" s="22"/>
      <c r="LVX30" s="22"/>
      <c r="LVY30" s="22"/>
      <c r="LVZ30" s="22"/>
      <c r="LWA30" s="22"/>
      <c r="LWB30" s="22"/>
      <c r="LWC30" s="22"/>
      <c r="LWD30" s="22"/>
      <c r="LWE30" s="22"/>
      <c r="LWF30" s="22"/>
      <c r="LWG30" s="22"/>
      <c r="LWH30" s="22"/>
      <c r="LWI30" s="22"/>
      <c r="LWJ30" s="22"/>
      <c r="LWK30" s="22"/>
      <c r="LWL30" s="22"/>
      <c r="LWM30" s="22"/>
      <c r="LWN30" s="22"/>
      <c r="LWO30" s="22"/>
      <c r="LWP30" s="22"/>
      <c r="LWQ30" s="22"/>
      <c r="LWR30" s="22"/>
      <c r="LWS30" s="22"/>
      <c r="LWT30" s="22"/>
      <c r="LWU30" s="22"/>
      <c r="LWV30" s="22"/>
      <c r="LWW30" s="22"/>
      <c r="LWX30" s="22"/>
      <c r="LWY30" s="22"/>
      <c r="LWZ30" s="22"/>
      <c r="LXA30" s="22"/>
      <c r="LXB30" s="22"/>
      <c r="LXC30" s="22"/>
      <c r="LXD30" s="22"/>
      <c r="LXE30" s="22"/>
      <c r="LXF30" s="22"/>
      <c r="LXG30" s="22"/>
      <c r="LXH30" s="22"/>
      <c r="LXI30" s="22"/>
      <c r="LXJ30" s="22"/>
      <c r="LXK30" s="22"/>
      <c r="LXL30" s="22"/>
      <c r="LXM30" s="22"/>
      <c r="LXN30" s="22"/>
      <c r="LXO30" s="22"/>
      <c r="LXP30" s="22"/>
      <c r="LXQ30" s="22"/>
      <c r="LXR30" s="22"/>
      <c r="LXS30" s="22"/>
      <c r="LXT30" s="22"/>
      <c r="LXU30" s="22"/>
      <c r="LXV30" s="22"/>
      <c r="LXW30" s="22"/>
      <c r="LXX30" s="22"/>
      <c r="LXY30" s="22"/>
      <c r="LXZ30" s="22"/>
      <c r="LYA30" s="22"/>
      <c r="LYB30" s="22"/>
      <c r="LYC30" s="22"/>
      <c r="LYD30" s="22"/>
      <c r="LYE30" s="22"/>
      <c r="LYF30" s="22"/>
      <c r="LYG30" s="22"/>
      <c r="LYH30" s="22"/>
      <c r="LYI30" s="22"/>
      <c r="LYJ30" s="22"/>
      <c r="LYK30" s="22"/>
      <c r="LYL30" s="22"/>
      <c r="LYM30" s="22"/>
      <c r="LYN30" s="22"/>
      <c r="LYO30" s="22"/>
      <c r="LYP30" s="22"/>
      <c r="LYQ30" s="22"/>
      <c r="LYR30" s="22"/>
      <c r="LYS30" s="22"/>
      <c r="LYT30" s="22"/>
      <c r="LYU30" s="22"/>
      <c r="LYV30" s="22"/>
      <c r="LYW30" s="22"/>
      <c r="LYX30" s="22"/>
      <c r="LYY30" s="22"/>
      <c r="LYZ30" s="22"/>
      <c r="LZA30" s="22"/>
      <c r="LZB30" s="22"/>
      <c r="LZC30" s="22"/>
      <c r="LZD30" s="22"/>
      <c r="LZE30" s="22"/>
      <c r="LZF30" s="22"/>
      <c r="LZG30" s="22"/>
      <c r="LZH30" s="22"/>
      <c r="LZI30" s="22"/>
      <c r="LZJ30" s="22"/>
      <c r="LZK30" s="22"/>
      <c r="LZL30" s="22"/>
      <c r="LZM30" s="22"/>
      <c r="LZN30" s="22"/>
      <c r="LZO30" s="22"/>
      <c r="LZP30" s="22"/>
      <c r="LZQ30" s="22"/>
      <c r="LZR30" s="22"/>
      <c r="LZS30" s="22"/>
      <c r="LZT30" s="22"/>
      <c r="LZU30" s="22"/>
      <c r="LZV30" s="22"/>
      <c r="LZW30" s="22"/>
      <c r="LZX30" s="22"/>
      <c r="LZY30" s="22"/>
      <c r="LZZ30" s="22"/>
      <c r="MAA30" s="22"/>
      <c r="MAB30" s="22"/>
      <c r="MAC30" s="22"/>
      <c r="MAD30" s="22"/>
      <c r="MAE30" s="22"/>
      <c r="MAF30" s="22"/>
      <c r="MAG30" s="22"/>
      <c r="MAH30" s="22"/>
      <c r="MAI30" s="22"/>
      <c r="MAJ30" s="22"/>
      <c r="MAK30" s="22"/>
      <c r="MAL30" s="22"/>
      <c r="MAM30" s="22"/>
      <c r="MAN30" s="22"/>
      <c r="MAO30" s="22"/>
      <c r="MAP30" s="22"/>
      <c r="MAQ30" s="22"/>
      <c r="MAR30" s="22"/>
      <c r="MAS30" s="22"/>
      <c r="MAT30" s="22"/>
      <c r="MAU30" s="22"/>
      <c r="MAV30" s="22"/>
      <c r="MAW30" s="22"/>
      <c r="MAX30" s="22"/>
      <c r="MAY30" s="22"/>
      <c r="MAZ30" s="22"/>
      <c r="MBA30" s="22"/>
      <c r="MBB30" s="22"/>
      <c r="MBC30" s="22"/>
      <c r="MBD30" s="22"/>
      <c r="MBE30" s="22"/>
      <c r="MBF30" s="22"/>
      <c r="MBG30" s="22"/>
      <c r="MBH30" s="22"/>
      <c r="MBI30" s="22"/>
      <c r="MBJ30" s="22"/>
      <c r="MBK30" s="22"/>
      <c r="MBL30" s="22"/>
      <c r="MBM30" s="22"/>
      <c r="MBN30" s="22"/>
      <c r="MBO30" s="22"/>
      <c r="MBP30" s="22"/>
      <c r="MBQ30" s="22"/>
      <c r="MBR30" s="22"/>
      <c r="MBS30" s="22"/>
      <c r="MBT30" s="22"/>
      <c r="MBU30" s="22"/>
      <c r="MBV30" s="22"/>
      <c r="MBW30" s="22"/>
      <c r="MBX30" s="22"/>
      <c r="MBY30" s="22"/>
      <c r="MBZ30" s="22"/>
      <c r="MCA30" s="22"/>
      <c r="MCB30" s="22"/>
      <c r="MCC30" s="22"/>
      <c r="MCD30" s="22"/>
      <c r="MCE30" s="22"/>
      <c r="MCF30" s="22"/>
      <c r="MCG30" s="22"/>
      <c r="MCH30" s="22"/>
      <c r="MCI30" s="22"/>
      <c r="MCJ30" s="22"/>
      <c r="MCK30" s="22"/>
      <c r="MCL30" s="22"/>
      <c r="MCM30" s="22"/>
      <c r="MCN30" s="22"/>
      <c r="MCO30" s="22"/>
      <c r="MCP30" s="22"/>
      <c r="MCQ30" s="22"/>
      <c r="MCR30" s="22"/>
      <c r="MCS30" s="22"/>
      <c r="MCT30" s="22"/>
      <c r="MCU30" s="22"/>
      <c r="MCV30" s="22"/>
      <c r="MCW30" s="22"/>
      <c r="MCX30" s="22"/>
      <c r="MCY30" s="22"/>
      <c r="MCZ30" s="22"/>
      <c r="MDA30" s="22"/>
      <c r="MDB30" s="22"/>
      <c r="MDC30" s="22"/>
      <c r="MDD30" s="22"/>
      <c r="MDE30" s="22"/>
      <c r="MDF30" s="22"/>
      <c r="MDG30" s="22"/>
      <c r="MDH30" s="22"/>
      <c r="MDI30" s="22"/>
      <c r="MDJ30" s="22"/>
      <c r="MDK30" s="22"/>
      <c r="MDL30" s="22"/>
      <c r="MDM30" s="22"/>
      <c r="MDN30" s="22"/>
      <c r="MDO30" s="22"/>
      <c r="MDP30" s="22"/>
      <c r="MDQ30" s="22"/>
      <c r="MDR30" s="22"/>
      <c r="MDS30" s="22"/>
      <c r="MDT30" s="22"/>
      <c r="MDU30" s="22"/>
      <c r="MDV30" s="22"/>
      <c r="MDW30" s="22"/>
      <c r="MDX30" s="22"/>
      <c r="MDY30" s="22"/>
      <c r="MDZ30" s="22"/>
      <c r="MEA30" s="22"/>
      <c r="MEB30" s="22"/>
      <c r="MEC30" s="22"/>
      <c r="MED30" s="22"/>
      <c r="MEE30" s="22"/>
      <c r="MEF30" s="22"/>
      <c r="MEG30" s="22"/>
      <c r="MEH30" s="22"/>
      <c r="MEI30" s="22"/>
      <c r="MEJ30" s="22"/>
      <c r="MEK30" s="22"/>
      <c r="MEL30" s="22"/>
      <c r="MEM30" s="22"/>
      <c r="MEN30" s="22"/>
      <c r="MEO30" s="22"/>
      <c r="MEP30" s="22"/>
      <c r="MEQ30" s="22"/>
      <c r="MER30" s="22"/>
      <c r="MES30" s="22"/>
      <c r="MET30" s="22"/>
      <c r="MEU30" s="22"/>
      <c r="MEV30" s="22"/>
      <c r="MEW30" s="22"/>
      <c r="MEX30" s="22"/>
      <c r="MEY30" s="22"/>
      <c r="MEZ30" s="22"/>
      <c r="MFA30" s="22"/>
      <c r="MFB30" s="22"/>
      <c r="MFC30" s="22"/>
      <c r="MFD30" s="22"/>
      <c r="MFE30" s="22"/>
      <c r="MFF30" s="22"/>
      <c r="MFG30" s="22"/>
      <c r="MFH30" s="22"/>
      <c r="MFI30" s="22"/>
      <c r="MFJ30" s="22"/>
      <c r="MFK30" s="22"/>
      <c r="MFL30" s="22"/>
      <c r="MFM30" s="22"/>
      <c r="MFN30" s="22"/>
      <c r="MFO30" s="22"/>
      <c r="MFP30" s="22"/>
      <c r="MFQ30" s="22"/>
      <c r="MFR30" s="22"/>
      <c r="MFS30" s="22"/>
      <c r="MFT30" s="22"/>
      <c r="MFU30" s="22"/>
      <c r="MFV30" s="22"/>
      <c r="MFW30" s="22"/>
      <c r="MFX30" s="22"/>
      <c r="MFY30" s="22"/>
      <c r="MFZ30" s="22"/>
      <c r="MGA30" s="22"/>
      <c r="MGB30" s="22"/>
      <c r="MGC30" s="22"/>
      <c r="MGD30" s="22"/>
      <c r="MGE30" s="22"/>
      <c r="MGF30" s="22"/>
      <c r="MGG30" s="22"/>
      <c r="MGH30" s="22"/>
      <c r="MGI30" s="22"/>
      <c r="MGJ30" s="22"/>
      <c r="MGK30" s="22"/>
      <c r="MGL30" s="22"/>
      <c r="MGM30" s="22"/>
      <c r="MGN30" s="22"/>
      <c r="MGO30" s="22"/>
      <c r="MGP30" s="22"/>
      <c r="MGQ30" s="22"/>
      <c r="MGR30" s="22"/>
      <c r="MGS30" s="22"/>
      <c r="MGT30" s="22"/>
      <c r="MGU30" s="22"/>
      <c r="MGV30" s="22"/>
      <c r="MGW30" s="22"/>
      <c r="MGX30" s="22"/>
      <c r="MGY30" s="22"/>
      <c r="MGZ30" s="22"/>
      <c r="MHA30" s="22"/>
      <c r="MHB30" s="22"/>
      <c r="MHC30" s="22"/>
      <c r="MHD30" s="22"/>
      <c r="MHE30" s="22"/>
      <c r="MHF30" s="22"/>
      <c r="MHG30" s="22"/>
      <c r="MHH30" s="22"/>
      <c r="MHI30" s="22"/>
      <c r="MHJ30" s="22"/>
      <c r="MHK30" s="22"/>
      <c r="MHL30" s="22"/>
      <c r="MHM30" s="22"/>
      <c r="MHN30" s="22"/>
      <c r="MHO30" s="22"/>
      <c r="MHP30" s="22"/>
      <c r="MHQ30" s="22"/>
      <c r="MHR30" s="22"/>
      <c r="MHS30" s="22"/>
      <c r="MHT30" s="22"/>
      <c r="MHU30" s="22"/>
      <c r="MHV30" s="22"/>
      <c r="MHW30" s="22"/>
      <c r="MHX30" s="22"/>
      <c r="MHY30" s="22"/>
      <c r="MHZ30" s="22"/>
      <c r="MIA30" s="22"/>
      <c r="MIB30" s="22"/>
      <c r="MIC30" s="22"/>
      <c r="MID30" s="22"/>
      <c r="MIE30" s="22"/>
      <c r="MIF30" s="22"/>
      <c r="MIG30" s="22"/>
      <c r="MIH30" s="22"/>
      <c r="MII30" s="22"/>
      <c r="MIJ30" s="22"/>
      <c r="MIK30" s="22"/>
      <c r="MIL30" s="22"/>
      <c r="MIM30" s="22"/>
      <c r="MIN30" s="22"/>
      <c r="MIO30" s="22"/>
      <c r="MIP30" s="22"/>
      <c r="MIQ30" s="22"/>
      <c r="MIR30" s="22"/>
      <c r="MIS30" s="22"/>
      <c r="MIT30" s="22"/>
      <c r="MIU30" s="22"/>
      <c r="MIV30" s="22"/>
      <c r="MIW30" s="22"/>
      <c r="MIX30" s="22"/>
      <c r="MIY30" s="22"/>
      <c r="MIZ30" s="22"/>
      <c r="MJA30" s="22"/>
      <c r="MJB30" s="22"/>
      <c r="MJC30" s="22"/>
      <c r="MJD30" s="22"/>
      <c r="MJE30" s="22"/>
      <c r="MJF30" s="22"/>
      <c r="MJG30" s="22"/>
      <c r="MJH30" s="22"/>
      <c r="MJI30" s="22"/>
      <c r="MJJ30" s="22"/>
      <c r="MJK30" s="22"/>
      <c r="MJL30" s="22"/>
      <c r="MJM30" s="22"/>
      <c r="MJN30" s="22"/>
      <c r="MJO30" s="22"/>
      <c r="MJP30" s="22"/>
      <c r="MJQ30" s="22"/>
      <c r="MJR30" s="22"/>
      <c r="MJS30" s="22"/>
      <c r="MJT30" s="22"/>
      <c r="MJU30" s="22"/>
      <c r="MJV30" s="22"/>
      <c r="MJW30" s="22"/>
      <c r="MJX30" s="22"/>
      <c r="MJY30" s="22"/>
      <c r="MJZ30" s="22"/>
      <c r="MKA30" s="22"/>
      <c r="MKB30" s="22"/>
      <c r="MKC30" s="22"/>
      <c r="MKD30" s="22"/>
      <c r="MKE30" s="22"/>
      <c r="MKF30" s="22"/>
      <c r="MKG30" s="22"/>
      <c r="MKH30" s="22"/>
      <c r="MKI30" s="22"/>
      <c r="MKJ30" s="22"/>
      <c r="MKK30" s="22"/>
      <c r="MKL30" s="22"/>
      <c r="MKM30" s="22"/>
      <c r="MKN30" s="22"/>
      <c r="MKO30" s="22"/>
      <c r="MKP30" s="22"/>
      <c r="MKQ30" s="22"/>
      <c r="MKR30" s="22"/>
      <c r="MKS30" s="22"/>
      <c r="MKT30" s="22"/>
      <c r="MKU30" s="22"/>
      <c r="MKV30" s="22"/>
      <c r="MKW30" s="22"/>
      <c r="MKX30" s="22"/>
      <c r="MKY30" s="22"/>
      <c r="MKZ30" s="22"/>
      <c r="MLA30" s="22"/>
      <c r="MLB30" s="22"/>
      <c r="MLC30" s="22"/>
      <c r="MLD30" s="22"/>
      <c r="MLE30" s="22"/>
      <c r="MLF30" s="22"/>
      <c r="MLG30" s="22"/>
      <c r="MLH30" s="22"/>
      <c r="MLI30" s="22"/>
      <c r="MLJ30" s="22"/>
      <c r="MLK30" s="22"/>
      <c r="MLL30" s="22"/>
      <c r="MLM30" s="22"/>
      <c r="MLN30" s="22"/>
      <c r="MLO30" s="22"/>
      <c r="MLP30" s="22"/>
      <c r="MLQ30" s="22"/>
      <c r="MLR30" s="22"/>
      <c r="MLS30" s="22"/>
      <c r="MLT30" s="22"/>
      <c r="MLU30" s="22"/>
      <c r="MLV30" s="22"/>
      <c r="MLW30" s="22"/>
      <c r="MLX30" s="22"/>
      <c r="MLY30" s="22"/>
      <c r="MLZ30" s="22"/>
      <c r="MMA30" s="22"/>
      <c r="MMB30" s="22"/>
      <c r="MMC30" s="22"/>
      <c r="MMD30" s="22"/>
      <c r="MME30" s="22"/>
      <c r="MMF30" s="22"/>
      <c r="MMG30" s="22"/>
      <c r="MMH30" s="22"/>
      <c r="MMI30" s="22"/>
      <c r="MMJ30" s="22"/>
      <c r="MMK30" s="22"/>
      <c r="MML30" s="22"/>
      <c r="MMM30" s="22"/>
      <c r="MMN30" s="22"/>
      <c r="MMO30" s="22"/>
      <c r="MMP30" s="22"/>
      <c r="MMQ30" s="22"/>
      <c r="MMR30" s="22"/>
      <c r="MMS30" s="22"/>
      <c r="MMT30" s="22"/>
      <c r="MMU30" s="22"/>
      <c r="MMV30" s="22"/>
      <c r="MMW30" s="22"/>
      <c r="MMX30" s="22"/>
      <c r="MMY30" s="22"/>
      <c r="MMZ30" s="22"/>
      <c r="MNA30" s="22"/>
      <c r="MNB30" s="22"/>
      <c r="MNC30" s="22"/>
      <c r="MND30" s="22"/>
      <c r="MNE30" s="22"/>
      <c r="MNF30" s="22"/>
      <c r="MNG30" s="22"/>
      <c r="MNH30" s="22"/>
      <c r="MNI30" s="22"/>
      <c r="MNJ30" s="22"/>
      <c r="MNK30" s="22"/>
      <c r="MNL30" s="22"/>
      <c r="MNM30" s="22"/>
      <c r="MNN30" s="22"/>
      <c r="MNO30" s="22"/>
      <c r="MNP30" s="22"/>
      <c r="MNQ30" s="22"/>
      <c r="MNR30" s="22"/>
      <c r="MNS30" s="22"/>
      <c r="MNT30" s="22"/>
      <c r="MNU30" s="22"/>
      <c r="MNV30" s="22"/>
      <c r="MNW30" s="22"/>
      <c r="MNX30" s="22"/>
      <c r="MNY30" s="22"/>
      <c r="MNZ30" s="22"/>
      <c r="MOA30" s="22"/>
      <c r="MOB30" s="22"/>
      <c r="MOC30" s="22"/>
      <c r="MOD30" s="22"/>
      <c r="MOE30" s="22"/>
      <c r="MOF30" s="22"/>
      <c r="MOG30" s="22"/>
      <c r="MOH30" s="22"/>
      <c r="MOI30" s="22"/>
      <c r="MOJ30" s="22"/>
      <c r="MOK30" s="22"/>
      <c r="MOL30" s="22"/>
      <c r="MOM30" s="22"/>
      <c r="MON30" s="22"/>
      <c r="MOO30" s="22"/>
      <c r="MOP30" s="22"/>
      <c r="MOQ30" s="22"/>
      <c r="MOR30" s="22"/>
      <c r="MOS30" s="22"/>
      <c r="MOT30" s="22"/>
      <c r="MOU30" s="22"/>
      <c r="MOV30" s="22"/>
      <c r="MOW30" s="22"/>
      <c r="MOX30" s="22"/>
      <c r="MOY30" s="22"/>
      <c r="MOZ30" s="22"/>
      <c r="MPA30" s="22"/>
      <c r="MPB30" s="22"/>
      <c r="MPC30" s="22"/>
      <c r="MPD30" s="22"/>
      <c r="MPE30" s="22"/>
      <c r="MPF30" s="22"/>
      <c r="MPG30" s="22"/>
      <c r="MPH30" s="22"/>
      <c r="MPI30" s="22"/>
      <c r="MPJ30" s="22"/>
      <c r="MPK30" s="22"/>
      <c r="MPL30" s="22"/>
      <c r="MPM30" s="22"/>
      <c r="MPN30" s="22"/>
      <c r="MPO30" s="22"/>
      <c r="MPP30" s="22"/>
      <c r="MPQ30" s="22"/>
      <c r="MPR30" s="22"/>
      <c r="MPS30" s="22"/>
      <c r="MPT30" s="22"/>
      <c r="MPU30" s="22"/>
      <c r="MPV30" s="22"/>
      <c r="MPW30" s="22"/>
      <c r="MPX30" s="22"/>
      <c r="MPY30" s="22"/>
      <c r="MPZ30" s="22"/>
      <c r="MQA30" s="22"/>
      <c r="MQB30" s="22"/>
      <c r="MQC30" s="22"/>
      <c r="MQD30" s="22"/>
      <c r="MQE30" s="22"/>
      <c r="MQF30" s="22"/>
      <c r="MQG30" s="22"/>
      <c r="MQH30" s="22"/>
      <c r="MQI30" s="22"/>
      <c r="MQJ30" s="22"/>
      <c r="MQK30" s="22"/>
      <c r="MQL30" s="22"/>
      <c r="MQM30" s="22"/>
      <c r="MQN30" s="22"/>
      <c r="MQO30" s="22"/>
      <c r="MQP30" s="22"/>
      <c r="MQQ30" s="22"/>
      <c r="MQR30" s="22"/>
      <c r="MQS30" s="22"/>
      <c r="MQT30" s="22"/>
      <c r="MQU30" s="22"/>
      <c r="MQV30" s="22"/>
      <c r="MQW30" s="22"/>
      <c r="MQX30" s="22"/>
      <c r="MQY30" s="22"/>
      <c r="MQZ30" s="22"/>
      <c r="MRA30" s="22"/>
      <c r="MRB30" s="22"/>
      <c r="MRC30" s="22"/>
      <c r="MRD30" s="22"/>
      <c r="MRE30" s="22"/>
      <c r="MRF30" s="22"/>
      <c r="MRG30" s="22"/>
      <c r="MRH30" s="22"/>
      <c r="MRI30" s="22"/>
      <c r="MRJ30" s="22"/>
      <c r="MRK30" s="22"/>
      <c r="MRL30" s="22"/>
      <c r="MRM30" s="22"/>
      <c r="MRN30" s="22"/>
      <c r="MRO30" s="22"/>
      <c r="MRP30" s="22"/>
      <c r="MRQ30" s="22"/>
      <c r="MRR30" s="22"/>
      <c r="MRS30" s="22"/>
      <c r="MRT30" s="22"/>
      <c r="MRU30" s="22"/>
      <c r="MRV30" s="22"/>
      <c r="MRW30" s="22"/>
      <c r="MRX30" s="22"/>
      <c r="MRY30" s="22"/>
      <c r="MRZ30" s="22"/>
      <c r="MSA30" s="22"/>
      <c r="MSB30" s="22"/>
      <c r="MSC30" s="22"/>
      <c r="MSD30" s="22"/>
      <c r="MSE30" s="22"/>
      <c r="MSF30" s="22"/>
      <c r="MSG30" s="22"/>
      <c r="MSH30" s="22"/>
      <c r="MSI30" s="22"/>
      <c r="MSJ30" s="22"/>
      <c r="MSK30" s="22"/>
      <c r="MSL30" s="22"/>
      <c r="MSM30" s="22"/>
      <c r="MSN30" s="22"/>
      <c r="MSO30" s="22"/>
      <c r="MSP30" s="22"/>
      <c r="MSQ30" s="22"/>
      <c r="MSR30" s="22"/>
      <c r="MSS30" s="22"/>
      <c r="MST30" s="22"/>
      <c r="MSU30" s="22"/>
      <c r="MSV30" s="22"/>
      <c r="MSW30" s="22"/>
      <c r="MSX30" s="22"/>
      <c r="MSY30" s="22"/>
      <c r="MSZ30" s="22"/>
      <c r="MTA30" s="22"/>
      <c r="MTB30" s="22"/>
      <c r="MTC30" s="22"/>
      <c r="MTD30" s="22"/>
      <c r="MTE30" s="22"/>
      <c r="MTF30" s="22"/>
      <c r="MTG30" s="22"/>
      <c r="MTH30" s="22"/>
      <c r="MTI30" s="22"/>
      <c r="MTJ30" s="22"/>
      <c r="MTK30" s="22"/>
      <c r="MTL30" s="22"/>
      <c r="MTM30" s="22"/>
      <c r="MTN30" s="22"/>
      <c r="MTO30" s="22"/>
      <c r="MTP30" s="22"/>
      <c r="MTQ30" s="22"/>
      <c r="MTR30" s="22"/>
      <c r="MTS30" s="22"/>
      <c r="MTT30" s="22"/>
      <c r="MTU30" s="22"/>
      <c r="MTV30" s="22"/>
      <c r="MTW30" s="22"/>
      <c r="MTX30" s="22"/>
      <c r="MTY30" s="22"/>
      <c r="MTZ30" s="22"/>
      <c r="MUA30" s="22"/>
      <c r="MUB30" s="22"/>
      <c r="MUC30" s="22"/>
      <c r="MUD30" s="22"/>
      <c r="MUE30" s="22"/>
      <c r="MUF30" s="22"/>
      <c r="MUG30" s="22"/>
      <c r="MUH30" s="22"/>
      <c r="MUI30" s="22"/>
      <c r="MUJ30" s="22"/>
      <c r="MUK30" s="22"/>
      <c r="MUL30" s="22"/>
      <c r="MUM30" s="22"/>
      <c r="MUN30" s="22"/>
      <c r="MUO30" s="22"/>
      <c r="MUP30" s="22"/>
      <c r="MUQ30" s="22"/>
      <c r="MUR30" s="22"/>
      <c r="MUS30" s="22"/>
      <c r="MUT30" s="22"/>
      <c r="MUU30" s="22"/>
      <c r="MUV30" s="22"/>
      <c r="MUW30" s="22"/>
      <c r="MUX30" s="22"/>
      <c r="MUY30" s="22"/>
      <c r="MUZ30" s="22"/>
      <c r="MVA30" s="22"/>
      <c r="MVB30" s="22"/>
      <c r="MVC30" s="22"/>
      <c r="MVD30" s="22"/>
      <c r="MVE30" s="22"/>
      <c r="MVF30" s="22"/>
      <c r="MVG30" s="22"/>
      <c r="MVH30" s="22"/>
      <c r="MVI30" s="22"/>
      <c r="MVJ30" s="22"/>
      <c r="MVK30" s="22"/>
      <c r="MVL30" s="22"/>
      <c r="MVM30" s="22"/>
      <c r="MVN30" s="22"/>
      <c r="MVO30" s="22"/>
      <c r="MVP30" s="22"/>
      <c r="MVQ30" s="22"/>
      <c r="MVR30" s="22"/>
      <c r="MVS30" s="22"/>
      <c r="MVT30" s="22"/>
      <c r="MVU30" s="22"/>
      <c r="MVV30" s="22"/>
      <c r="MVW30" s="22"/>
      <c r="MVX30" s="22"/>
      <c r="MVY30" s="22"/>
      <c r="MVZ30" s="22"/>
      <c r="MWA30" s="22"/>
      <c r="MWB30" s="22"/>
      <c r="MWC30" s="22"/>
      <c r="MWD30" s="22"/>
      <c r="MWE30" s="22"/>
      <c r="MWF30" s="22"/>
      <c r="MWG30" s="22"/>
      <c r="MWH30" s="22"/>
      <c r="MWI30" s="22"/>
      <c r="MWJ30" s="22"/>
      <c r="MWK30" s="22"/>
      <c r="MWL30" s="22"/>
      <c r="MWM30" s="22"/>
      <c r="MWN30" s="22"/>
      <c r="MWO30" s="22"/>
      <c r="MWP30" s="22"/>
      <c r="MWQ30" s="22"/>
      <c r="MWR30" s="22"/>
      <c r="MWS30" s="22"/>
      <c r="MWT30" s="22"/>
      <c r="MWU30" s="22"/>
      <c r="MWV30" s="22"/>
      <c r="MWW30" s="22"/>
      <c r="MWX30" s="22"/>
      <c r="MWY30" s="22"/>
      <c r="MWZ30" s="22"/>
      <c r="MXA30" s="22"/>
      <c r="MXB30" s="22"/>
      <c r="MXC30" s="22"/>
      <c r="MXD30" s="22"/>
      <c r="MXE30" s="22"/>
      <c r="MXF30" s="22"/>
      <c r="MXG30" s="22"/>
      <c r="MXH30" s="22"/>
      <c r="MXI30" s="22"/>
      <c r="MXJ30" s="22"/>
      <c r="MXK30" s="22"/>
      <c r="MXL30" s="22"/>
      <c r="MXM30" s="22"/>
      <c r="MXN30" s="22"/>
      <c r="MXO30" s="22"/>
      <c r="MXP30" s="22"/>
      <c r="MXQ30" s="22"/>
      <c r="MXR30" s="22"/>
      <c r="MXS30" s="22"/>
      <c r="MXT30" s="22"/>
      <c r="MXU30" s="22"/>
      <c r="MXV30" s="22"/>
      <c r="MXW30" s="22"/>
      <c r="MXX30" s="22"/>
      <c r="MXY30" s="22"/>
      <c r="MXZ30" s="22"/>
      <c r="MYA30" s="22"/>
      <c r="MYB30" s="22"/>
      <c r="MYC30" s="22"/>
      <c r="MYD30" s="22"/>
      <c r="MYE30" s="22"/>
      <c r="MYF30" s="22"/>
      <c r="MYG30" s="22"/>
      <c r="MYH30" s="22"/>
      <c r="MYI30" s="22"/>
      <c r="MYJ30" s="22"/>
      <c r="MYK30" s="22"/>
      <c r="MYL30" s="22"/>
      <c r="MYM30" s="22"/>
      <c r="MYN30" s="22"/>
      <c r="MYO30" s="22"/>
      <c r="MYP30" s="22"/>
      <c r="MYQ30" s="22"/>
      <c r="MYR30" s="22"/>
      <c r="MYS30" s="22"/>
      <c r="MYT30" s="22"/>
      <c r="MYU30" s="22"/>
      <c r="MYV30" s="22"/>
      <c r="MYW30" s="22"/>
      <c r="MYX30" s="22"/>
      <c r="MYY30" s="22"/>
      <c r="MYZ30" s="22"/>
      <c r="MZA30" s="22"/>
      <c r="MZB30" s="22"/>
      <c r="MZC30" s="22"/>
      <c r="MZD30" s="22"/>
      <c r="MZE30" s="22"/>
      <c r="MZF30" s="22"/>
      <c r="MZG30" s="22"/>
      <c r="MZH30" s="22"/>
      <c r="MZI30" s="22"/>
      <c r="MZJ30" s="22"/>
      <c r="MZK30" s="22"/>
      <c r="MZL30" s="22"/>
      <c r="MZM30" s="22"/>
      <c r="MZN30" s="22"/>
      <c r="MZO30" s="22"/>
      <c r="MZP30" s="22"/>
      <c r="MZQ30" s="22"/>
      <c r="MZR30" s="22"/>
      <c r="MZS30" s="22"/>
      <c r="MZT30" s="22"/>
      <c r="MZU30" s="22"/>
      <c r="MZV30" s="22"/>
      <c r="MZW30" s="22"/>
      <c r="MZX30" s="22"/>
      <c r="MZY30" s="22"/>
      <c r="MZZ30" s="22"/>
      <c r="NAA30" s="22"/>
      <c r="NAB30" s="22"/>
      <c r="NAC30" s="22"/>
      <c r="NAD30" s="22"/>
      <c r="NAE30" s="22"/>
      <c r="NAF30" s="22"/>
      <c r="NAG30" s="22"/>
      <c r="NAH30" s="22"/>
      <c r="NAI30" s="22"/>
      <c r="NAJ30" s="22"/>
      <c r="NAK30" s="22"/>
      <c r="NAL30" s="22"/>
      <c r="NAM30" s="22"/>
      <c r="NAN30" s="22"/>
      <c r="NAO30" s="22"/>
      <c r="NAP30" s="22"/>
      <c r="NAQ30" s="22"/>
      <c r="NAR30" s="22"/>
      <c r="NAS30" s="22"/>
      <c r="NAT30" s="22"/>
      <c r="NAU30" s="22"/>
      <c r="NAV30" s="22"/>
      <c r="NAW30" s="22"/>
      <c r="NAX30" s="22"/>
      <c r="NAY30" s="22"/>
      <c r="NAZ30" s="22"/>
      <c r="NBA30" s="22"/>
      <c r="NBB30" s="22"/>
      <c r="NBC30" s="22"/>
      <c r="NBD30" s="22"/>
      <c r="NBE30" s="22"/>
      <c r="NBF30" s="22"/>
      <c r="NBG30" s="22"/>
      <c r="NBH30" s="22"/>
      <c r="NBI30" s="22"/>
      <c r="NBJ30" s="22"/>
      <c r="NBK30" s="22"/>
      <c r="NBL30" s="22"/>
      <c r="NBM30" s="22"/>
      <c r="NBN30" s="22"/>
      <c r="NBO30" s="22"/>
      <c r="NBP30" s="22"/>
      <c r="NBQ30" s="22"/>
      <c r="NBR30" s="22"/>
      <c r="NBS30" s="22"/>
      <c r="NBT30" s="22"/>
      <c r="NBU30" s="22"/>
      <c r="NBV30" s="22"/>
      <c r="NBW30" s="22"/>
      <c r="NBX30" s="22"/>
      <c r="NBY30" s="22"/>
      <c r="NBZ30" s="22"/>
      <c r="NCA30" s="22"/>
      <c r="NCB30" s="22"/>
      <c r="NCC30" s="22"/>
      <c r="NCD30" s="22"/>
      <c r="NCE30" s="22"/>
      <c r="NCF30" s="22"/>
      <c r="NCG30" s="22"/>
      <c r="NCH30" s="22"/>
      <c r="NCI30" s="22"/>
      <c r="NCJ30" s="22"/>
      <c r="NCK30" s="22"/>
      <c r="NCL30" s="22"/>
      <c r="NCM30" s="22"/>
      <c r="NCN30" s="22"/>
      <c r="NCO30" s="22"/>
      <c r="NCP30" s="22"/>
      <c r="NCQ30" s="22"/>
      <c r="NCR30" s="22"/>
      <c r="NCS30" s="22"/>
      <c r="NCT30" s="22"/>
      <c r="NCU30" s="22"/>
      <c r="NCV30" s="22"/>
      <c r="NCW30" s="22"/>
      <c r="NCX30" s="22"/>
      <c r="NCY30" s="22"/>
      <c r="NCZ30" s="22"/>
      <c r="NDA30" s="22"/>
      <c r="NDB30" s="22"/>
      <c r="NDC30" s="22"/>
      <c r="NDD30" s="22"/>
      <c r="NDE30" s="22"/>
      <c r="NDF30" s="22"/>
      <c r="NDG30" s="22"/>
      <c r="NDH30" s="22"/>
      <c r="NDI30" s="22"/>
      <c r="NDJ30" s="22"/>
      <c r="NDK30" s="22"/>
      <c r="NDL30" s="22"/>
      <c r="NDM30" s="22"/>
      <c r="NDN30" s="22"/>
      <c r="NDO30" s="22"/>
      <c r="NDP30" s="22"/>
      <c r="NDQ30" s="22"/>
      <c r="NDR30" s="22"/>
      <c r="NDS30" s="22"/>
      <c r="NDT30" s="22"/>
      <c r="NDU30" s="22"/>
      <c r="NDV30" s="22"/>
      <c r="NDW30" s="22"/>
      <c r="NDX30" s="22"/>
      <c r="NDY30" s="22"/>
      <c r="NDZ30" s="22"/>
      <c r="NEA30" s="22"/>
      <c r="NEB30" s="22"/>
      <c r="NEC30" s="22"/>
      <c r="NED30" s="22"/>
      <c r="NEE30" s="22"/>
      <c r="NEF30" s="22"/>
      <c r="NEG30" s="22"/>
      <c r="NEH30" s="22"/>
      <c r="NEI30" s="22"/>
      <c r="NEJ30" s="22"/>
      <c r="NEK30" s="22"/>
      <c r="NEL30" s="22"/>
      <c r="NEM30" s="22"/>
      <c r="NEN30" s="22"/>
      <c r="NEO30" s="22"/>
      <c r="NEP30" s="22"/>
      <c r="NEQ30" s="22"/>
      <c r="NER30" s="22"/>
      <c r="NES30" s="22"/>
      <c r="NET30" s="22"/>
      <c r="NEU30" s="22"/>
      <c r="NEV30" s="22"/>
      <c r="NEW30" s="22"/>
      <c r="NEX30" s="22"/>
      <c r="NEY30" s="22"/>
      <c r="NEZ30" s="22"/>
      <c r="NFA30" s="22"/>
      <c r="NFB30" s="22"/>
      <c r="NFC30" s="22"/>
      <c r="NFD30" s="22"/>
      <c r="NFE30" s="22"/>
      <c r="NFF30" s="22"/>
      <c r="NFG30" s="22"/>
      <c r="NFH30" s="22"/>
      <c r="NFI30" s="22"/>
      <c r="NFJ30" s="22"/>
      <c r="NFK30" s="22"/>
      <c r="NFL30" s="22"/>
      <c r="NFM30" s="22"/>
      <c r="NFN30" s="22"/>
      <c r="NFO30" s="22"/>
      <c r="NFP30" s="22"/>
      <c r="NFQ30" s="22"/>
      <c r="NFR30" s="22"/>
      <c r="NFS30" s="22"/>
      <c r="NFT30" s="22"/>
      <c r="NFU30" s="22"/>
      <c r="NFV30" s="22"/>
      <c r="NFW30" s="22"/>
      <c r="NFX30" s="22"/>
      <c r="NFY30" s="22"/>
      <c r="NFZ30" s="22"/>
      <c r="NGA30" s="22"/>
      <c r="NGB30" s="22"/>
      <c r="NGC30" s="22"/>
      <c r="NGD30" s="22"/>
      <c r="NGE30" s="22"/>
      <c r="NGF30" s="22"/>
      <c r="NGG30" s="22"/>
      <c r="NGH30" s="22"/>
      <c r="NGI30" s="22"/>
      <c r="NGJ30" s="22"/>
      <c r="NGK30" s="22"/>
      <c r="NGL30" s="22"/>
      <c r="NGM30" s="22"/>
      <c r="NGN30" s="22"/>
      <c r="NGO30" s="22"/>
      <c r="NGP30" s="22"/>
      <c r="NGQ30" s="22"/>
      <c r="NGR30" s="22"/>
      <c r="NGS30" s="22"/>
      <c r="NGT30" s="22"/>
      <c r="NGU30" s="22"/>
      <c r="NGV30" s="22"/>
      <c r="NGW30" s="22"/>
      <c r="NGX30" s="22"/>
      <c r="NGY30" s="22"/>
      <c r="NGZ30" s="22"/>
      <c r="NHA30" s="22"/>
      <c r="NHB30" s="22"/>
      <c r="NHC30" s="22"/>
      <c r="NHD30" s="22"/>
      <c r="NHE30" s="22"/>
      <c r="NHF30" s="22"/>
      <c r="NHG30" s="22"/>
      <c r="NHH30" s="22"/>
      <c r="NHI30" s="22"/>
      <c r="NHJ30" s="22"/>
      <c r="NHK30" s="22"/>
      <c r="NHL30" s="22"/>
      <c r="NHM30" s="22"/>
      <c r="NHN30" s="22"/>
      <c r="NHO30" s="22"/>
      <c r="NHP30" s="22"/>
      <c r="NHQ30" s="22"/>
      <c r="NHR30" s="22"/>
      <c r="NHS30" s="22"/>
      <c r="NHT30" s="22"/>
      <c r="NHU30" s="22"/>
      <c r="NHV30" s="22"/>
      <c r="NHW30" s="22"/>
      <c r="NHX30" s="22"/>
      <c r="NHY30" s="22"/>
      <c r="NHZ30" s="22"/>
      <c r="NIA30" s="22"/>
      <c r="NIB30" s="22"/>
      <c r="NIC30" s="22"/>
      <c r="NID30" s="22"/>
      <c r="NIE30" s="22"/>
      <c r="NIF30" s="22"/>
      <c r="NIG30" s="22"/>
      <c r="NIH30" s="22"/>
      <c r="NII30" s="22"/>
      <c r="NIJ30" s="22"/>
      <c r="NIK30" s="22"/>
      <c r="NIL30" s="22"/>
      <c r="NIM30" s="22"/>
      <c r="NIN30" s="22"/>
      <c r="NIO30" s="22"/>
      <c r="NIP30" s="22"/>
      <c r="NIQ30" s="22"/>
      <c r="NIR30" s="22"/>
      <c r="NIS30" s="22"/>
      <c r="NIT30" s="22"/>
      <c r="NIU30" s="22"/>
      <c r="NIV30" s="22"/>
      <c r="NIW30" s="22"/>
      <c r="NIX30" s="22"/>
      <c r="NIY30" s="22"/>
      <c r="NIZ30" s="22"/>
      <c r="NJA30" s="22"/>
      <c r="NJB30" s="22"/>
      <c r="NJC30" s="22"/>
      <c r="NJD30" s="22"/>
      <c r="NJE30" s="22"/>
      <c r="NJF30" s="22"/>
      <c r="NJG30" s="22"/>
      <c r="NJH30" s="22"/>
      <c r="NJI30" s="22"/>
      <c r="NJJ30" s="22"/>
      <c r="NJK30" s="22"/>
      <c r="NJL30" s="22"/>
      <c r="NJM30" s="22"/>
      <c r="NJN30" s="22"/>
      <c r="NJO30" s="22"/>
      <c r="NJP30" s="22"/>
      <c r="NJQ30" s="22"/>
      <c r="NJR30" s="22"/>
      <c r="NJS30" s="22"/>
      <c r="NJT30" s="22"/>
      <c r="NJU30" s="22"/>
      <c r="NJV30" s="22"/>
      <c r="NJW30" s="22"/>
      <c r="NJX30" s="22"/>
      <c r="NJY30" s="22"/>
      <c r="NJZ30" s="22"/>
      <c r="NKA30" s="22"/>
      <c r="NKB30" s="22"/>
      <c r="NKC30" s="22"/>
      <c r="NKD30" s="22"/>
      <c r="NKE30" s="22"/>
      <c r="NKF30" s="22"/>
      <c r="NKG30" s="22"/>
      <c r="NKH30" s="22"/>
      <c r="NKI30" s="22"/>
      <c r="NKJ30" s="22"/>
      <c r="NKK30" s="22"/>
      <c r="NKL30" s="22"/>
      <c r="NKM30" s="22"/>
      <c r="NKN30" s="22"/>
      <c r="NKO30" s="22"/>
      <c r="NKP30" s="22"/>
      <c r="NKQ30" s="22"/>
      <c r="NKR30" s="22"/>
      <c r="NKS30" s="22"/>
      <c r="NKT30" s="22"/>
      <c r="NKU30" s="22"/>
      <c r="NKV30" s="22"/>
      <c r="NKW30" s="22"/>
      <c r="NKX30" s="22"/>
      <c r="NKY30" s="22"/>
      <c r="NKZ30" s="22"/>
      <c r="NLA30" s="22"/>
      <c r="NLB30" s="22"/>
      <c r="NLC30" s="22"/>
      <c r="NLD30" s="22"/>
      <c r="NLE30" s="22"/>
      <c r="NLF30" s="22"/>
      <c r="NLG30" s="22"/>
      <c r="NLH30" s="22"/>
      <c r="NLI30" s="22"/>
      <c r="NLJ30" s="22"/>
      <c r="NLK30" s="22"/>
      <c r="NLL30" s="22"/>
      <c r="NLM30" s="22"/>
      <c r="NLN30" s="22"/>
      <c r="NLO30" s="22"/>
      <c r="NLP30" s="22"/>
      <c r="NLQ30" s="22"/>
      <c r="NLR30" s="22"/>
      <c r="NLS30" s="22"/>
      <c r="NLT30" s="22"/>
      <c r="NLU30" s="22"/>
      <c r="NLV30" s="22"/>
      <c r="NLW30" s="22"/>
      <c r="NLX30" s="22"/>
      <c r="NLY30" s="22"/>
      <c r="NLZ30" s="22"/>
      <c r="NMA30" s="22"/>
      <c r="NMB30" s="22"/>
      <c r="NMC30" s="22"/>
      <c r="NMD30" s="22"/>
      <c r="NME30" s="22"/>
      <c r="NMF30" s="22"/>
      <c r="NMG30" s="22"/>
      <c r="NMH30" s="22"/>
      <c r="NMI30" s="22"/>
      <c r="NMJ30" s="22"/>
      <c r="NMK30" s="22"/>
      <c r="NML30" s="22"/>
      <c r="NMM30" s="22"/>
      <c r="NMN30" s="22"/>
      <c r="NMO30" s="22"/>
      <c r="NMP30" s="22"/>
      <c r="NMQ30" s="22"/>
      <c r="NMR30" s="22"/>
      <c r="NMS30" s="22"/>
      <c r="NMT30" s="22"/>
      <c r="NMU30" s="22"/>
      <c r="NMV30" s="22"/>
      <c r="NMW30" s="22"/>
      <c r="NMX30" s="22"/>
      <c r="NMY30" s="22"/>
      <c r="NMZ30" s="22"/>
      <c r="NNA30" s="22"/>
      <c r="NNB30" s="22"/>
      <c r="NNC30" s="22"/>
      <c r="NND30" s="22"/>
      <c r="NNE30" s="22"/>
      <c r="NNF30" s="22"/>
      <c r="NNG30" s="22"/>
      <c r="NNH30" s="22"/>
      <c r="NNI30" s="22"/>
      <c r="NNJ30" s="22"/>
      <c r="NNK30" s="22"/>
      <c r="NNL30" s="22"/>
      <c r="NNM30" s="22"/>
      <c r="NNN30" s="22"/>
      <c r="NNO30" s="22"/>
      <c r="NNP30" s="22"/>
      <c r="NNQ30" s="22"/>
      <c r="NNR30" s="22"/>
      <c r="NNS30" s="22"/>
      <c r="NNT30" s="22"/>
      <c r="NNU30" s="22"/>
      <c r="NNV30" s="22"/>
      <c r="NNW30" s="22"/>
      <c r="NNX30" s="22"/>
      <c r="NNY30" s="22"/>
      <c r="NNZ30" s="22"/>
      <c r="NOA30" s="22"/>
      <c r="NOB30" s="22"/>
      <c r="NOC30" s="22"/>
      <c r="NOD30" s="22"/>
      <c r="NOE30" s="22"/>
      <c r="NOF30" s="22"/>
      <c r="NOG30" s="22"/>
      <c r="NOH30" s="22"/>
      <c r="NOI30" s="22"/>
      <c r="NOJ30" s="22"/>
      <c r="NOK30" s="22"/>
      <c r="NOL30" s="22"/>
      <c r="NOM30" s="22"/>
      <c r="NON30" s="22"/>
      <c r="NOO30" s="22"/>
      <c r="NOP30" s="22"/>
      <c r="NOQ30" s="22"/>
      <c r="NOR30" s="22"/>
      <c r="NOS30" s="22"/>
      <c r="NOT30" s="22"/>
      <c r="NOU30" s="22"/>
      <c r="NOV30" s="22"/>
      <c r="NOW30" s="22"/>
      <c r="NOX30" s="22"/>
      <c r="NOY30" s="22"/>
      <c r="NOZ30" s="22"/>
      <c r="NPA30" s="22"/>
      <c r="NPB30" s="22"/>
      <c r="NPC30" s="22"/>
      <c r="NPD30" s="22"/>
      <c r="NPE30" s="22"/>
      <c r="NPF30" s="22"/>
      <c r="NPG30" s="22"/>
      <c r="NPH30" s="22"/>
      <c r="NPI30" s="22"/>
      <c r="NPJ30" s="22"/>
      <c r="NPK30" s="22"/>
      <c r="NPL30" s="22"/>
      <c r="NPM30" s="22"/>
      <c r="NPN30" s="22"/>
      <c r="NPO30" s="22"/>
      <c r="NPP30" s="22"/>
      <c r="NPQ30" s="22"/>
      <c r="NPR30" s="22"/>
      <c r="NPS30" s="22"/>
      <c r="NPT30" s="22"/>
      <c r="NPU30" s="22"/>
      <c r="NPV30" s="22"/>
      <c r="NPW30" s="22"/>
      <c r="NPX30" s="22"/>
      <c r="NPY30" s="22"/>
      <c r="NPZ30" s="22"/>
      <c r="NQA30" s="22"/>
      <c r="NQB30" s="22"/>
      <c r="NQC30" s="22"/>
      <c r="NQD30" s="22"/>
      <c r="NQE30" s="22"/>
      <c r="NQF30" s="22"/>
      <c r="NQG30" s="22"/>
      <c r="NQH30" s="22"/>
      <c r="NQI30" s="22"/>
      <c r="NQJ30" s="22"/>
      <c r="NQK30" s="22"/>
      <c r="NQL30" s="22"/>
      <c r="NQM30" s="22"/>
      <c r="NQN30" s="22"/>
      <c r="NQO30" s="22"/>
      <c r="NQP30" s="22"/>
      <c r="NQQ30" s="22"/>
      <c r="NQR30" s="22"/>
      <c r="NQS30" s="22"/>
      <c r="NQT30" s="22"/>
      <c r="NQU30" s="22"/>
      <c r="NQV30" s="22"/>
      <c r="NQW30" s="22"/>
      <c r="NQX30" s="22"/>
      <c r="NQY30" s="22"/>
      <c r="NQZ30" s="22"/>
      <c r="NRA30" s="22"/>
      <c r="NRB30" s="22"/>
      <c r="NRC30" s="22"/>
      <c r="NRD30" s="22"/>
      <c r="NRE30" s="22"/>
      <c r="NRF30" s="22"/>
      <c r="NRG30" s="22"/>
      <c r="NRH30" s="22"/>
      <c r="NRI30" s="22"/>
      <c r="NRJ30" s="22"/>
      <c r="NRK30" s="22"/>
      <c r="NRL30" s="22"/>
      <c r="NRM30" s="22"/>
      <c r="NRN30" s="22"/>
      <c r="NRO30" s="22"/>
      <c r="NRP30" s="22"/>
      <c r="NRQ30" s="22"/>
      <c r="NRR30" s="22"/>
      <c r="NRS30" s="22"/>
      <c r="NRT30" s="22"/>
      <c r="NRU30" s="22"/>
      <c r="NRV30" s="22"/>
      <c r="NRW30" s="22"/>
      <c r="NRX30" s="22"/>
      <c r="NRY30" s="22"/>
      <c r="NRZ30" s="22"/>
      <c r="NSA30" s="22"/>
      <c r="NSB30" s="22"/>
      <c r="NSC30" s="22"/>
      <c r="NSD30" s="22"/>
      <c r="NSE30" s="22"/>
      <c r="NSF30" s="22"/>
      <c r="NSG30" s="22"/>
      <c r="NSH30" s="22"/>
      <c r="NSI30" s="22"/>
      <c r="NSJ30" s="22"/>
      <c r="NSK30" s="22"/>
      <c r="NSL30" s="22"/>
      <c r="NSM30" s="22"/>
      <c r="NSN30" s="22"/>
      <c r="NSO30" s="22"/>
      <c r="NSP30" s="22"/>
      <c r="NSQ30" s="22"/>
      <c r="NSR30" s="22"/>
      <c r="NSS30" s="22"/>
      <c r="NST30" s="22"/>
      <c r="NSU30" s="22"/>
      <c r="NSV30" s="22"/>
      <c r="NSW30" s="22"/>
      <c r="NSX30" s="22"/>
      <c r="NSY30" s="22"/>
      <c r="NSZ30" s="22"/>
      <c r="NTA30" s="22"/>
      <c r="NTB30" s="22"/>
      <c r="NTC30" s="22"/>
      <c r="NTD30" s="22"/>
      <c r="NTE30" s="22"/>
      <c r="NTF30" s="22"/>
      <c r="NTG30" s="22"/>
      <c r="NTH30" s="22"/>
      <c r="NTI30" s="22"/>
      <c r="NTJ30" s="22"/>
      <c r="NTK30" s="22"/>
      <c r="NTL30" s="22"/>
      <c r="NTM30" s="22"/>
      <c r="NTN30" s="22"/>
      <c r="NTO30" s="22"/>
      <c r="NTP30" s="22"/>
      <c r="NTQ30" s="22"/>
      <c r="NTR30" s="22"/>
      <c r="NTS30" s="22"/>
      <c r="NTT30" s="22"/>
      <c r="NTU30" s="22"/>
      <c r="NTV30" s="22"/>
      <c r="NTW30" s="22"/>
      <c r="NTX30" s="22"/>
      <c r="NTY30" s="22"/>
      <c r="NTZ30" s="22"/>
      <c r="NUA30" s="22"/>
      <c r="NUB30" s="22"/>
      <c r="NUC30" s="22"/>
      <c r="NUD30" s="22"/>
      <c r="NUE30" s="22"/>
      <c r="NUF30" s="22"/>
      <c r="NUG30" s="22"/>
      <c r="NUH30" s="22"/>
      <c r="NUI30" s="22"/>
      <c r="NUJ30" s="22"/>
      <c r="NUK30" s="22"/>
      <c r="NUL30" s="22"/>
      <c r="NUM30" s="22"/>
      <c r="NUN30" s="22"/>
      <c r="NUO30" s="22"/>
      <c r="NUP30" s="22"/>
      <c r="NUQ30" s="22"/>
      <c r="NUR30" s="22"/>
      <c r="NUS30" s="22"/>
      <c r="NUT30" s="22"/>
      <c r="NUU30" s="22"/>
      <c r="NUV30" s="22"/>
      <c r="NUW30" s="22"/>
      <c r="NUX30" s="22"/>
      <c r="NUY30" s="22"/>
      <c r="NUZ30" s="22"/>
      <c r="NVA30" s="22"/>
      <c r="NVB30" s="22"/>
      <c r="NVC30" s="22"/>
      <c r="NVD30" s="22"/>
      <c r="NVE30" s="22"/>
      <c r="NVF30" s="22"/>
      <c r="NVG30" s="22"/>
      <c r="NVH30" s="22"/>
      <c r="NVI30" s="22"/>
      <c r="NVJ30" s="22"/>
      <c r="NVK30" s="22"/>
      <c r="NVL30" s="22"/>
      <c r="NVM30" s="22"/>
      <c r="NVN30" s="22"/>
      <c r="NVO30" s="22"/>
      <c r="NVP30" s="22"/>
      <c r="NVQ30" s="22"/>
      <c r="NVR30" s="22"/>
      <c r="NVS30" s="22"/>
      <c r="NVT30" s="22"/>
      <c r="NVU30" s="22"/>
      <c r="NVV30" s="22"/>
      <c r="NVW30" s="22"/>
      <c r="NVX30" s="22"/>
      <c r="NVY30" s="22"/>
      <c r="NVZ30" s="22"/>
      <c r="NWA30" s="22"/>
      <c r="NWB30" s="22"/>
      <c r="NWC30" s="22"/>
      <c r="NWD30" s="22"/>
      <c r="NWE30" s="22"/>
      <c r="NWF30" s="22"/>
      <c r="NWG30" s="22"/>
      <c r="NWH30" s="22"/>
      <c r="NWI30" s="22"/>
      <c r="NWJ30" s="22"/>
      <c r="NWK30" s="22"/>
      <c r="NWL30" s="22"/>
      <c r="NWM30" s="22"/>
      <c r="NWN30" s="22"/>
      <c r="NWO30" s="22"/>
      <c r="NWP30" s="22"/>
      <c r="NWQ30" s="22"/>
      <c r="NWR30" s="22"/>
      <c r="NWS30" s="22"/>
      <c r="NWT30" s="22"/>
      <c r="NWU30" s="22"/>
      <c r="NWV30" s="22"/>
      <c r="NWW30" s="22"/>
      <c r="NWX30" s="22"/>
      <c r="NWY30" s="22"/>
      <c r="NWZ30" s="22"/>
      <c r="NXA30" s="22"/>
      <c r="NXB30" s="22"/>
      <c r="NXC30" s="22"/>
      <c r="NXD30" s="22"/>
      <c r="NXE30" s="22"/>
      <c r="NXF30" s="22"/>
      <c r="NXG30" s="22"/>
      <c r="NXH30" s="22"/>
      <c r="NXI30" s="22"/>
      <c r="NXJ30" s="22"/>
      <c r="NXK30" s="22"/>
      <c r="NXL30" s="22"/>
      <c r="NXM30" s="22"/>
      <c r="NXN30" s="22"/>
      <c r="NXO30" s="22"/>
      <c r="NXP30" s="22"/>
      <c r="NXQ30" s="22"/>
      <c r="NXR30" s="22"/>
      <c r="NXS30" s="22"/>
      <c r="NXT30" s="22"/>
      <c r="NXU30" s="22"/>
      <c r="NXV30" s="22"/>
      <c r="NXW30" s="22"/>
      <c r="NXX30" s="22"/>
      <c r="NXY30" s="22"/>
      <c r="NXZ30" s="22"/>
      <c r="NYA30" s="22"/>
      <c r="NYB30" s="22"/>
      <c r="NYC30" s="22"/>
      <c r="NYD30" s="22"/>
      <c r="NYE30" s="22"/>
      <c r="NYF30" s="22"/>
      <c r="NYG30" s="22"/>
      <c r="NYH30" s="22"/>
      <c r="NYI30" s="22"/>
      <c r="NYJ30" s="22"/>
      <c r="NYK30" s="22"/>
      <c r="NYL30" s="22"/>
      <c r="NYM30" s="22"/>
      <c r="NYN30" s="22"/>
      <c r="NYO30" s="22"/>
      <c r="NYP30" s="22"/>
      <c r="NYQ30" s="22"/>
      <c r="NYR30" s="22"/>
      <c r="NYS30" s="22"/>
      <c r="NYT30" s="22"/>
      <c r="NYU30" s="22"/>
      <c r="NYV30" s="22"/>
      <c r="NYW30" s="22"/>
      <c r="NYX30" s="22"/>
      <c r="NYY30" s="22"/>
      <c r="NYZ30" s="22"/>
      <c r="NZA30" s="22"/>
      <c r="NZB30" s="22"/>
      <c r="NZC30" s="22"/>
      <c r="NZD30" s="22"/>
      <c r="NZE30" s="22"/>
      <c r="NZF30" s="22"/>
      <c r="NZG30" s="22"/>
      <c r="NZH30" s="22"/>
      <c r="NZI30" s="22"/>
      <c r="NZJ30" s="22"/>
      <c r="NZK30" s="22"/>
      <c r="NZL30" s="22"/>
      <c r="NZM30" s="22"/>
      <c r="NZN30" s="22"/>
      <c r="NZO30" s="22"/>
      <c r="NZP30" s="22"/>
      <c r="NZQ30" s="22"/>
      <c r="NZR30" s="22"/>
      <c r="NZS30" s="22"/>
      <c r="NZT30" s="22"/>
      <c r="NZU30" s="22"/>
      <c r="NZV30" s="22"/>
      <c r="NZW30" s="22"/>
      <c r="NZX30" s="22"/>
      <c r="NZY30" s="22"/>
      <c r="NZZ30" s="22"/>
      <c r="OAA30" s="22"/>
      <c r="OAB30" s="22"/>
      <c r="OAC30" s="22"/>
      <c r="OAD30" s="22"/>
      <c r="OAE30" s="22"/>
      <c r="OAF30" s="22"/>
      <c r="OAG30" s="22"/>
      <c r="OAH30" s="22"/>
      <c r="OAI30" s="22"/>
      <c r="OAJ30" s="22"/>
      <c r="OAK30" s="22"/>
      <c r="OAL30" s="22"/>
      <c r="OAM30" s="22"/>
      <c r="OAN30" s="22"/>
      <c r="OAO30" s="22"/>
      <c r="OAP30" s="22"/>
      <c r="OAQ30" s="22"/>
      <c r="OAR30" s="22"/>
      <c r="OAS30" s="22"/>
      <c r="OAT30" s="22"/>
      <c r="OAU30" s="22"/>
      <c r="OAV30" s="22"/>
      <c r="OAW30" s="22"/>
      <c r="OAX30" s="22"/>
      <c r="OAY30" s="22"/>
      <c r="OAZ30" s="22"/>
      <c r="OBA30" s="22"/>
      <c r="OBB30" s="22"/>
      <c r="OBC30" s="22"/>
      <c r="OBD30" s="22"/>
      <c r="OBE30" s="22"/>
      <c r="OBF30" s="22"/>
      <c r="OBG30" s="22"/>
      <c r="OBH30" s="22"/>
      <c r="OBI30" s="22"/>
      <c r="OBJ30" s="22"/>
      <c r="OBK30" s="22"/>
      <c r="OBL30" s="22"/>
      <c r="OBM30" s="22"/>
      <c r="OBN30" s="22"/>
      <c r="OBO30" s="22"/>
      <c r="OBP30" s="22"/>
      <c r="OBQ30" s="22"/>
      <c r="OBR30" s="22"/>
      <c r="OBS30" s="22"/>
      <c r="OBT30" s="22"/>
      <c r="OBU30" s="22"/>
      <c r="OBV30" s="22"/>
      <c r="OBW30" s="22"/>
      <c r="OBX30" s="22"/>
      <c r="OBY30" s="22"/>
      <c r="OBZ30" s="22"/>
      <c r="OCA30" s="22"/>
      <c r="OCB30" s="22"/>
      <c r="OCC30" s="22"/>
      <c r="OCD30" s="22"/>
      <c r="OCE30" s="22"/>
      <c r="OCF30" s="22"/>
      <c r="OCG30" s="22"/>
      <c r="OCH30" s="22"/>
      <c r="OCI30" s="22"/>
      <c r="OCJ30" s="22"/>
      <c r="OCK30" s="22"/>
      <c r="OCL30" s="22"/>
      <c r="OCM30" s="22"/>
      <c r="OCN30" s="22"/>
      <c r="OCO30" s="22"/>
      <c r="OCP30" s="22"/>
      <c r="OCQ30" s="22"/>
      <c r="OCR30" s="22"/>
      <c r="OCS30" s="22"/>
      <c r="OCT30" s="22"/>
      <c r="OCU30" s="22"/>
      <c r="OCV30" s="22"/>
      <c r="OCW30" s="22"/>
      <c r="OCX30" s="22"/>
      <c r="OCY30" s="22"/>
      <c r="OCZ30" s="22"/>
      <c r="ODA30" s="22"/>
      <c r="ODB30" s="22"/>
      <c r="ODC30" s="22"/>
      <c r="ODD30" s="22"/>
      <c r="ODE30" s="22"/>
      <c r="ODF30" s="22"/>
      <c r="ODG30" s="22"/>
      <c r="ODH30" s="22"/>
      <c r="ODI30" s="22"/>
      <c r="ODJ30" s="22"/>
      <c r="ODK30" s="22"/>
      <c r="ODL30" s="22"/>
      <c r="ODM30" s="22"/>
      <c r="ODN30" s="22"/>
      <c r="ODO30" s="22"/>
      <c r="ODP30" s="22"/>
      <c r="ODQ30" s="22"/>
      <c r="ODR30" s="22"/>
      <c r="ODS30" s="22"/>
      <c r="ODT30" s="22"/>
      <c r="ODU30" s="22"/>
      <c r="ODV30" s="22"/>
      <c r="ODW30" s="22"/>
      <c r="ODX30" s="22"/>
      <c r="ODY30" s="22"/>
      <c r="ODZ30" s="22"/>
      <c r="OEA30" s="22"/>
      <c r="OEB30" s="22"/>
      <c r="OEC30" s="22"/>
      <c r="OED30" s="22"/>
      <c r="OEE30" s="22"/>
      <c r="OEF30" s="22"/>
      <c r="OEG30" s="22"/>
      <c r="OEH30" s="22"/>
      <c r="OEI30" s="22"/>
      <c r="OEJ30" s="22"/>
      <c r="OEK30" s="22"/>
      <c r="OEL30" s="22"/>
      <c r="OEM30" s="22"/>
      <c r="OEN30" s="22"/>
      <c r="OEO30" s="22"/>
      <c r="OEP30" s="22"/>
      <c r="OEQ30" s="22"/>
      <c r="OER30" s="22"/>
      <c r="OES30" s="22"/>
      <c r="OET30" s="22"/>
      <c r="OEU30" s="22"/>
      <c r="OEV30" s="22"/>
      <c r="OEW30" s="22"/>
      <c r="OEX30" s="22"/>
      <c r="OEY30" s="22"/>
      <c r="OEZ30" s="22"/>
      <c r="OFA30" s="22"/>
      <c r="OFB30" s="22"/>
      <c r="OFC30" s="22"/>
      <c r="OFD30" s="22"/>
      <c r="OFE30" s="22"/>
      <c r="OFF30" s="22"/>
      <c r="OFG30" s="22"/>
      <c r="OFH30" s="22"/>
      <c r="OFI30" s="22"/>
      <c r="OFJ30" s="22"/>
      <c r="OFK30" s="22"/>
      <c r="OFL30" s="22"/>
      <c r="OFM30" s="22"/>
      <c r="OFN30" s="22"/>
      <c r="OFO30" s="22"/>
      <c r="OFP30" s="22"/>
      <c r="OFQ30" s="22"/>
      <c r="OFR30" s="22"/>
      <c r="OFS30" s="22"/>
      <c r="OFT30" s="22"/>
      <c r="OFU30" s="22"/>
      <c r="OFV30" s="22"/>
      <c r="OFW30" s="22"/>
      <c r="OFX30" s="22"/>
      <c r="OFY30" s="22"/>
      <c r="OFZ30" s="22"/>
      <c r="OGA30" s="22"/>
      <c r="OGB30" s="22"/>
      <c r="OGC30" s="22"/>
      <c r="OGD30" s="22"/>
      <c r="OGE30" s="22"/>
      <c r="OGF30" s="22"/>
      <c r="OGG30" s="22"/>
      <c r="OGH30" s="22"/>
      <c r="OGI30" s="22"/>
      <c r="OGJ30" s="22"/>
      <c r="OGK30" s="22"/>
      <c r="OGL30" s="22"/>
      <c r="OGM30" s="22"/>
      <c r="OGN30" s="22"/>
      <c r="OGO30" s="22"/>
      <c r="OGP30" s="22"/>
      <c r="OGQ30" s="22"/>
      <c r="OGR30" s="22"/>
      <c r="OGS30" s="22"/>
      <c r="OGT30" s="22"/>
      <c r="OGU30" s="22"/>
      <c r="OGV30" s="22"/>
      <c r="OGW30" s="22"/>
      <c r="OGX30" s="22"/>
      <c r="OGY30" s="22"/>
      <c r="OGZ30" s="22"/>
      <c r="OHA30" s="22"/>
      <c r="OHB30" s="22"/>
      <c r="OHC30" s="22"/>
      <c r="OHD30" s="22"/>
      <c r="OHE30" s="22"/>
      <c r="OHF30" s="22"/>
      <c r="OHG30" s="22"/>
      <c r="OHH30" s="22"/>
      <c r="OHI30" s="22"/>
      <c r="OHJ30" s="22"/>
      <c r="OHK30" s="22"/>
      <c r="OHL30" s="22"/>
      <c r="OHM30" s="22"/>
      <c r="OHN30" s="22"/>
      <c r="OHO30" s="22"/>
      <c r="OHP30" s="22"/>
      <c r="OHQ30" s="22"/>
      <c r="OHR30" s="22"/>
      <c r="OHS30" s="22"/>
      <c r="OHT30" s="22"/>
      <c r="OHU30" s="22"/>
      <c r="OHV30" s="22"/>
      <c r="OHW30" s="22"/>
      <c r="OHX30" s="22"/>
      <c r="OHY30" s="22"/>
      <c r="OHZ30" s="22"/>
      <c r="OIA30" s="22"/>
      <c r="OIB30" s="22"/>
      <c r="OIC30" s="22"/>
      <c r="OID30" s="22"/>
      <c r="OIE30" s="22"/>
      <c r="OIF30" s="22"/>
      <c r="OIG30" s="22"/>
      <c r="OIH30" s="22"/>
      <c r="OII30" s="22"/>
      <c r="OIJ30" s="22"/>
      <c r="OIK30" s="22"/>
      <c r="OIL30" s="22"/>
      <c r="OIM30" s="22"/>
      <c r="OIN30" s="22"/>
      <c r="OIO30" s="22"/>
      <c r="OIP30" s="22"/>
      <c r="OIQ30" s="22"/>
      <c r="OIR30" s="22"/>
      <c r="OIS30" s="22"/>
      <c r="OIT30" s="22"/>
      <c r="OIU30" s="22"/>
      <c r="OIV30" s="22"/>
      <c r="OIW30" s="22"/>
      <c r="OIX30" s="22"/>
      <c r="OIY30" s="22"/>
      <c r="OIZ30" s="22"/>
      <c r="OJA30" s="22"/>
      <c r="OJB30" s="22"/>
      <c r="OJC30" s="22"/>
      <c r="OJD30" s="22"/>
      <c r="OJE30" s="22"/>
      <c r="OJF30" s="22"/>
      <c r="OJG30" s="22"/>
      <c r="OJH30" s="22"/>
      <c r="OJI30" s="22"/>
      <c r="OJJ30" s="22"/>
      <c r="OJK30" s="22"/>
      <c r="OJL30" s="22"/>
      <c r="OJM30" s="22"/>
      <c r="OJN30" s="22"/>
      <c r="OJO30" s="22"/>
      <c r="OJP30" s="22"/>
      <c r="OJQ30" s="22"/>
      <c r="OJR30" s="22"/>
      <c r="OJS30" s="22"/>
      <c r="OJT30" s="22"/>
      <c r="OJU30" s="22"/>
      <c r="OJV30" s="22"/>
      <c r="OJW30" s="22"/>
      <c r="OJX30" s="22"/>
      <c r="OJY30" s="22"/>
      <c r="OJZ30" s="22"/>
      <c r="OKA30" s="22"/>
      <c r="OKB30" s="22"/>
      <c r="OKC30" s="22"/>
      <c r="OKD30" s="22"/>
      <c r="OKE30" s="22"/>
      <c r="OKF30" s="22"/>
      <c r="OKG30" s="22"/>
      <c r="OKH30" s="22"/>
      <c r="OKI30" s="22"/>
      <c r="OKJ30" s="22"/>
      <c r="OKK30" s="22"/>
      <c r="OKL30" s="22"/>
      <c r="OKM30" s="22"/>
      <c r="OKN30" s="22"/>
      <c r="OKO30" s="22"/>
      <c r="OKP30" s="22"/>
      <c r="OKQ30" s="22"/>
      <c r="OKR30" s="22"/>
      <c r="OKS30" s="22"/>
      <c r="OKT30" s="22"/>
      <c r="OKU30" s="22"/>
      <c r="OKV30" s="22"/>
      <c r="OKW30" s="22"/>
      <c r="OKX30" s="22"/>
      <c r="OKY30" s="22"/>
      <c r="OKZ30" s="22"/>
      <c r="OLA30" s="22"/>
      <c r="OLB30" s="22"/>
      <c r="OLC30" s="22"/>
      <c r="OLD30" s="22"/>
      <c r="OLE30" s="22"/>
      <c r="OLF30" s="22"/>
      <c r="OLG30" s="22"/>
      <c r="OLH30" s="22"/>
      <c r="OLI30" s="22"/>
      <c r="OLJ30" s="22"/>
      <c r="OLK30" s="22"/>
      <c r="OLL30" s="22"/>
      <c r="OLM30" s="22"/>
      <c r="OLN30" s="22"/>
      <c r="OLO30" s="22"/>
      <c r="OLP30" s="22"/>
      <c r="OLQ30" s="22"/>
      <c r="OLR30" s="22"/>
      <c r="OLS30" s="22"/>
      <c r="OLT30" s="22"/>
      <c r="OLU30" s="22"/>
      <c r="OLV30" s="22"/>
      <c r="OLW30" s="22"/>
      <c r="OLX30" s="22"/>
      <c r="OLY30" s="22"/>
      <c r="OLZ30" s="22"/>
      <c r="OMA30" s="22"/>
      <c r="OMB30" s="22"/>
      <c r="OMC30" s="22"/>
      <c r="OMD30" s="22"/>
      <c r="OME30" s="22"/>
      <c r="OMF30" s="22"/>
      <c r="OMG30" s="22"/>
      <c r="OMH30" s="22"/>
      <c r="OMI30" s="22"/>
      <c r="OMJ30" s="22"/>
      <c r="OMK30" s="22"/>
      <c r="OML30" s="22"/>
      <c r="OMM30" s="22"/>
      <c r="OMN30" s="22"/>
      <c r="OMO30" s="22"/>
      <c r="OMP30" s="22"/>
      <c r="OMQ30" s="22"/>
      <c r="OMR30" s="22"/>
      <c r="OMS30" s="22"/>
      <c r="OMT30" s="22"/>
      <c r="OMU30" s="22"/>
      <c r="OMV30" s="22"/>
      <c r="OMW30" s="22"/>
      <c r="OMX30" s="22"/>
      <c r="OMY30" s="22"/>
      <c r="OMZ30" s="22"/>
      <c r="ONA30" s="22"/>
      <c r="ONB30" s="22"/>
      <c r="ONC30" s="22"/>
      <c r="OND30" s="22"/>
      <c r="ONE30" s="22"/>
      <c r="ONF30" s="22"/>
      <c r="ONG30" s="22"/>
      <c r="ONH30" s="22"/>
      <c r="ONI30" s="22"/>
      <c r="ONJ30" s="22"/>
      <c r="ONK30" s="22"/>
      <c r="ONL30" s="22"/>
      <c r="ONM30" s="22"/>
      <c r="ONN30" s="22"/>
      <c r="ONO30" s="22"/>
      <c r="ONP30" s="22"/>
      <c r="ONQ30" s="22"/>
      <c r="ONR30" s="22"/>
      <c r="ONS30" s="22"/>
      <c r="ONT30" s="22"/>
      <c r="ONU30" s="22"/>
      <c r="ONV30" s="22"/>
      <c r="ONW30" s="22"/>
      <c r="ONX30" s="22"/>
      <c r="ONY30" s="22"/>
      <c r="ONZ30" s="22"/>
      <c r="OOA30" s="22"/>
      <c r="OOB30" s="22"/>
      <c r="OOC30" s="22"/>
      <c r="OOD30" s="22"/>
      <c r="OOE30" s="22"/>
      <c r="OOF30" s="22"/>
      <c r="OOG30" s="22"/>
      <c r="OOH30" s="22"/>
      <c r="OOI30" s="22"/>
      <c r="OOJ30" s="22"/>
      <c r="OOK30" s="22"/>
      <c r="OOL30" s="22"/>
      <c r="OOM30" s="22"/>
      <c r="OON30" s="22"/>
      <c r="OOO30" s="22"/>
      <c r="OOP30" s="22"/>
      <c r="OOQ30" s="22"/>
      <c r="OOR30" s="22"/>
      <c r="OOS30" s="22"/>
      <c r="OOT30" s="22"/>
      <c r="OOU30" s="22"/>
      <c r="OOV30" s="22"/>
      <c r="OOW30" s="22"/>
      <c r="OOX30" s="22"/>
      <c r="OOY30" s="22"/>
      <c r="OOZ30" s="22"/>
      <c r="OPA30" s="22"/>
      <c r="OPB30" s="22"/>
      <c r="OPC30" s="22"/>
      <c r="OPD30" s="22"/>
      <c r="OPE30" s="22"/>
      <c r="OPF30" s="22"/>
      <c r="OPG30" s="22"/>
      <c r="OPH30" s="22"/>
      <c r="OPI30" s="22"/>
      <c r="OPJ30" s="22"/>
      <c r="OPK30" s="22"/>
      <c r="OPL30" s="22"/>
      <c r="OPM30" s="22"/>
      <c r="OPN30" s="22"/>
      <c r="OPO30" s="22"/>
      <c r="OPP30" s="22"/>
      <c r="OPQ30" s="22"/>
      <c r="OPR30" s="22"/>
      <c r="OPS30" s="22"/>
      <c r="OPT30" s="22"/>
      <c r="OPU30" s="22"/>
      <c r="OPV30" s="22"/>
      <c r="OPW30" s="22"/>
      <c r="OPX30" s="22"/>
      <c r="OPY30" s="22"/>
      <c r="OPZ30" s="22"/>
      <c r="OQA30" s="22"/>
      <c r="OQB30" s="22"/>
      <c r="OQC30" s="22"/>
      <c r="OQD30" s="22"/>
      <c r="OQE30" s="22"/>
      <c r="OQF30" s="22"/>
      <c r="OQG30" s="22"/>
      <c r="OQH30" s="22"/>
      <c r="OQI30" s="22"/>
      <c r="OQJ30" s="22"/>
      <c r="OQK30" s="22"/>
      <c r="OQL30" s="22"/>
      <c r="OQM30" s="22"/>
      <c r="OQN30" s="22"/>
      <c r="OQO30" s="22"/>
      <c r="OQP30" s="22"/>
      <c r="OQQ30" s="22"/>
      <c r="OQR30" s="22"/>
      <c r="OQS30" s="22"/>
      <c r="OQT30" s="22"/>
      <c r="OQU30" s="22"/>
      <c r="OQV30" s="22"/>
      <c r="OQW30" s="22"/>
      <c r="OQX30" s="22"/>
      <c r="OQY30" s="22"/>
      <c r="OQZ30" s="22"/>
      <c r="ORA30" s="22"/>
      <c r="ORB30" s="22"/>
      <c r="ORC30" s="22"/>
      <c r="ORD30" s="22"/>
      <c r="ORE30" s="22"/>
      <c r="ORF30" s="22"/>
      <c r="ORG30" s="22"/>
      <c r="ORH30" s="22"/>
      <c r="ORI30" s="22"/>
      <c r="ORJ30" s="22"/>
      <c r="ORK30" s="22"/>
      <c r="ORL30" s="22"/>
      <c r="ORM30" s="22"/>
      <c r="ORN30" s="22"/>
      <c r="ORO30" s="22"/>
      <c r="ORP30" s="22"/>
      <c r="ORQ30" s="22"/>
      <c r="ORR30" s="22"/>
      <c r="ORS30" s="22"/>
      <c r="ORT30" s="22"/>
      <c r="ORU30" s="22"/>
      <c r="ORV30" s="22"/>
      <c r="ORW30" s="22"/>
      <c r="ORX30" s="22"/>
      <c r="ORY30" s="22"/>
      <c r="ORZ30" s="22"/>
      <c r="OSA30" s="22"/>
      <c r="OSB30" s="22"/>
      <c r="OSC30" s="22"/>
      <c r="OSD30" s="22"/>
      <c r="OSE30" s="22"/>
      <c r="OSF30" s="22"/>
      <c r="OSG30" s="22"/>
      <c r="OSH30" s="22"/>
      <c r="OSI30" s="22"/>
      <c r="OSJ30" s="22"/>
      <c r="OSK30" s="22"/>
      <c r="OSL30" s="22"/>
      <c r="OSM30" s="22"/>
      <c r="OSN30" s="22"/>
      <c r="OSO30" s="22"/>
      <c r="OSP30" s="22"/>
      <c r="OSQ30" s="22"/>
      <c r="OSR30" s="22"/>
      <c r="OSS30" s="22"/>
      <c r="OST30" s="22"/>
      <c r="OSU30" s="22"/>
      <c r="OSV30" s="22"/>
      <c r="OSW30" s="22"/>
      <c r="OSX30" s="22"/>
      <c r="OSY30" s="22"/>
      <c r="OSZ30" s="22"/>
      <c r="OTA30" s="22"/>
      <c r="OTB30" s="22"/>
      <c r="OTC30" s="22"/>
      <c r="OTD30" s="22"/>
      <c r="OTE30" s="22"/>
      <c r="OTF30" s="22"/>
      <c r="OTG30" s="22"/>
      <c r="OTH30" s="22"/>
      <c r="OTI30" s="22"/>
      <c r="OTJ30" s="22"/>
      <c r="OTK30" s="22"/>
      <c r="OTL30" s="22"/>
      <c r="OTM30" s="22"/>
      <c r="OTN30" s="22"/>
      <c r="OTO30" s="22"/>
      <c r="OTP30" s="22"/>
      <c r="OTQ30" s="22"/>
      <c r="OTR30" s="22"/>
      <c r="OTS30" s="22"/>
      <c r="OTT30" s="22"/>
      <c r="OTU30" s="22"/>
      <c r="OTV30" s="22"/>
      <c r="OTW30" s="22"/>
      <c r="OTX30" s="22"/>
      <c r="OTY30" s="22"/>
      <c r="OTZ30" s="22"/>
      <c r="OUA30" s="22"/>
      <c r="OUB30" s="22"/>
      <c r="OUC30" s="22"/>
      <c r="OUD30" s="22"/>
      <c r="OUE30" s="22"/>
      <c r="OUF30" s="22"/>
      <c r="OUG30" s="22"/>
      <c r="OUH30" s="22"/>
      <c r="OUI30" s="22"/>
      <c r="OUJ30" s="22"/>
      <c r="OUK30" s="22"/>
      <c r="OUL30" s="22"/>
      <c r="OUM30" s="22"/>
      <c r="OUN30" s="22"/>
      <c r="OUO30" s="22"/>
      <c r="OUP30" s="22"/>
      <c r="OUQ30" s="22"/>
      <c r="OUR30" s="22"/>
      <c r="OUS30" s="22"/>
      <c r="OUT30" s="22"/>
      <c r="OUU30" s="22"/>
      <c r="OUV30" s="22"/>
      <c r="OUW30" s="22"/>
      <c r="OUX30" s="22"/>
      <c r="OUY30" s="22"/>
      <c r="OUZ30" s="22"/>
      <c r="OVA30" s="22"/>
      <c r="OVB30" s="22"/>
      <c r="OVC30" s="22"/>
      <c r="OVD30" s="22"/>
      <c r="OVE30" s="22"/>
      <c r="OVF30" s="22"/>
      <c r="OVG30" s="22"/>
      <c r="OVH30" s="22"/>
      <c r="OVI30" s="22"/>
      <c r="OVJ30" s="22"/>
      <c r="OVK30" s="22"/>
      <c r="OVL30" s="22"/>
      <c r="OVM30" s="22"/>
      <c r="OVN30" s="22"/>
      <c r="OVO30" s="22"/>
      <c r="OVP30" s="22"/>
      <c r="OVQ30" s="22"/>
      <c r="OVR30" s="22"/>
      <c r="OVS30" s="22"/>
      <c r="OVT30" s="22"/>
      <c r="OVU30" s="22"/>
      <c r="OVV30" s="22"/>
      <c r="OVW30" s="22"/>
      <c r="OVX30" s="22"/>
      <c r="OVY30" s="22"/>
      <c r="OVZ30" s="22"/>
      <c r="OWA30" s="22"/>
      <c r="OWB30" s="22"/>
      <c r="OWC30" s="22"/>
      <c r="OWD30" s="22"/>
      <c r="OWE30" s="22"/>
      <c r="OWF30" s="22"/>
      <c r="OWG30" s="22"/>
      <c r="OWH30" s="22"/>
      <c r="OWI30" s="22"/>
      <c r="OWJ30" s="22"/>
      <c r="OWK30" s="22"/>
      <c r="OWL30" s="22"/>
      <c r="OWM30" s="22"/>
      <c r="OWN30" s="22"/>
      <c r="OWO30" s="22"/>
      <c r="OWP30" s="22"/>
      <c r="OWQ30" s="22"/>
      <c r="OWR30" s="22"/>
      <c r="OWS30" s="22"/>
      <c r="OWT30" s="22"/>
      <c r="OWU30" s="22"/>
      <c r="OWV30" s="22"/>
      <c r="OWW30" s="22"/>
      <c r="OWX30" s="22"/>
      <c r="OWY30" s="22"/>
      <c r="OWZ30" s="22"/>
      <c r="OXA30" s="22"/>
      <c r="OXB30" s="22"/>
      <c r="OXC30" s="22"/>
      <c r="OXD30" s="22"/>
      <c r="OXE30" s="22"/>
      <c r="OXF30" s="22"/>
      <c r="OXG30" s="22"/>
      <c r="OXH30" s="22"/>
      <c r="OXI30" s="22"/>
      <c r="OXJ30" s="22"/>
      <c r="OXK30" s="22"/>
      <c r="OXL30" s="22"/>
      <c r="OXM30" s="22"/>
      <c r="OXN30" s="22"/>
      <c r="OXO30" s="22"/>
      <c r="OXP30" s="22"/>
      <c r="OXQ30" s="22"/>
      <c r="OXR30" s="22"/>
      <c r="OXS30" s="22"/>
      <c r="OXT30" s="22"/>
      <c r="OXU30" s="22"/>
      <c r="OXV30" s="22"/>
      <c r="OXW30" s="22"/>
      <c r="OXX30" s="22"/>
      <c r="OXY30" s="22"/>
      <c r="OXZ30" s="22"/>
      <c r="OYA30" s="22"/>
      <c r="OYB30" s="22"/>
      <c r="OYC30" s="22"/>
      <c r="OYD30" s="22"/>
      <c r="OYE30" s="22"/>
      <c r="OYF30" s="22"/>
      <c r="OYG30" s="22"/>
      <c r="OYH30" s="22"/>
      <c r="OYI30" s="22"/>
      <c r="OYJ30" s="22"/>
      <c r="OYK30" s="22"/>
      <c r="OYL30" s="22"/>
      <c r="OYM30" s="22"/>
      <c r="OYN30" s="22"/>
      <c r="OYO30" s="22"/>
      <c r="OYP30" s="22"/>
      <c r="OYQ30" s="22"/>
      <c r="OYR30" s="22"/>
      <c r="OYS30" s="22"/>
      <c r="OYT30" s="22"/>
      <c r="OYU30" s="22"/>
      <c r="OYV30" s="22"/>
      <c r="OYW30" s="22"/>
      <c r="OYX30" s="22"/>
      <c r="OYY30" s="22"/>
      <c r="OYZ30" s="22"/>
      <c r="OZA30" s="22"/>
      <c r="OZB30" s="22"/>
      <c r="OZC30" s="22"/>
      <c r="OZD30" s="22"/>
      <c r="OZE30" s="22"/>
      <c r="OZF30" s="22"/>
      <c r="OZG30" s="22"/>
      <c r="OZH30" s="22"/>
      <c r="OZI30" s="22"/>
      <c r="OZJ30" s="22"/>
      <c r="OZK30" s="22"/>
      <c r="OZL30" s="22"/>
      <c r="OZM30" s="22"/>
      <c r="OZN30" s="22"/>
      <c r="OZO30" s="22"/>
      <c r="OZP30" s="22"/>
      <c r="OZQ30" s="22"/>
      <c r="OZR30" s="22"/>
      <c r="OZS30" s="22"/>
      <c r="OZT30" s="22"/>
      <c r="OZU30" s="22"/>
      <c r="OZV30" s="22"/>
      <c r="OZW30" s="22"/>
      <c r="OZX30" s="22"/>
      <c r="OZY30" s="22"/>
      <c r="OZZ30" s="22"/>
      <c r="PAA30" s="22"/>
      <c r="PAB30" s="22"/>
      <c r="PAC30" s="22"/>
      <c r="PAD30" s="22"/>
      <c r="PAE30" s="22"/>
      <c r="PAF30" s="22"/>
      <c r="PAG30" s="22"/>
      <c r="PAH30" s="22"/>
      <c r="PAI30" s="22"/>
      <c r="PAJ30" s="22"/>
      <c r="PAK30" s="22"/>
      <c r="PAL30" s="22"/>
      <c r="PAM30" s="22"/>
      <c r="PAN30" s="22"/>
      <c r="PAO30" s="22"/>
      <c r="PAP30" s="22"/>
      <c r="PAQ30" s="22"/>
      <c r="PAR30" s="22"/>
      <c r="PAS30" s="22"/>
      <c r="PAT30" s="22"/>
      <c r="PAU30" s="22"/>
      <c r="PAV30" s="22"/>
      <c r="PAW30" s="22"/>
      <c r="PAX30" s="22"/>
      <c r="PAY30" s="22"/>
      <c r="PAZ30" s="22"/>
      <c r="PBA30" s="22"/>
      <c r="PBB30" s="22"/>
      <c r="PBC30" s="22"/>
      <c r="PBD30" s="22"/>
      <c r="PBE30" s="22"/>
      <c r="PBF30" s="22"/>
      <c r="PBG30" s="22"/>
      <c r="PBH30" s="22"/>
      <c r="PBI30" s="22"/>
      <c r="PBJ30" s="22"/>
      <c r="PBK30" s="22"/>
      <c r="PBL30" s="22"/>
      <c r="PBM30" s="22"/>
      <c r="PBN30" s="22"/>
      <c r="PBO30" s="22"/>
      <c r="PBP30" s="22"/>
      <c r="PBQ30" s="22"/>
      <c r="PBR30" s="22"/>
      <c r="PBS30" s="22"/>
      <c r="PBT30" s="22"/>
      <c r="PBU30" s="22"/>
      <c r="PBV30" s="22"/>
      <c r="PBW30" s="22"/>
      <c r="PBX30" s="22"/>
      <c r="PBY30" s="22"/>
      <c r="PBZ30" s="22"/>
      <c r="PCA30" s="22"/>
      <c r="PCB30" s="22"/>
      <c r="PCC30" s="22"/>
      <c r="PCD30" s="22"/>
      <c r="PCE30" s="22"/>
      <c r="PCF30" s="22"/>
      <c r="PCG30" s="22"/>
      <c r="PCH30" s="22"/>
      <c r="PCI30" s="22"/>
      <c r="PCJ30" s="22"/>
      <c r="PCK30" s="22"/>
      <c r="PCL30" s="22"/>
      <c r="PCM30" s="22"/>
      <c r="PCN30" s="22"/>
      <c r="PCO30" s="22"/>
      <c r="PCP30" s="22"/>
      <c r="PCQ30" s="22"/>
      <c r="PCR30" s="22"/>
      <c r="PCS30" s="22"/>
      <c r="PCT30" s="22"/>
      <c r="PCU30" s="22"/>
      <c r="PCV30" s="22"/>
      <c r="PCW30" s="22"/>
      <c r="PCX30" s="22"/>
      <c r="PCY30" s="22"/>
      <c r="PCZ30" s="22"/>
      <c r="PDA30" s="22"/>
      <c r="PDB30" s="22"/>
      <c r="PDC30" s="22"/>
      <c r="PDD30" s="22"/>
      <c r="PDE30" s="22"/>
      <c r="PDF30" s="22"/>
      <c r="PDG30" s="22"/>
      <c r="PDH30" s="22"/>
      <c r="PDI30" s="22"/>
      <c r="PDJ30" s="22"/>
      <c r="PDK30" s="22"/>
      <c r="PDL30" s="22"/>
      <c r="PDM30" s="22"/>
      <c r="PDN30" s="22"/>
      <c r="PDO30" s="22"/>
      <c r="PDP30" s="22"/>
      <c r="PDQ30" s="22"/>
      <c r="PDR30" s="22"/>
      <c r="PDS30" s="22"/>
      <c r="PDT30" s="22"/>
      <c r="PDU30" s="22"/>
      <c r="PDV30" s="22"/>
      <c r="PDW30" s="22"/>
      <c r="PDX30" s="22"/>
      <c r="PDY30" s="22"/>
      <c r="PDZ30" s="22"/>
      <c r="PEA30" s="22"/>
      <c r="PEB30" s="22"/>
      <c r="PEC30" s="22"/>
      <c r="PED30" s="22"/>
      <c r="PEE30" s="22"/>
      <c r="PEF30" s="22"/>
      <c r="PEG30" s="22"/>
      <c r="PEH30" s="22"/>
      <c r="PEI30" s="22"/>
      <c r="PEJ30" s="22"/>
      <c r="PEK30" s="22"/>
      <c r="PEL30" s="22"/>
      <c r="PEM30" s="22"/>
      <c r="PEN30" s="22"/>
      <c r="PEO30" s="22"/>
      <c r="PEP30" s="22"/>
      <c r="PEQ30" s="22"/>
      <c r="PER30" s="22"/>
      <c r="PES30" s="22"/>
      <c r="PET30" s="22"/>
      <c r="PEU30" s="22"/>
      <c r="PEV30" s="22"/>
      <c r="PEW30" s="22"/>
      <c r="PEX30" s="22"/>
      <c r="PEY30" s="22"/>
      <c r="PEZ30" s="22"/>
      <c r="PFA30" s="22"/>
      <c r="PFB30" s="22"/>
      <c r="PFC30" s="22"/>
      <c r="PFD30" s="22"/>
      <c r="PFE30" s="22"/>
      <c r="PFF30" s="22"/>
      <c r="PFG30" s="22"/>
      <c r="PFH30" s="22"/>
      <c r="PFI30" s="22"/>
      <c r="PFJ30" s="22"/>
      <c r="PFK30" s="22"/>
      <c r="PFL30" s="22"/>
      <c r="PFM30" s="22"/>
      <c r="PFN30" s="22"/>
      <c r="PFO30" s="22"/>
      <c r="PFP30" s="22"/>
      <c r="PFQ30" s="22"/>
      <c r="PFR30" s="22"/>
      <c r="PFS30" s="22"/>
      <c r="PFT30" s="22"/>
      <c r="PFU30" s="22"/>
      <c r="PFV30" s="22"/>
      <c r="PFW30" s="22"/>
      <c r="PFX30" s="22"/>
      <c r="PFY30" s="22"/>
      <c r="PFZ30" s="22"/>
      <c r="PGA30" s="22"/>
      <c r="PGB30" s="22"/>
      <c r="PGC30" s="22"/>
      <c r="PGD30" s="22"/>
      <c r="PGE30" s="22"/>
      <c r="PGF30" s="22"/>
      <c r="PGG30" s="22"/>
      <c r="PGH30" s="22"/>
      <c r="PGI30" s="22"/>
      <c r="PGJ30" s="22"/>
      <c r="PGK30" s="22"/>
      <c r="PGL30" s="22"/>
      <c r="PGM30" s="22"/>
      <c r="PGN30" s="22"/>
      <c r="PGO30" s="22"/>
      <c r="PGP30" s="22"/>
      <c r="PGQ30" s="22"/>
      <c r="PGR30" s="22"/>
      <c r="PGS30" s="22"/>
      <c r="PGT30" s="22"/>
      <c r="PGU30" s="22"/>
      <c r="PGV30" s="22"/>
      <c r="PGW30" s="22"/>
      <c r="PGX30" s="22"/>
      <c r="PGY30" s="22"/>
      <c r="PGZ30" s="22"/>
      <c r="PHA30" s="22"/>
      <c r="PHB30" s="22"/>
      <c r="PHC30" s="22"/>
      <c r="PHD30" s="22"/>
      <c r="PHE30" s="22"/>
      <c r="PHF30" s="22"/>
      <c r="PHG30" s="22"/>
      <c r="PHH30" s="22"/>
      <c r="PHI30" s="22"/>
      <c r="PHJ30" s="22"/>
      <c r="PHK30" s="22"/>
      <c r="PHL30" s="22"/>
      <c r="PHM30" s="22"/>
      <c r="PHN30" s="22"/>
      <c r="PHO30" s="22"/>
      <c r="PHP30" s="22"/>
      <c r="PHQ30" s="22"/>
      <c r="PHR30" s="22"/>
      <c r="PHS30" s="22"/>
      <c r="PHT30" s="22"/>
      <c r="PHU30" s="22"/>
      <c r="PHV30" s="22"/>
      <c r="PHW30" s="22"/>
      <c r="PHX30" s="22"/>
      <c r="PHY30" s="22"/>
      <c r="PHZ30" s="22"/>
      <c r="PIA30" s="22"/>
      <c r="PIB30" s="22"/>
      <c r="PIC30" s="22"/>
      <c r="PID30" s="22"/>
      <c r="PIE30" s="22"/>
      <c r="PIF30" s="22"/>
      <c r="PIG30" s="22"/>
      <c r="PIH30" s="22"/>
      <c r="PII30" s="22"/>
      <c r="PIJ30" s="22"/>
      <c r="PIK30" s="22"/>
      <c r="PIL30" s="22"/>
      <c r="PIM30" s="22"/>
      <c r="PIN30" s="22"/>
      <c r="PIO30" s="22"/>
      <c r="PIP30" s="22"/>
      <c r="PIQ30" s="22"/>
      <c r="PIR30" s="22"/>
      <c r="PIS30" s="22"/>
      <c r="PIT30" s="22"/>
      <c r="PIU30" s="22"/>
      <c r="PIV30" s="22"/>
      <c r="PIW30" s="22"/>
      <c r="PIX30" s="22"/>
      <c r="PIY30" s="22"/>
      <c r="PIZ30" s="22"/>
      <c r="PJA30" s="22"/>
      <c r="PJB30" s="22"/>
      <c r="PJC30" s="22"/>
      <c r="PJD30" s="22"/>
      <c r="PJE30" s="22"/>
      <c r="PJF30" s="22"/>
      <c r="PJG30" s="22"/>
      <c r="PJH30" s="22"/>
      <c r="PJI30" s="22"/>
      <c r="PJJ30" s="22"/>
      <c r="PJK30" s="22"/>
      <c r="PJL30" s="22"/>
      <c r="PJM30" s="22"/>
      <c r="PJN30" s="22"/>
      <c r="PJO30" s="22"/>
      <c r="PJP30" s="22"/>
      <c r="PJQ30" s="22"/>
      <c r="PJR30" s="22"/>
      <c r="PJS30" s="22"/>
      <c r="PJT30" s="22"/>
      <c r="PJU30" s="22"/>
      <c r="PJV30" s="22"/>
      <c r="PJW30" s="22"/>
      <c r="PJX30" s="22"/>
      <c r="PJY30" s="22"/>
      <c r="PJZ30" s="22"/>
      <c r="PKA30" s="22"/>
      <c r="PKB30" s="22"/>
      <c r="PKC30" s="22"/>
      <c r="PKD30" s="22"/>
      <c r="PKE30" s="22"/>
      <c r="PKF30" s="22"/>
      <c r="PKG30" s="22"/>
      <c r="PKH30" s="22"/>
      <c r="PKI30" s="22"/>
      <c r="PKJ30" s="22"/>
      <c r="PKK30" s="22"/>
      <c r="PKL30" s="22"/>
      <c r="PKM30" s="22"/>
      <c r="PKN30" s="22"/>
      <c r="PKO30" s="22"/>
      <c r="PKP30" s="22"/>
      <c r="PKQ30" s="22"/>
      <c r="PKR30" s="22"/>
      <c r="PKS30" s="22"/>
      <c r="PKT30" s="22"/>
      <c r="PKU30" s="22"/>
      <c r="PKV30" s="22"/>
      <c r="PKW30" s="22"/>
      <c r="PKX30" s="22"/>
      <c r="PKY30" s="22"/>
      <c r="PKZ30" s="22"/>
      <c r="PLA30" s="22"/>
      <c r="PLB30" s="22"/>
      <c r="PLC30" s="22"/>
      <c r="PLD30" s="22"/>
      <c r="PLE30" s="22"/>
      <c r="PLF30" s="22"/>
      <c r="PLG30" s="22"/>
      <c r="PLH30" s="22"/>
      <c r="PLI30" s="22"/>
      <c r="PLJ30" s="22"/>
      <c r="PLK30" s="22"/>
      <c r="PLL30" s="22"/>
      <c r="PLM30" s="22"/>
      <c r="PLN30" s="22"/>
      <c r="PLO30" s="22"/>
      <c r="PLP30" s="22"/>
      <c r="PLQ30" s="22"/>
      <c r="PLR30" s="22"/>
      <c r="PLS30" s="22"/>
      <c r="PLT30" s="22"/>
      <c r="PLU30" s="22"/>
      <c r="PLV30" s="22"/>
      <c r="PLW30" s="22"/>
      <c r="PLX30" s="22"/>
      <c r="PLY30" s="22"/>
      <c r="PLZ30" s="22"/>
      <c r="PMA30" s="22"/>
      <c r="PMB30" s="22"/>
      <c r="PMC30" s="22"/>
      <c r="PMD30" s="22"/>
      <c r="PME30" s="22"/>
      <c r="PMF30" s="22"/>
      <c r="PMG30" s="22"/>
      <c r="PMH30" s="22"/>
      <c r="PMI30" s="22"/>
      <c r="PMJ30" s="22"/>
      <c r="PMK30" s="22"/>
      <c r="PML30" s="22"/>
      <c r="PMM30" s="22"/>
      <c r="PMN30" s="22"/>
      <c r="PMO30" s="22"/>
      <c r="PMP30" s="22"/>
      <c r="PMQ30" s="22"/>
      <c r="PMR30" s="22"/>
      <c r="PMS30" s="22"/>
      <c r="PMT30" s="22"/>
      <c r="PMU30" s="22"/>
      <c r="PMV30" s="22"/>
      <c r="PMW30" s="22"/>
      <c r="PMX30" s="22"/>
      <c r="PMY30" s="22"/>
      <c r="PMZ30" s="22"/>
      <c r="PNA30" s="22"/>
      <c r="PNB30" s="22"/>
      <c r="PNC30" s="22"/>
      <c r="PND30" s="22"/>
      <c r="PNE30" s="22"/>
      <c r="PNF30" s="22"/>
      <c r="PNG30" s="22"/>
      <c r="PNH30" s="22"/>
      <c r="PNI30" s="22"/>
      <c r="PNJ30" s="22"/>
      <c r="PNK30" s="22"/>
      <c r="PNL30" s="22"/>
      <c r="PNM30" s="22"/>
      <c r="PNN30" s="22"/>
      <c r="PNO30" s="22"/>
      <c r="PNP30" s="22"/>
      <c r="PNQ30" s="22"/>
      <c r="PNR30" s="22"/>
      <c r="PNS30" s="22"/>
      <c r="PNT30" s="22"/>
      <c r="PNU30" s="22"/>
      <c r="PNV30" s="22"/>
      <c r="PNW30" s="22"/>
      <c r="PNX30" s="22"/>
      <c r="PNY30" s="22"/>
      <c r="PNZ30" s="22"/>
      <c r="POA30" s="22"/>
      <c r="POB30" s="22"/>
      <c r="POC30" s="22"/>
      <c r="POD30" s="22"/>
      <c r="POE30" s="22"/>
      <c r="POF30" s="22"/>
      <c r="POG30" s="22"/>
      <c r="POH30" s="22"/>
      <c r="POI30" s="22"/>
      <c r="POJ30" s="22"/>
      <c r="POK30" s="22"/>
      <c r="POL30" s="22"/>
      <c r="POM30" s="22"/>
      <c r="PON30" s="22"/>
      <c r="POO30" s="22"/>
      <c r="POP30" s="22"/>
      <c r="POQ30" s="22"/>
      <c r="POR30" s="22"/>
      <c r="POS30" s="22"/>
      <c r="POT30" s="22"/>
      <c r="POU30" s="22"/>
      <c r="POV30" s="22"/>
      <c r="POW30" s="22"/>
      <c r="POX30" s="22"/>
      <c r="POY30" s="22"/>
      <c r="POZ30" s="22"/>
      <c r="PPA30" s="22"/>
      <c r="PPB30" s="22"/>
      <c r="PPC30" s="22"/>
      <c r="PPD30" s="22"/>
      <c r="PPE30" s="22"/>
      <c r="PPF30" s="22"/>
      <c r="PPG30" s="22"/>
      <c r="PPH30" s="22"/>
      <c r="PPI30" s="22"/>
      <c r="PPJ30" s="22"/>
      <c r="PPK30" s="22"/>
      <c r="PPL30" s="22"/>
      <c r="PPM30" s="22"/>
      <c r="PPN30" s="22"/>
      <c r="PPO30" s="22"/>
      <c r="PPP30" s="22"/>
      <c r="PPQ30" s="22"/>
      <c r="PPR30" s="22"/>
      <c r="PPS30" s="22"/>
      <c r="PPT30" s="22"/>
      <c r="PPU30" s="22"/>
      <c r="PPV30" s="22"/>
      <c r="PPW30" s="22"/>
      <c r="PPX30" s="22"/>
      <c r="PPY30" s="22"/>
      <c r="PPZ30" s="22"/>
      <c r="PQA30" s="22"/>
      <c r="PQB30" s="22"/>
      <c r="PQC30" s="22"/>
      <c r="PQD30" s="22"/>
      <c r="PQE30" s="22"/>
      <c r="PQF30" s="22"/>
      <c r="PQG30" s="22"/>
      <c r="PQH30" s="22"/>
      <c r="PQI30" s="22"/>
      <c r="PQJ30" s="22"/>
      <c r="PQK30" s="22"/>
      <c r="PQL30" s="22"/>
      <c r="PQM30" s="22"/>
      <c r="PQN30" s="22"/>
      <c r="PQO30" s="22"/>
      <c r="PQP30" s="22"/>
      <c r="PQQ30" s="22"/>
      <c r="PQR30" s="22"/>
      <c r="PQS30" s="22"/>
      <c r="PQT30" s="22"/>
      <c r="PQU30" s="22"/>
      <c r="PQV30" s="22"/>
      <c r="PQW30" s="22"/>
      <c r="PQX30" s="22"/>
      <c r="PQY30" s="22"/>
      <c r="PQZ30" s="22"/>
      <c r="PRA30" s="22"/>
      <c r="PRB30" s="22"/>
      <c r="PRC30" s="22"/>
      <c r="PRD30" s="22"/>
      <c r="PRE30" s="22"/>
      <c r="PRF30" s="22"/>
      <c r="PRG30" s="22"/>
      <c r="PRH30" s="22"/>
      <c r="PRI30" s="22"/>
      <c r="PRJ30" s="22"/>
      <c r="PRK30" s="22"/>
      <c r="PRL30" s="22"/>
      <c r="PRM30" s="22"/>
      <c r="PRN30" s="22"/>
      <c r="PRO30" s="22"/>
      <c r="PRP30" s="22"/>
      <c r="PRQ30" s="22"/>
      <c r="PRR30" s="22"/>
      <c r="PRS30" s="22"/>
      <c r="PRT30" s="22"/>
      <c r="PRU30" s="22"/>
      <c r="PRV30" s="22"/>
      <c r="PRW30" s="22"/>
      <c r="PRX30" s="22"/>
      <c r="PRY30" s="22"/>
      <c r="PRZ30" s="22"/>
      <c r="PSA30" s="22"/>
      <c r="PSB30" s="22"/>
      <c r="PSC30" s="22"/>
      <c r="PSD30" s="22"/>
      <c r="PSE30" s="22"/>
      <c r="PSF30" s="22"/>
      <c r="PSG30" s="22"/>
      <c r="PSH30" s="22"/>
      <c r="PSI30" s="22"/>
      <c r="PSJ30" s="22"/>
      <c r="PSK30" s="22"/>
      <c r="PSL30" s="22"/>
      <c r="PSM30" s="22"/>
      <c r="PSN30" s="22"/>
      <c r="PSO30" s="22"/>
      <c r="PSP30" s="22"/>
      <c r="PSQ30" s="22"/>
      <c r="PSR30" s="22"/>
      <c r="PSS30" s="22"/>
      <c r="PST30" s="22"/>
      <c r="PSU30" s="22"/>
      <c r="PSV30" s="22"/>
      <c r="PSW30" s="22"/>
      <c r="PSX30" s="22"/>
      <c r="PSY30" s="22"/>
      <c r="PSZ30" s="22"/>
      <c r="PTA30" s="22"/>
      <c r="PTB30" s="22"/>
      <c r="PTC30" s="22"/>
      <c r="PTD30" s="22"/>
      <c r="PTE30" s="22"/>
      <c r="PTF30" s="22"/>
      <c r="PTG30" s="22"/>
      <c r="PTH30" s="22"/>
      <c r="PTI30" s="22"/>
      <c r="PTJ30" s="22"/>
      <c r="PTK30" s="22"/>
      <c r="PTL30" s="22"/>
      <c r="PTM30" s="22"/>
      <c r="PTN30" s="22"/>
      <c r="PTO30" s="22"/>
      <c r="PTP30" s="22"/>
      <c r="PTQ30" s="22"/>
      <c r="PTR30" s="22"/>
      <c r="PTS30" s="22"/>
      <c r="PTT30" s="22"/>
      <c r="PTU30" s="22"/>
      <c r="PTV30" s="22"/>
      <c r="PTW30" s="22"/>
      <c r="PTX30" s="22"/>
      <c r="PTY30" s="22"/>
      <c r="PTZ30" s="22"/>
      <c r="PUA30" s="22"/>
      <c r="PUB30" s="22"/>
      <c r="PUC30" s="22"/>
      <c r="PUD30" s="22"/>
      <c r="PUE30" s="22"/>
      <c r="PUF30" s="22"/>
      <c r="PUG30" s="22"/>
      <c r="PUH30" s="22"/>
      <c r="PUI30" s="22"/>
      <c r="PUJ30" s="22"/>
      <c r="PUK30" s="22"/>
      <c r="PUL30" s="22"/>
      <c r="PUM30" s="22"/>
      <c r="PUN30" s="22"/>
      <c r="PUO30" s="22"/>
      <c r="PUP30" s="22"/>
      <c r="PUQ30" s="22"/>
      <c r="PUR30" s="22"/>
      <c r="PUS30" s="22"/>
      <c r="PUT30" s="22"/>
      <c r="PUU30" s="22"/>
      <c r="PUV30" s="22"/>
      <c r="PUW30" s="22"/>
      <c r="PUX30" s="22"/>
      <c r="PUY30" s="22"/>
      <c r="PUZ30" s="22"/>
      <c r="PVA30" s="22"/>
      <c r="PVB30" s="22"/>
      <c r="PVC30" s="22"/>
      <c r="PVD30" s="22"/>
      <c r="PVE30" s="22"/>
      <c r="PVF30" s="22"/>
      <c r="PVG30" s="22"/>
      <c r="PVH30" s="22"/>
      <c r="PVI30" s="22"/>
      <c r="PVJ30" s="22"/>
      <c r="PVK30" s="22"/>
      <c r="PVL30" s="22"/>
      <c r="PVM30" s="22"/>
      <c r="PVN30" s="22"/>
      <c r="PVO30" s="22"/>
      <c r="PVP30" s="22"/>
      <c r="PVQ30" s="22"/>
      <c r="PVR30" s="22"/>
      <c r="PVS30" s="22"/>
      <c r="PVT30" s="22"/>
      <c r="PVU30" s="22"/>
      <c r="PVV30" s="22"/>
      <c r="PVW30" s="22"/>
      <c r="PVX30" s="22"/>
      <c r="PVY30" s="22"/>
      <c r="PVZ30" s="22"/>
      <c r="PWA30" s="22"/>
      <c r="PWB30" s="22"/>
      <c r="PWC30" s="22"/>
      <c r="PWD30" s="22"/>
      <c r="PWE30" s="22"/>
      <c r="PWF30" s="22"/>
      <c r="PWG30" s="22"/>
      <c r="PWH30" s="22"/>
      <c r="PWI30" s="22"/>
      <c r="PWJ30" s="22"/>
      <c r="PWK30" s="22"/>
      <c r="PWL30" s="22"/>
      <c r="PWM30" s="22"/>
      <c r="PWN30" s="22"/>
      <c r="PWO30" s="22"/>
      <c r="PWP30" s="22"/>
      <c r="PWQ30" s="22"/>
      <c r="PWR30" s="22"/>
      <c r="PWS30" s="22"/>
      <c r="PWT30" s="22"/>
      <c r="PWU30" s="22"/>
      <c r="PWV30" s="22"/>
      <c r="PWW30" s="22"/>
      <c r="PWX30" s="22"/>
      <c r="PWY30" s="22"/>
      <c r="PWZ30" s="22"/>
      <c r="PXA30" s="22"/>
      <c r="PXB30" s="22"/>
      <c r="PXC30" s="22"/>
      <c r="PXD30" s="22"/>
      <c r="PXE30" s="22"/>
      <c r="PXF30" s="22"/>
      <c r="PXG30" s="22"/>
      <c r="PXH30" s="22"/>
      <c r="PXI30" s="22"/>
      <c r="PXJ30" s="22"/>
      <c r="PXK30" s="22"/>
      <c r="PXL30" s="22"/>
      <c r="PXM30" s="22"/>
      <c r="PXN30" s="22"/>
      <c r="PXO30" s="22"/>
      <c r="PXP30" s="22"/>
      <c r="PXQ30" s="22"/>
      <c r="PXR30" s="22"/>
      <c r="PXS30" s="22"/>
      <c r="PXT30" s="22"/>
      <c r="PXU30" s="22"/>
      <c r="PXV30" s="22"/>
      <c r="PXW30" s="22"/>
      <c r="PXX30" s="22"/>
      <c r="PXY30" s="22"/>
      <c r="PXZ30" s="22"/>
      <c r="PYA30" s="22"/>
      <c r="PYB30" s="22"/>
      <c r="PYC30" s="22"/>
      <c r="PYD30" s="22"/>
      <c r="PYE30" s="22"/>
      <c r="PYF30" s="22"/>
      <c r="PYG30" s="22"/>
      <c r="PYH30" s="22"/>
      <c r="PYI30" s="22"/>
      <c r="PYJ30" s="22"/>
      <c r="PYK30" s="22"/>
      <c r="PYL30" s="22"/>
      <c r="PYM30" s="22"/>
      <c r="PYN30" s="22"/>
      <c r="PYO30" s="22"/>
      <c r="PYP30" s="22"/>
      <c r="PYQ30" s="22"/>
      <c r="PYR30" s="22"/>
      <c r="PYS30" s="22"/>
      <c r="PYT30" s="22"/>
      <c r="PYU30" s="22"/>
      <c r="PYV30" s="22"/>
      <c r="PYW30" s="22"/>
      <c r="PYX30" s="22"/>
      <c r="PYY30" s="22"/>
      <c r="PYZ30" s="22"/>
      <c r="PZA30" s="22"/>
      <c r="PZB30" s="22"/>
      <c r="PZC30" s="22"/>
      <c r="PZD30" s="22"/>
      <c r="PZE30" s="22"/>
      <c r="PZF30" s="22"/>
      <c r="PZG30" s="22"/>
      <c r="PZH30" s="22"/>
      <c r="PZI30" s="22"/>
      <c r="PZJ30" s="22"/>
      <c r="PZK30" s="22"/>
      <c r="PZL30" s="22"/>
      <c r="PZM30" s="22"/>
      <c r="PZN30" s="22"/>
      <c r="PZO30" s="22"/>
      <c r="PZP30" s="22"/>
      <c r="PZQ30" s="22"/>
      <c r="PZR30" s="22"/>
      <c r="PZS30" s="22"/>
      <c r="PZT30" s="22"/>
      <c r="PZU30" s="22"/>
      <c r="PZV30" s="22"/>
      <c r="PZW30" s="22"/>
      <c r="PZX30" s="22"/>
      <c r="PZY30" s="22"/>
      <c r="PZZ30" s="22"/>
      <c r="QAA30" s="22"/>
      <c r="QAB30" s="22"/>
      <c r="QAC30" s="22"/>
      <c r="QAD30" s="22"/>
      <c r="QAE30" s="22"/>
      <c r="QAF30" s="22"/>
      <c r="QAG30" s="22"/>
      <c r="QAH30" s="22"/>
      <c r="QAI30" s="22"/>
      <c r="QAJ30" s="22"/>
      <c r="QAK30" s="22"/>
      <c r="QAL30" s="22"/>
      <c r="QAM30" s="22"/>
      <c r="QAN30" s="22"/>
      <c r="QAO30" s="22"/>
      <c r="QAP30" s="22"/>
      <c r="QAQ30" s="22"/>
      <c r="QAR30" s="22"/>
      <c r="QAS30" s="22"/>
      <c r="QAT30" s="22"/>
      <c r="QAU30" s="22"/>
      <c r="QAV30" s="22"/>
      <c r="QAW30" s="22"/>
      <c r="QAX30" s="22"/>
      <c r="QAY30" s="22"/>
      <c r="QAZ30" s="22"/>
      <c r="QBA30" s="22"/>
      <c r="QBB30" s="22"/>
      <c r="QBC30" s="22"/>
      <c r="QBD30" s="22"/>
      <c r="QBE30" s="22"/>
      <c r="QBF30" s="22"/>
      <c r="QBG30" s="22"/>
      <c r="QBH30" s="22"/>
      <c r="QBI30" s="22"/>
      <c r="QBJ30" s="22"/>
      <c r="QBK30" s="22"/>
      <c r="QBL30" s="22"/>
      <c r="QBM30" s="22"/>
      <c r="QBN30" s="22"/>
      <c r="QBO30" s="22"/>
      <c r="QBP30" s="22"/>
      <c r="QBQ30" s="22"/>
      <c r="QBR30" s="22"/>
      <c r="QBS30" s="22"/>
      <c r="QBT30" s="22"/>
      <c r="QBU30" s="22"/>
      <c r="QBV30" s="22"/>
      <c r="QBW30" s="22"/>
      <c r="QBX30" s="22"/>
      <c r="QBY30" s="22"/>
      <c r="QBZ30" s="22"/>
      <c r="QCA30" s="22"/>
      <c r="QCB30" s="22"/>
      <c r="QCC30" s="22"/>
      <c r="QCD30" s="22"/>
      <c r="QCE30" s="22"/>
      <c r="QCF30" s="22"/>
      <c r="QCG30" s="22"/>
      <c r="QCH30" s="22"/>
      <c r="QCI30" s="22"/>
      <c r="QCJ30" s="22"/>
      <c r="QCK30" s="22"/>
      <c r="QCL30" s="22"/>
      <c r="QCM30" s="22"/>
      <c r="QCN30" s="22"/>
      <c r="QCO30" s="22"/>
      <c r="QCP30" s="22"/>
      <c r="QCQ30" s="22"/>
      <c r="QCR30" s="22"/>
      <c r="QCS30" s="22"/>
      <c r="QCT30" s="22"/>
      <c r="QCU30" s="22"/>
      <c r="QCV30" s="22"/>
      <c r="QCW30" s="22"/>
      <c r="QCX30" s="22"/>
      <c r="QCY30" s="22"/>
      <c r="QCZ30" s="22"/>
      <c r="QDA30" s="22"/>
      <c r="QDB30" s="22"/>
      <c r="QDC30" s="22"/>
      <c r="QDD30" s="22"/>
      <c r="QDE30" s="22"/>
      <c r="QDF30" s="22"/>
      <c r="QDG30" s="22"/>
      <c r="QDH30" s="22"/>
      <c r="QDI30" s="22"/>
      <c r="QDJ30" s="22"/>
      <c r="QDK30" s="22"/>
      <c r="QDL30" s="22"/>
      <c r="QDM30" s="22"/>
      <c r="QDN30" s="22"/>
      <c r="QDO30" s="22"/>
      <c r="QDP30" s="22"/>
      <c r="QDQ30" s="22"/>
      <c r="QDR30" s="22"/>
      <c r="QDS30" s="22"/>
      <c r="QDT30" s="22"/>
      <c r="QDU30" s="22"/>
      <c r="QDV30" s="22"/>
      <c r="QDW30" s="22"/>
      <c r="QDX30" s="22"/>
      <c r="QDY30" s="22"/>
      <c r="QDZ30" s="22"/>
      <c r="QEA30" s="22"/>
      <c r="QEB30" s="22"/>
      <c r="QEC30" s="22"/>
      <c r="QED30" s="22"/>
      <c r="QEE30" s="22"/>
      <c r="QEF30" s="22"/>
      <c r="QEG30" s="22"/>
      <c r="QEH30" s="22"/>
      <c r="QEI30" s="22"/>
      <c r="QEJ30" s="22"/>
      <c r="QEK30" s="22"/>
      <c r="QEL30" s="22"/>
      <c r="QEM30" s="22"/>
      <c r="QEN30" s="22"/>
      <c r="QEO30" s="22"/>
      <c r="QEP30" s="22"/>
      <c r="QEQ30" s="22"/>
      <c r="QER30" s="22"/>
      <c r="QES30" s="22"/>
      <c r="QET30" s="22"/>
      <c r="QEU30" s="22"/>
      <c r="QEV30" s="22"/>
      <c r="QEW30" s="22"/>
      <c r="QEX30" s="22"/>
      <c r="QEY30" s="22"/>
      <c r="QEZ30" s="22"/>
      <c r="QFA30" s="22"/>
      <c r="QFB30" s="22"/>
      <c r="QFC30" s="22"/>
      <c r="QFD30" s="22"/>
      <c r="QFE30" s="22"/>
      <c r="QFF30" s="22"/>
      <c r="QFG30" s="22"/>
      <c r="QFH30" s="22"/>
      <c r="QFI30" s="22"/>
      <c r="QFJ30" s="22"/>
      <c r="QFK30" s="22"/>
      <c r="QFL30" s="22"/>
      <c r="QFM30" s="22"/>
      <c r="QFN30" s="22"/>
      <c r="QFO30" s="22"/>
      <c r="QFP30" s="22"/>
      <c r="QFQ30" s="22"/>
      <c r="QFR30" s="22"/>
      <c r="QFS30" s="22"/>
      <c r="QFT30" s="22"/>
      <c r="QFU30" s="22"/>
      <c r="QFV30" s="22"/>
      <c r="QFW30" s="22"/>
      <c r="QFX30" s="22"/>
      <c r="QFY30" s="22"/>
      <c r="QFZ30" s="22"/>
      <c r="QGA30" s="22"/>
      <c r="QGB30" s="22"/>
      <c r="QGC30" s="22"/>
      <c r="QGD30" s="22"/>
      <c r="QGE30" s="22"/>
      <c r="QGF30" s="22"/>
      <c r="QGG30" s="22"/>
      <c r="QGH30" s="22"/>
      <c r="QGI30" s="22"/>
      <c r="QGJ30" s="22"/>
      <c r="QGK30" s="22"/>
      <c r="QGL30" s="22"/>
      <c r="QGM30" s="22"/>
      <c r="QGN30" s="22"/>
      <c r="QGO30" s="22"/>
      <c r="QGP30" s="22"/>
      <c r="QGQ30" s="22"/>
      <c r="QGR30" s="22"/>
      <c r="QGS30" s="22"/>
      <c r="QGT30" s="22"/>
      <c r="QGU30" s="22"/>
      <c r="QGV30" s="22"/>
      <c r="QGW30" s="22"/>
      <c r="QGX30" s="22"/>
      <c r="QGY30" s="22"/>
      <c r="QGZ30" s="22"/>
      <c r="QHA30" s="22"/>
      <c r="QHB30" s="22"/>
      <c r="QHC30" s="22"/>
      <c r="QHD30" s="22"/>
      <c r="QHE30" s="22"/>
      <c r="QHF30" s="22"/>
      <c r="QHG30" s="22"/>
      <c r="QHH30" s="22"/>
      <c r="QHI30" s="22"/>
      <c r="QHJ30" s="22"/>
      <c r="QHK30" s="22"/>
      <c r="QHL30" s="22"/>
      <c r="QHM30" s="22"/>
      <c r="QHN30" s="22"/>
      <c r="QHO30" s="22"/>
      <c r="QHP30" s="22"/>
      <c r="QHQ30" s="22"/>
      <c r="QHR30" s="22"/>
      <c r="QHS30" s="22"/>
      <c r="QHT30" s="22"/>
      <c r="QHU30" s="22"/>
      <c r="QHV30" s="22"/>
      <c r="QHW30" s="22"/>
      <c r="QHX30" s="22"/>
      <c r="QHY30" s="22"/>
      <c r="QHZ30" s="22"/>
      <c r="QIA30" s="22"/>
      <c r="QIB30" s="22"/>
      <c r="QIC30" s="22"/>
      <c r="QID30" s="22"/>
      <c r="QIE30" s="22"/>
      <c r="QIF30" s="22"/>
      <c r="QIG30" s="22"/>
      <c r="QIH30" s="22"/>
      <c r="QII30" s="22"/>
      <c r="QIJ30" s="22"/>
      <c r="QIK30" s="22"/>
      <c r="QIL30" s="22"/>
      <c r="QIM30" s="22"/>
      <c r="QIN30" s="22"/>
      <c r="QIO30" s="22"/>
      <c r="QIP30" s="22"/>
      <c r="QIQ30" s="22"/>
      <c r="QIR30" s="22"/>
      <c r="QIS30" s="22"/>
      <c r="QIT30" s="22"/>
      <c r="QIU30" s="22"/>
      <c r="QIV30" s="22"/>
      <c r="QIW30" s="22"/>
      <c r="QIX30" s="22"/>
      <c r="QIY30" s="22"/>
      <c r="QIZ30" s="22"/>
      <c r="QJA30" s="22"/>
      <c r="QJB30" s="22"/>
      <c r="QJC30" s="22"/>
      <c r="QJD30" s="22"/>
      <c r="QJE30" s="22"/>
      <c r="QJF30" s="22"/>
      <c r="QJG30" s="22"/>
      <c r="QJH30" s="22"/>
      <c r="QJI30" s="22"/>
      <c r="QJJ30" s="22"/>
      <c r="QJK30" s="22"/>
      <c r="QJL30" s="22"/>
      <c r="QJM30" s="22"/>
      <c r="QJN30" s="22"/>
      <c r="QJO30" s="22"/>
      <c r="QJP30" s="22"/>
      <c r="QJQ30" s="22"/>
      <c r="QJR30" s="22"/>
      <c r="QJS30" s="22"/>
      <c r="QJT30" s="22"/>
      <c r="QJU30" s="22"/>
      <c r="QJV30" s="22"/>
      <c r="QJW30" s="22"/>
      <c r="QJX30" s="22"/>
      <c r="QJY30" s="22"/>
      <c r="QJZ30" s="22"/>
      <c r="QKA30" s="22"/>
      <c r="QKB30" s="22"/>
      <c r="QKC30" s="22"/>
      <c r="QKD30" s="22"/>
      <c r="QKE30" s="22"/>
      <c r="QKF30" s="22"/>
      <c r="QKG30" s="22"/>
      <c r="QKH30" s="22"/>
      <c r="QKI30" s="22"/>
      <c r="QKJ30" s="22"/>
      <c r="QKK30" s="22"/>
      <c r="QKL30" s="22"/>
      <c r="QKM30" s="22"/>
      <c r="QKN30" s="22"/>
      <c r="QKO30" s="22"/>
      <c r="QKP30" s="22"/>
      <c r="QKQ30" s="22"/>
      <c r="QKR30" s="22"/>
      <c r="QKS30" s="22"/>
      <c r="QKT30" s="22"/>
      <c r="QKU30" s="22"/>
      <c r="QKV30" s="22"/>
      <c r="QKW30" s="22"/>
      <c r="QKX30" s="22"/>
      <c r="QKY30" s="22"/>
      <c r="QKZ30" s="22"/>
      <c r="QLA30" s="22"/>
      <c r="QLB30" s="22"/>
      <c r="QLC30" s="22"/>
      <c r="QLD30" s="22"/>
      <c r="QLE30" s="22"/>
      <c r="QLF30" s="22"/>
      <c r="QLG30" s="22"/>
      <c r="QLH30" s="22"/>
      <c r="QLI30" s="22"/>
      <c r="QLJ30" s="22"/>
      <c r="QLK30" s="22"/>
      <c r="QLL30" s="22"/>
      <c r="QLM30" s="22"/>
      <c r="QLN30" s="22"/>
      <c r="QLO30" s="22"/>
      <c r="QLP30" s="22"/>
      <c r="QLQ30" s="22"/>
      <c r="QLR30" s="22"/>
      <c r="QLS30" s="22"/>
      <c r="QLT30" s="22"/>
      <c r="QLU30" s="22"/>
      <c r="QLV30" s="22"/>
      <c r="QLW30" s="22"/>
      <c r="QLX30" s="22"/>
      <c r="QLY30" s="22"/>
      <c r="QLZ30" s="22"/>
      <c r="QMA30" s="22"/>
      <c r="QMB30" s="22"/>
      <c r="QMC30" s="22"/>
      <c r="QMD30" s="22"/>
      <c r="QME30" s="22"/>
      <c r="QMF30" s="22"/>
      <c r="QMG30" s="22"/>
      <c r="QMH30" s="22"/>
      <c r="QMI30" s="22"/>
      <c r="QMJ30" s="22"/>
      <c r="QMK30" s="22"/>
      <c r="QML30" s="22"/>
      <c r="QMM30" s="22"/>
      <c r="QMN30" s="22"/>
      <c r="QMO30" s="22"/>
      <c r="QMP30" s="22"/>
      <c r="QMQ30" s="22"/>
      <c r="QMR30" s="22"/>
      <c r="QMS30" s="22"/>
      <c r="QMT30" s="22"/>
      <c r="QMU30" s="22"/>
      <c r="QMV30" s="22"/>
      <c r="QMW30" s="22"/>
      <c r="QMX30" s="22"/>
      <c r="QMY30" s="22"/>
      <c r="QMZ30" s="22"/>
      <c r="QNA30" s="22"/>
      <c r="QNB30" s="22"/>
      <c r="QNC30" s="22"/>
      <c r="QND30" s="22"/>
      <c r="QNE30" s="22"/>
      <c r="QNF30" s="22"/>
      <c r="QNG30" s="22"/>
      <c r="QNH30" s="22"/>
      <c r="QNI30" s="22"/>
      <c r="QNJ30" s="22"/>
      <c r="QNK30" s="22"/>
      <c r="QNL30" s="22"/>
      <c r="QNM30" s="22"/>
      <c r="QNN30" s="22"/>
      <c r="QNO30" s="22"/>
      <c r="QNP30" s="22"/>
      <c r="QNQ30" s="22"/>
      <c r="QNR30" s="22"/>
      <c r="QNS30" s="22"/>
      <c r="QNT30" s="22"/>
      <c r="QNU30" s="22"/>
      <c r="QNV30" s="22"/>
      <c r="QNW30" s="22"/>
      <c r="QNX30" s="22"/>
      <c r="QNY30" s="22"/>
      <c r="QNZ30" s="22"/>
      <c r="QOA30" s="22"/>
      <c r="QOB30" s="22"/>
      <c r="QOC30" s="22"/>
      <c r="QOD30" s="22"/>
      <c r="QOE30" s="22"/>
      <c r="QOF30" s="22"/>
      <c r="QOG30" s="22"/>
      <c r="QOH30" s="22"/>
      <c r="QOI30" s="22"/>
      <c r="QOJ30" s="22"/>
      <c r="QOK30" s="22"/>
      <c r="QOL30" s="22"/>
      <c r="QOM30" s="22"/>
      <c r="QON30" s="22"/>
      <c r="QOO30" s="22"/>
      <c r="QOP30" s="22"/>
      <c r="QOQ30" s="22"/>
      <c r="QOR30" s="22"/>
      <c r="QOS30" s="22"/>
      <c r="QOT30" s="22"/>
      <c r="QOU30" s="22"/>
      <c r="QOV30" s="22"/>
      <c r="QOW30" s="22"/>
      <c r="QOX30" s="22"/>
      <c r="QOY30" s="22"/>
      <c r="QOZ30" s="22"/>
      <c r="QPA30" s="22"/>
      <c r="QPB30" s="22"/>
      <c r="QPC30" s="22"/>
      <c r="QPD30" s="22"/>
      <c r="QPE30" s="22"/>
      <c r="QPF30" s="22"/>
      <c r="QPG30" s="22"/>
      <c r="QPH30" s="22"/>
      <c r="QPI30" s="22"/>
      <c r="QPJ30" s="22"/>
      <c r="QPK30" s="22"/>
      <c r="QPL30" s="22"/>
      <c r="QPM30" s="22"/>
      <c r="QPN30" s="22"/>
      <c r="QPO30" s="22"/>
      <c r="QPP30" s="22"/>
      <c r="QPQ30" s="22"/>
      <c r="QPR30" s="22"/>
      <c r="QPS30" s="22"/>
      <c r="QPT30" s="22"/>
      <c r="QPU30" s="22"/>
      <c r="QPV30" s="22"/>
      <c r="QPW30" s="22"/>
      <c r="QPX30" s="22"/>
      <c r="QPY30" s="22"/>
      <c r="QPZ30" s="22"/>
      <c r="QQA30" s="22"/>
      <c r="QQB30" s="22"/>
      <c r="QQC30" s="22"/>
      <c r="QQD30" s="22"/>
      <c r="QQE30" s="22"/>
      <c r="QQF30" s="22"/>
      <c r="QQG30" s="22"/>
      <c r="QQH30" s="22"/>
      <c r="QQI30" s="22"/>
      <c r="QQJ30" s="22"/>
      <c r="QQK30" s="22"/>
      <c r="QQL30" s="22"/>
      <c r="QQM30" s="22"/>
      <c r="QQN30" s="22"/>
      <c r="QQO30" s="22"/>
      <c r="QQP30" s="22"/>
      <c r="QQQ30" s="22"/>
      <c r="QQR30" s="22"/>
      <c r="QQS30" s="22"/>
      <c r="QQT30" s="22"/>
      <c r="QQU30" s="22"/>
      <c r="QQV30" s="22"/>
      <c r="QQW30" s="22"/>
      <c r="QQX30" s="22"/>
      <c r="QQY30" s="22"/>
      <c r="QQZ30" s="22"/>
      <c r="QRA30" s="22"/>
      <c r="QRB30" s="22"/>
      <c r="QRC30" s="22"/>
      <c r="QRD30" s="22"/>
      <c r="QRE30" s="22"/>
      <c r="QRF30" s="22"/>
      <c r="QRG30" s="22"/>
      <c r="QRH30" s="22"/>
      <c r="QRI30" s="22"/>
      <c r="QRJ30" s="22"/>
      <c r="QRK30" s="22"/>
      <c r="QRL30" s="22"/>
      <c r="QRM30" s="22"/>
      <c r="QRN30" s="22"/>
      <c r="QRO30" s="22"/>
      <c r="QRP30" s="22"/>
      <c r="QRQ30" s="22"/>
      <c r="QRR30" s="22"/>
      <c r="QRS30" s="22"/>
      <c r="QRT30" s="22"/>
      <c r="QRU30" s="22"/>
      <c r="QRV30" s="22"/>
      <c r="QRW30" s="22"/>
      <c r="QRX30" s="22"/>
      <c r="QRY30" s="22"/>
      <c r="QRZ30" s="22"/>
      <c r="QSA30" s="22"/>
      <c r="QSB30" s="22"/>
      <c r="QSC30" s="22"/>
      <c r="QSD30" s="22"/>
      <c r="QSE30" s="22"/>
      <c r="QSF30" s="22"/>
      <c r="QSG30" s="22"/>
      <c r="QSH30" s="22"/>
      <c r="QSI30" s="22"/>
      <c r="QSJ30" s="22"/>
      <c r="QSK30" s="22"/>
      <c r="QSL30" s="22"/>
      <c r="QSM30" s="22"/>
      <c r="QSN30" s="22"/>
      <c r="QSO30" s="22"/>
      <c r="QSP30" s="22"/>
      <c r="QSQ30" s="22"/>
      <c r="QSR30" s="22"/>
      <c r="QSS30" s="22"/>
      <c r="QST30" s="22"/>
      <c r="QSU30" s="22"/>
      <c r="QSV30" s="22"/>
      <c r="QSW30" s="22"/>
      <c r="QSX30" s="22"/>
      <c r="QSY30" s="22"/>
      <c r="QSZ30" s="22"/>
      <c r="QTA30" s="22"/>
      <c r="QTB30" s="22"/>
      <c r="QTC30" s="22"/>
      <c r="QTD30" s="22"/>
      <c r="QTE30" s="22"/>
      <c r="QTF30" s="22"/>
      <c r="QTG30" s="22"/>
      <c r="QTH30" s="22"/>
      <c r="QTI30" s="22"/>
      <c r="QTJ30" s="22"/>
      <c r="QTK30" s="22"/>
      <c r="QTL30" s="22"/>
      <c r="QTM30" s="22"/>
      <c r="QTN30" s="22"/>
      <c r="QTO30" s="22"/>
      <c r="QTP30" s="22"/>
      <c r="QTQ30" s="22"/>
      <c r="QTR30" s="22"/>
      <c r="QTS30" s="22"/>
      <c r="QTT30" s="22"/>
      <c r="QTU30" s="22"/>
      <c r="QTV30" s="22"/>
      <c r="QTW30" s="22"/>
      <c r="QTX30" s="22"/>
      <c r="QTY30" s="22"/>
      <c r="QTZ30" s="22"/>
      <c r="QUA30" s="22"/>
      <c r="QUB30" s="22"/>
      <c r="QUC30" s="22"/>
      <c r="QUD30" s="22"/>
      <c r="QUE30" s="22"/>
      <c r="QUF30" s="22"/>
      <c r="QUG30" s="22"/>
      <c r="QUH30" s="22"/>
      <c r="QUI30" s="22"/>
      <c r="QUJ30" s="22"/>
      <c r="QUK30" s="22"/>
      <c r="QUL30" s="22"/>
      <c r="QUM30" s="22"/>
      <c r="QUN30" s="22"/>
      <c r="QUO30" s="22"/>
      <c r="QUP30" s="22"/>
      <c r="QUQ30" s="22"/>
      <c r="QUR30" s="22"/>
      <c r="QUS30" s="22"/>
      <c r="QUT30" s="22"/>
      <c r="QUU30" s="22"/>
      <c r="QUV30" s="22"/>
      <c r="QUW30" s="22"/>
      <c r="QUX30" s="22"/>
      <c r="QUY30" s="22"/>
      <c r="QUZ30" s="22"/>
      <c r="QVA30" s="22"/>
      <c r="QVB30" s="22"/>
      <c r="QVC30" s="22"/>
      <c r="QVD30" s="22"/>
      <c r="QVE30" s="22"/>
      <c r="QVF30" s="22"/>
      <c r="QVG30" s="22"/>
      <c r="QVH30" s="22"/>
      <c r="QVI30" s="22"/>
      <c r="QVJ30" s="22"/>
      <c r="QVK30" s="22"/>
      <c r="QVL30" s="22"/>
      <c r="QVM30" s="22"/>
      <c r="QVN30" s="22"/>
      <c r="QVO30" s="22"/>
      <c r="QVP30" s="22"/>
      <c r="QVQ30" s="22"/>
      <c r="QVR30" s="22"/>
      <c r="QVS30" s="22"/>
      <c r="QVT30" s="22"/>
      <c r="QVU30" s="22"/>
      <c r="QVV30" s="22"/>
      <c r="QVW30" s="22"/>
      <c r="QVX30" s="22"/>
      <c r="QVY30" s="22"/>
      <c r="QVZ30" s="22"/>
      <c r="QWA30" s="22"/>
      <c r="QWB30" s="22"/>
      <c r="QWC30" s="22"/>
      <c r="QWD30" s="22"/>
      <c r="QWE30" s="22"/>
      <c r="QWF30" s="22"/>
      <c r="QWG30" s="22"/>
      <c r="QWH30" s="22"/>
      <c r="QWI30" s="22"/>
      <c r="QWJ30" s="22"/>
      <c r="QWK30" s="22"/>
      <c r="QWL30" s="22"/>
      <c r="QWM30" s="22"/>
      <c r="QWN30" s="22"/>
      <c r="QWO30" s="22"/>
      <c r="QWP30" s="22"/>
      <c r="QWQ30" s="22"/>
      <c r="QWR30" s="22"/>
      <c r="QWS30" s="22"/>
      <c r="QWT30" s="22"/>
      <c r="QWU30" s="22"/>
      <c r="QWV30" s="22"/>
      <c r="QWW30" s="22"/>
      <c r="QWX30" s="22"/>
      <c r="QWY30" s="22"/>
      <c r="QWZ30" s="22"/>
      <c r="QXA30" s="22"/>
      <c r="QXB30" s="22"/>
      <c r="QXC30" s="22"/>
      <c r="QXD30" s="22"/>
      <c r="QXE30" s="22"/>
      <c r="QXF30" s="22"/>
      <c r="QXG30" s="22"/>
      <c r="QXH30" s="22"/>
      <c r="QXI30" s="22"/>
      <c r="QXJ30" s="22"/>
      <c r="QXK30" s="22"/>
      <c r="QXL30" s="22"/>
      <c r="QXM30" s="22"/>
      <c r="QXN30" s="22"/>
      <c r="QXO30" s="22"/>
      <c r="QXP30" s="22"/>
      <c r="QXQ30" s="22"/>
      <c r="QXR30" s="22"/>
      <c r="QXS30" s="22"/>
      <c r="QXT30" s="22"/>
      <c r="QXU30" s="22"/>
      <c r="QXV30" s="22"/>
      <c r="QXW30" s="22"/>
      <c r="QXX30" s="22"/>
      <c r="QXY30" s="22"/>
      <c r="QXZ30" s="22"/>
      <c r="QYA30" s="22"/>
      <c r="QYB30" s="22"/>
      <c r="QYC30" s="22"/>
      <c r="QYD30" s="22"/>
      <c r="QYE30" s="22"/>
      <c r="QYF30" s="22"/>
      <c r="QYG30" s="22"/>
      <c r="QYH30" s="22"/>
      <c r="QYI30" s="22"/>
      <c r="QYJ30" s="22"/>
      <c r="QYK30" s="22"/>
      <c r="QYL30" s="22"/>
      <c r="QYM30" s="22"/>
      <c r="QYN30" s="22"/>
      <c r="QYO30" s="22"/>
      <c r="QYP30" s="22"/>
      <c r="QYQ30" s="22"/>
      <c r="QYR30" s="22"/>
      <c r="QYS30" s="22"/>
      <c r="QYT30" s="22"/>
      <c r="QYU30" s="22"/>
      <c r="QYV30" s="22"/>
      <c r="QYW30" s="22"/>
      <c r="QYX30" s="22"/>
      <c r="QYY30" s="22"/>
      <c r="QYZ30" s="22"/>
      <c r="QZA30" s="22"/>
      <c r="QZB30" s="22"/>
      <c r="QZC30" s="22"/>
      <c r="QZD30" s="22"/>
      <c r="QZE30" s="22"/>
      <c r="QZF30" s="22"/>
      <c r="QZG30" s="22"/>
      <c r="QZH30" s="22"/>
      <c r="QZI30" s="22"/>
      <c r="QZJ30" s="22"/>
      <c r="QZK30" s="22"/>
      <c r="QZL30" s="22"/>
      <c r="QZM30" s="22"/>
      <c r="QZN30" s="22"/>
      <c r="QZO30" s="22"/>
      <c r="QZP30" s="22"/>
      <c r="QZQ30" s="22"/>
      <c r="QZR30" s="22"/>
      <c r="QZS30" s="22"/>
      <c r="QZT30" s="22"/>
      <c r="QZU30" s="22"/>
      <c r="QZV30" s="22"/>
      <c r="QZW30" s="22"/>
      <c r="QZX30" s="22"/>
      <c r="QZY30" s="22"/>
      <c r="QZZ30" s="22"/>
      <c r="RAA30" s="22"/>
      <c r="RAB30" s="22"/>
      <c r="RAC30" s="22"/>
      <c r="RAD30" s="22"/>
      <c r="RAE30" s="22"/>
      <c r="RAF30" s="22"/>
      <c r="RAG30" s="22"/>
      <c r="RAH30" s="22"/>
      <c r="RAI30" s="22"/>
      <c r="RAJ30" s="22"/>
      <c r="RAK30" s="22"/>
      <c r="RAL30" s="22"/>
      <c r="RAM30" s="22"/>
      <c r="RAN30" s="22"/>
      <c r="RAO30" s="22"/>
      <c r="RAP30" s="22"/>
      <c r="RAQ30" s="22"/>
      <c r="RAR30" s="22"/>
      <c r="RAS30" s="22"/>
      <c r="RAT30" s="22"/>
      <c r="RAU30" s="22"/>
      <c r="RAV30" s="22"/>
      <c r="RAW30" s="22"/>
      <c r="RAX30" s="22"/>
      <c r="RAY30" s="22"/>
      <c r="RAZ30" s="22"/>
      <c r="RBA30" s="22"/>
      <c r="RBB30" s="22"/>
      <c r="RBC30" s="22"/>
      <c r="RBD30" s="22"/>
      <c r="RBE30" s="22"/>
      <c r="RBF30" s="22"/>
      <c r="RBG30" s="22"/>
      <c r="RBH30" s="22"/>
      <c r="RBI30" s="22"/>
      <c r="RBJ30" s="22"/>
      <c r="RBK30" s="22"/>
      <c r="RBL30" s="22"/>
      <c r="RBM30" s="22"/>
      <c r="RBN30" s="22"/>
      <c r="RBO30" s="22"/>
      <c r="RBP30" s="22"/>
      <c r="RBQ30" s="22"/>
      <c r="RBR30" s="22"/>
      <c r="RBS30" s="22"/>
      <c r="RBT30" s="22"/>
      <c r="RBU30" s="22"/>
      <c r="RBV30" s="22"/>
      <c r="RBW30" s="22"/>
      <c r="RBX30" s="22"/>
      <c r="RBY30" s="22"/>
      <c r="RBZ30" s="22"/>
      <c r="RCA30" s="22"/>
      <c r="RCB30" s="22"/>
      <c r="RCC30" s="22"/>
      <c r="RCD30" s="22"/>
      <c r="RCE30" s="22"/>
      <c r="RCF30" s="22"/>
      <c r="RCG30" s="22"/>
      <c r="RCH30" s="22"/>
      <c r="RCI30" s="22"/>
      <c r="RCJ30" s="22"/>
      <c r="RCK30" s="22"/>
      <c r="RCL30" s="22"/>
      <c r="RCM30" s="22"/>
      <c r="RCN30" s="22"/>
      <c r="RCO30" s="22"/>
      <c r="RCP30" s="22"/>
      <c r="RCQ30" s="22"/>
      <c r="RCR30" s="22"/>
      <c r="RCS30" s="22"/>
      <c r="RCT30" s="22"/>
      <c r="RCU30" s="22"/>
      <c r="RCV30" s="22"/>
      <c r="RCW30" s="22"/>
      <c r="RCX30" s="22"/>
      <c r="RCY30" s="22"/>
      <c r="RCZ30" s="22"/>
      <c r="RDA30" s="22"/>
      <c r="RDB30" s="22"/>
      <c r="RDC30" s="22"/>
      <c r="RDD30" s="22"/>
      <c r="RDE30" s="22"/>
      <c r="RDF30" s="22"/>
      <c r="RDG30" s="22"/>
      <c r="RDH30" s="22"/>
      <c r="RDI30" s="22"/>
      <c r="RDJ30" s="22"/>
      <c r="RDK30" s="22"/>
      <c r="RDL30" s="22"/>
      <c r="RDM30" s="22"/>
      <c r="RDN30" s="22"/>
      <c r="RDO30" s="22"/>
      <c r="RDP30" s="22"/>
      <c r="RDQ30" s="22"/>
      <c r="RDR30" s="22"/>
      <c r="RDS30" s="22"/>
      <c r="RDT30" s="22"/>
      <c r="RDU30" s="22"/>
      <c r="RDV30" s="22"/>
      <c r="RDW30" s="22"/>
      <c r="RDX30" s="22"/>
      <c r="RDY30" s="22"/>
      <c r="RDZ30" s="22"/>
      <c r="REA30" s="22"/>
      <c r="REB30" s="22"/>
      <c r="REC30" s="22"/>
      <c r="RED30" s="22"/>
      <c r="REE30" s="22"/>
      <c r="REF30" s="22"/>
      <c r="REG30" s="22"/>
      <c r="REH30" s="22"/>
      <c r="REI30" s="22"/>
      <c r="REJ30" s="22"/>
      <c r="REK30" s="22"/>
      <c r="REL30" s="22"/>
      <c r="REM30" s="22"/>
      <c r="REN30" s="22"/>
      <c r="REO30" s="22"/>
      <c r="REP30" s="22"/>
      <c r="REQ30" s="22"/>
      <c r="RER30" s="22"/>
      <c r="RES30" s="22"/>
      <c r="RET30" s="22"/>
      <c r="REU30" s="22"/>
      <c r="REV30" s="22"/>
      <c r="REW30" s="22"/>
      <c r="REX30" s="22"/>
      <c r="REY30" s="22"/>
      <c r="REZ30" s="22"/>
      <c r="RFA30" s="22"/>
      <c r="RFB30" s="22"/>
      <c r="RFC30" s="22"/>
      <c r="RFD30" s="22"/>
      <c r="RFE30" s="22"/>
      <c r="RFF30" s="22"/>
      <c r="RFG30" s="22"/>
      <c r="RFH30" s="22"/>
      <c r="RFI30" s="22"/>
      <c r="RFJ30" s="22"/>
      <c r="RFK30" s="22"/>
      <c r="RFL30" s="22"/>
      <c r="RFM30" s="22"/>
      <c r="RFN30" s="22"/>
      <c r="RFO30" s="22"/>
      <c r="RFP30" s="22"/>
      <c r="RFQ30" s="22"/>
      <c r="RFR30" s="22"/>
      <c r="RFS30" s="22"/>
      <c r="RFT30" s="22"/>
      <c r="RFU30" s="22"/>
      <c r="RFV30" s="22"/>
      <c r="RFW30" s="22"/>
      <c r="RFX30" s="22"/>
      <c r="RFY30" s="22"/>
      <c r="RFZ30" s="22"/>
      <c r="RGA30" s="22"/>
      <c r="RGB30" s="22"/>
      <c r="RGC30" s="22"/>
      <c r="RGD30" s="22"/>
      <c r="RGE30" s="22"/>
      <c r="RGF30" s="22"/>
      <c r="RGG30" s="22"/>
      <c r="RGH30" s="22"/>
      <c r="RGI30" s="22"/>
      <c r="RGJ30" s="22"/>
      <c r="RGK30" s="22"/>
      <c r="RGL30" s="22"/>
      <c r="RGM30" s="22"/>
      <c r="RGN30" s="22"/>
      <c r="RGO30" s="22"/>
      <c r="RGP30" s="22"/>
      <c r="RGQ30" s="22"/>
      <c r="RGR30" s="22"/>
      <c r="RGS30" s="22"/>
      <c r="RGT30" s="22"/>
      <c r="RGU30" s="22"/>
      <c r="RGV30" s="22"/>
      <c r="RGW30" s="22"/>
      <c r="RGX30" s="22"/>
      <c r="RGY30" s="22"/>
      <c r="RGZ30" s="22"/>
      <c r="RHA30" s="22"/>
      <c r="RHB30" s="22"/>
      <c r="RHC30" s="22"/>
      <c r="RHD30" s="22"/>
      <c r="RHE30" s="22"/>
      <c r="RHF30" s="22"/>
      <c r="RHG30" s="22"/>
      <c r="RHH30" s="22"/>
      <c r="RHI30" s="22"/>
      <c r="RHJ30" s="22"/>
      <c r="RHK30" s="22"/>
      <c r="RHL30" s="22"/>
      <c r="RHM30" s="22"/>
      <c r="RHN30" s="22"/>
      <c r="RHO30" s="22"/>
      <c r="RHP30" s="22"/>
      <c r="RHQ30" s="22"/>
      <c r="RHR30" s="22"/>
      <c r="RHS30" s="22"/>
      <c r="RHT30" s="22"/>
      <c r="RHU30" s="22"/>
      <c r="RHV30" s="22"/>
      <c r="RHW30" s="22"/>
      <c r="RHX30" s="22"/>
      <c r="RHY30" s="22"/>
      <c r="RHZ30" s="22"/>
      <c r="RIA30" s="22"/>
      <c r="RIB30" s="22"/>
      <c r="RIC30" s="22"/>
      <c r="RID30" s="22"/>
      <c r="RIE30" s="22"/>
      <c r="RIF30" s="22"/>
      <c r="RIG30" s="22"/>
      <c r="RIH30" s="22"/>
      <c r="RII30" s="22"/>
      <c r="RIJ30" s="22"/>
      <c r="RIK30" s="22"/>
      <c r="RIL30" s="22"/>
      <c r="RIM30" s="22"/>
      <c r="RIN30" s="22"/>
      <c r="RIO30" s="22"/>
      <c r="RIP30" s="22"/>
      <c r="RIQ30" s="22"/>
      <c r="RIR30" s="22"/>
      <c r="RIS30" s="22"/>
      <c r="RIT30" s="22"/>
      <c r="RIU30" s="22"/>
      <c r="RIV30" s="22"/>
      <c r="RIW30" s="22"/>
      <c r="RIX30" s="22"/>
      <c r="RIY30" s="22"/>
      <c r="RIZ30" s="22"/>
      <c r="RJA30" s="22"/>
      <c r="RJB30" s="22"/>
      <c r="RJC30" s="22"/>
      <c r="RJD30" s="22"/>
      <c r="RJE30" s="22"/>
      <c r="RJF30" s="22"/>
      <c r="RJG30" s="22"/>
      <c r="RJH30" s="22"/>
      <c r="RJI30" s="22"/>
      <c r="RJJ30" s="22"/>
      <c r="RJK30" s="22"/>
      <c r="RJL30" s="22"/>
      <c r="RJM30" s="22"/>
      <c r="RJN30" s="22"/>
      <c r="RJO30" s="22"/>
      <c r="RJP30" s="22"/>
      <c r="RJQ30" s="22"/>
      <c r="RJR30" s="22"/>
      <c r="RJS30" s="22"/>
      <c r="RJT30" s="22"/>
      <c r="RJU30" s="22"/>
      <c r="RJV30" s="22"/>
      <c r="RJW30" s="22"/>
      <c r="RJX30" s="22"/>
      <c r="RJY30" s="22"/>
      <c r="RJZ30" s="22"/>
      <c r="RKA30" s="22"/>
      <c r="RKB30" s="22"/>
      <c r="RKC30" s="22"/>
      <c r="RKD30" s="22"/>
      <c r="RKE30" s="22"/>
      <c r="RKF30" s="22"/>
      <c r="RKG30" s="22"/>
      <c r="RKH30" s="22"/>
      <c r="RKI30" s="22"/>
      <c r="RKJ30" s="22"/>
      <c r="RKK30" s="22"/>
      <c r="RKL30" s="22"/>
      <c r="RKM30" s="22"/>
      <c r="RKN30" s="22"/>
      <c r="RKO30" s="22"/>
      <c r="RKP30" s="22"/>
      <c r="RKQ30" s="22"/>
      <c r="RKR30" s="22"/>
      <c r="RKS30" s="22"/>
      <c r="RKT30" s="22"/>
      <c r="RKU30" s="22"/>
      <c r="RKV30" s="22"/>
      <c r="RKW30" s="22"/>
      <c r="RKX30" s="22"/>
      <c r="RKY30" s="22"/>
      <c r="RKZ30" s="22"/>
      <c r="RLA30" s="22"/>
      <c r="RLB30" s="22"/>
      <c r="RLC30" s="22"/>
      <c r="RLD30" s="22"/>
      <c r="RLE30" s="22"/>
      <c r="RLF30" s="22"/>
      <c r="RLG30" s="22"/>
      <c r="RLH30" s="22"/>
      <c r="RLI30" s="22"/>
      <c r="RLJ30" s="22"/>
      <c r="RLK30" s="22"/>
      <c r="RLL30" s="22"/>
      <c r="RLM30" s="22"/>
      <c r="RLN30" s="22"/>
      <c r="RLO30" s="22"/>
      <c r="RLP30" s="22"/>
      <c r="RLQ30" s="22"/>
      <c r="RLR30" s="22"/>
      <c r="RLS30" s="22"/>
      <c r="RLT30" s="22"/>
      <c r="RLU30" s="22"/>
      <c r="RLV30" s="22"/>
      <c r="RLW30" s="22"/>
      <c r="RLX30" s="22"/>
      <c r="RLY30" s="22"/>
      <c r="RLZ30" s="22"/>
      <c r="RMA30" s="22"/>
      <c r="RMB30" s="22"/>
      <c r="RMC30" s="22"/>
      <c r="RMD30" s="22"/>
      <c r="RME30" s="22"/>
      <c r="RMF30" s="22"/>
      <c r="RMG30" s="22"/>
      <c r="RMH30" s="22"/>
      <c r="RMI30" s="22"/>
      <c r="RMJ30" s="22"/>
      <c r="RMK30" s="22"/>
      <c r="RML30" s="22"/>
      <c r="RMM30" s="22"/>
      <c r="RMN30" s="22"/>
      <c r="RMO30" s="22"/>
      <c r="RMP30" s="22"/>
      <c r="RMQ30" s="22"/>
      <c r="RMR30" s="22"/>
      <c r="RMS30" s="22"/>
      <c r="RMT30" s="22"/>
      <c r="RMU30" s="22"/>
      <c r="RMV30" s="22"/>
      <c r="RMW30" s="22"/>
      <c r="RMX30" s="22"/>
      <c r="RMY30" s="22"/>
      <c r="RMZ30" s="22"/>
      <c r="RNA30" s="22"/>
      <c r="RNB30" s="22"/>
      <c r="RNC30" s="22"/>
      <c r="RND30" s="22"/>
      <c r="RNE30" s="22"/>
      <c r="RNF30" s="22"/>
      <c r="RNG30" s="22"/>
      <c r="RNH30" s="22"/>
      <c r="RNI30" s="22"/>
      <c r="RNJ30" s="22"/>
      <c r="RNK30" s="22"/>
      <c r="RNL30" s="22"/>
      <c r="RNM30" s="22"/>
      <c r="RNN30" s="22"/>
      <c r="RNO30" s="22"/>
      <c r="RNP30" s="22"/>
      <c r="RNQ30" s="22"/>
      <c r="RNR30" s="22"/>
      <c r="RNS30" s="22"/>
      <c r="RNT30" s="22"/>
      <c r="RNU30" s="22"/>
      <c r="RNV30" s="22"/>
      <c r="RNW30" s="22"/>
      <c r="RNX30" s="22"/>
      <c r="RNY30" s="22"/>
      <c r="RNZ30" s="22"/>
      <c r="ROA30" s="22"/>
      <c r="ROB30" s="22"/>
      <c r="ROC30" s="22"/>
      <c r="ROD30" s="22"/>
      <c r="ROE30" s="22"/>
      <c r="ROF30" s="22"/>
      <c r="ROG30" s="22"/>
      <c r="ROH30" s="22"/>
      <c r="ROI30" s="22"/>
      <c r="ROJ30" s="22"/>
      <c r="ROK30" s="22"/>
      <c r="ROL30" s="22"/>
      <c r="ROM30" s="22"/>
      <c r="RON30" s="22"/>
      <c r="ROO30" s="22"/>
      <c r="ROP30" s="22"/>
      <c r="ROQ30" s="22"/>
      <c r="ROR30" s="22"/>
      <c r="ROS30" s="22"/>
      <c r="ROT30" s="22"/>
      <c r="ROU30" s="22"/>
      <c r="ROV30" s="22"/>
      <c r="ROW30" s="22"/>
      <c r="ROX30" s="22"/>
      <c r="ROY30" s="22"/>
      <c r="ROZ30" s="22"/>
      <c r="RPA30" s="22"/>
      <c r="RPB30" s="22"/>
      <c r="RPC30" s="22"/>
      <c r="RPD30" s="22"/>
      <c r="RPE30" s="22"/>
      <c r="RPF30" s="22"/>
      <c r="RPG30" s="22"/>
      <c r="RPH30" s="22"/>
      <c r="RPI30" s="22"/>
      <c r="RPJ30" s="22"/>
      <c r="RPK30" s="22"/>
      <c r="RPL30" s="22"/>
      <c r="RPM30" s="22"/>
      <c r="RPN30" s="22"/>
      <c r="RPO30" s="22"/>
      <c r="RPP30" s="22"/>
      <c r="RPQ30" s="22"/>
      <c r="RPR30" s="22"/>
      <c r="RPS30" s="22"/>
      <c r="RPT30" s="22"/>
      <c r="RPU30" s="22"/>
      <c r="RPV30" s="22"/>
      <c r="RPW30" s="22"/>
      <c r="RPX30" s="22"/>
      <c r="RPY30" s="22"/>
      <c r="RPZ30" s="22"/>
      <c r="RQA30" s="22"/>
      <c r="RQB30" s="22"/>
      <c r="RQC30" s="22"/>
      <c r="RQD30" s="22"/>
      <c r="RQE30" s="22"/>
      <c r="RQF30" s="22"/>
      <c r="RQG30" s="22"/>
      <c r="RQH30" s="22"/>
      <c r="RQI30" s="22"/>
      <c r="RQJ30" s="22"/>
      <c r="RQK30" s="22"/>
      <c r="RQL30" s="22"/>
      <c r="RQM30" s="22"/>
      <c r="RQN30" s="22"/>
      <c r="RQO30" s="22"/>
      <c r="RQP30" s="22"/>
      <c r="RQQ30" s="22"/>
      <c r="RQR30" s="22"/>
      <c r="RQS30" s="22"/>
      <c r="RQT30" s="22"/>
      <c r="RQU30" s="22"/>
      <c r="RQV30" s="22"/>
      <c r="RQW30" s="22"/>
      <c r="RQX30" s="22"/>
      <c r="RQY30" s="22"/>
      <c r="RQZ30" s="22"/>
      <c r="RRA30" s="22"/>
      <c r="RRB30" s="22"/>
      <c r="RRC30" s="22"/>
      <c r="RRD30" s="22"/>
      <c r="RRE30" s="22"/>
      <c r="RRF30" s="22"/>
      <c r="RRG30" s="22"/>
      <c r="RRH30" s="22"/>
      <c r="RRI30" s="22"/>
      <c r="RRJ30" s="22"/>
      <c r="RRK30" s="22"/>
      <c r="RRL30" s="22"/>
      <c r="RRM30" s="22"/>
      <c r="RRN30" s="22"/>
      <c r="RRO30" s="22"/>
      <c r="RRP30" s="22"/>
      <c r="RRQ30" s="22"/>
      <c r="RRR30" s="22"/>
      <c r="RRS30" s="22"/>
      <c r="RRT30" s="22"/>
      <c r="RRU30" s="22"/>
      <c r="RRV30" s="22"/>
      <c r="RRW30" s="22"/>
      <c r="RRX30" s="22"/>
      <c r="RRY30" s="22"/>
      <c r="RRZ30" s="22"/>
      <c r="RSA30" s="22"/>
      <c r="RSB30" s="22"/>
      <c r="RSC30" s="22"/>
      <c r="RSD30" s="22"/>
      <c r="RSE30" s="22"/>
      <c r="RSF30" s="22"/>
      <c r="RSG30" s="22"/>
      <c r="RSH30" s="22"/>
      <c r="RSI30" s="22"/>
      <c r="RSJ30" s="22"/>
      <c r="RSK30" s="22"/>
      <c r="RSL30" s="22"/>
      <c r="RSM30" s="22"/>
      <c r="RSN30" s="22"/>
      <c r="RSO30" s="22"/>
      <c r="RSP30" s="22"/>
      <c r="RSQ30" s="22"/>
      <c r="RSR30" s="22"/>
      <c r="RSS30" s="22"/>
      <c r="RST30" s="22"/>
      <c r="RSU30" s="22"/>
      <c r="RSV30" s="22"/>
      <c r="RSW30" s="22"/>
      <c r="RSX30" s="22"/>
      <c r="RSY30" s="22"/>
      <c r="RSZ30" s="22"/>
      <c r="RTA30" s="22"/>
      <c r="RTB30" s="22"/>
      <c r="RTC30" s="22"/>
      <c r="RTD30" s="22"/>
      <c r="RTE30" s="22"/>
      <c r="RTF30" s="22"/>
      <c r="RTG30" s="22"/>
      <c r="RTH30" s="22"/>
      <c r="RTI30" s="22"/>
      <c r="RTJ30" s="22"/>
      <c r="RTK30" s="22"/>
      <c r="RTL30" s="22"/>
      <c r="RTM30" s="22"/>
      <c r="RTN30" s="22"/>
      <c r="RTO30" s="22"/>
      <c r="RTP30" s="22"/>
      <c r="RTQ30" s="22"/>
      <c r="RTR30" s="22"/>
      <c r="RTS30" s="22"/>
      <c r="RTT30" s="22"/>
      <c r="RTU30" s="22"/>
      <c r="RTV30" s="22"/>
      <c r="RTW30" s="22"/>
      <c r="RTX30" s="22"/>
      <c r="RTY30" s="22"/>
      <c r="RTZ30" s="22"/>
      <c r="RUA30" s="22"/>
      <c r="RUB30" s="22"/>
      <c r="RUC30" s="22"/>
      <c r="RUD30" s="22"/>
      <c r="RUE30" s="22"/>
      <c r="RUF30" s="22"/>
      <c r="RUG30" s="22"/>
      <c r="RUH30" s="22"/>
      <c r="RUI30" s="22"/>
      <c r="RUJ30" s="22"/>
      <c r="RUK30" s="22"/>
      <c r="RUL30" s="22"/>
      <c r="RUM30" s="22"/>
      <c r="RUN30" s="22"/>
      <c r="RUO30" s="22"/>
      <c r="RUP30" s="22"/>
      <c r="RUQ30" s="22"/>
      <c r="RUR30" s="22"/>
      <c r="RUS30" s="22"/>
      <c r="RUT30" s="22"/>
      <c r="RUU30" s="22"/>
      <c r="RUV30" s="22"/>
      <c r="RUW30" s="22"/>
      <c r="RUX30" s="22"/>
      <c r="RUY30" s="22"/>
      <c r="RUZ30" s="22"/>
      <c r="RVA30" s="22"/>
      <c r="RVB30" s="22"/>
      <c r="RVC30" s="22"/>
      <c r="RVD30" s="22"/>
      <c r="RVE30" s="22"/>
      <c r="RVF30" s="22"/>
      <c r="RVG30" s="22"/>
      <c r="RVH30" s="22"/>
      <c r="RVI30" s="22"/>
      <c r="RVJ30" s="22"/>
      <c r="RVK30" s="22"/>
      <c r="RVL30" s="22"/>
      <c r="RVM30" s="22"/>
      <c r="RVN30" s="22"/>
      <c r="RVO30" s="22"/>
      <c r="RVP30" s="22"/>
      <c r="RVQ30" s="22"/>
      <c r="RVR30" s="22"/>
      <c r="RVS30" s="22"/>
      <c r="RVT30" s="22"/>
      <c r="RVU30" s="22"/>
      <c r="RVV30" s="22"/>
      <c r="RVW30" s="22"/>
      <c r="RVX30" s="22"/>
      <c r="RVY30" s="22"/>
      <c r="RVZ30" s="22"/>
      <c r="RWA30" s="22"/>
      <c r="RWB30" s="22"/>
      <c r="RWC30" s="22"/>
      <c r="RWD30" s="22"/>
      <c r="RWE30" s="22"/>
      <c r="RWF30" s="22"/>
      <c r="RWG30" s="22"/>
      <c r="RWH30" s="22"/>
      <c r="RWI30" s="22"/>
      <c r="RWJ30" s="22"/>
      <c r="RWK30" s="22"/>
      <c r="RWL30" s="22"/>
      <c r="RWM30" s="22"/>
      <c r="RWN30" s="22"/>
      <c r="RWO30" s="22"/>
      <c r="RWP30" s="22"/>
      <c r="RWQ30" s="22"/>
      <c r="RWR30" s="22"/>
      <c r="RWS30" s="22"/>
      <c r="RWT30" s="22"/>
      <c r="RWU30" s="22"/>
      <c r="RWV30" s="22"/>
      <c r="RWW30" s="22"/>
      <c r="RWX30" s="22"/>
      <c r="RWY30" s="22"/>
      <c r="RWZ30" s="22"/>
      <c r="RXA30" s="22"/>
      <c r="RXB30" s="22"/>
      <c r="RXC30" s="22"/>
      <c r="RXD30" s="22"/>
      <c r="RXE30" s="22"/>
      <c r="RXF30" s="22"/>
      <c r="RXG30" s="22"/>
      <c r="RXH30" s="22"/>
      <c r="RXI30" s="22"/>
      <c r="RXJ30" s="22"/>
      <c r="RXK30" s="22"/>
      <c r="RXL30" s="22"/>
      <c r="RXM30" s="22"/>
      <c r="RXN30" s="22"/>
      <c r="RXO30" s="22"/>
      <c r="RXP30" s="22"/>
      <c r="RXQ30" s="22"/>
      <c r="RXR30" s="22"/>
      <c r="RXS30" s="22"/>
      <c r="RXT30" s="22"/>
      <c r="RXU30" s="22"/>
      <c r="RXV30" s="22"/>
      <c r="RXW30" s="22"/>
      <c r="RXX30" s="22"/>
      <c r="RXY30" s="22"/>
      <c r="RXZ30" s="22"/>
      <c r="RYA30" s="22"/>
      <c r="RYB30" s="22"/>
      <c r="RYC30" s="22"/>
      <c r="RYD30" s="22"/>
      <c r="RYE30" s="22"/>
      <c r="RYF30" s="22"/>
      <c r="RYG30" s="22"/>
      <c r="RYH30" s="22"/>
      <c r="RYI30" s="22"/>
      <c r="RYJ30" s="22"/>
      <c r="RYK30" s="22"/>
      <c r="RYL30" s="22"/>
      <c r="RYM30" s="22"/>
      <c r="RYN30" s="22"/>
      <c r="RYO30" s="22"/>
      <c r="RYP30" s="22"/>
      <c r="RYQ30" s="22"/>
      <c r="RYR30" s="22"/>
      <c r="RYS30" s="22"/>
      <c r="RYT30" s="22"/>
      <c r="RYU30" s="22"/>
      <c r="RYV30" s="22"/>
      <c r="RYW30" s="22"/>
      <c r="RYX30" s="22"/>
      <c r="RYY30" s="22"/>
      <c r="RYZ30" s="22"/>
      <c r="RZA30" s="22"/>
      <c r="RZB30" s="22"/>
      <c r="RZC30" s="22"/>
      <c r="RZD30" s="22"/>
      <c r="RZE30" s="22"/>
      <c r="RZF30" s="22"/>
      <c r="RZG30" s="22"/>
      <c r="RZH30" s="22"/>
      <c r="RZI30" s="22"/>
      <c r="RZJ30" s="22"/>
      <c r="RZK30" s="22"/>
      <c r="RZL30" s="22"/>
      <c r="RZM30" s="22"/>
      <c r="RZN30" s="22"/>
      <c r="RZO30" s="22"/>
      <c r="RZP30" s="22"/>
      <c r="RZQ30" s="22"/>
      <c r="RZR30" s="22"/>
      <c r="RZS30" s="22"/>
      <c r="RZT30" s="22"/>
      <c r="RZU30" s="22"/>
      <c r="RZV30" s="22"/>
      <c r="RZW30" s="22"/>
      <c r="RZX30" s="22"/>
      <c r="RZY30" s="22"/>
      <c r="RZZ30" s="22"/>
      <c r="SAA30" s="22"/>
      <c r="SAB30" s="22"/>
      <c r="SAC30" s="22"/>
      <c r="SAD30" s="22"/>
      <c r="SAE30" s="22"/>
      <c r="SAF30" s="22"/>
      <c r="SAG30" s="22"/>
      <c r="SAH30" s="22"/>
      <c r="SAI30" s="22"/>
      <c r="SAJ30" s="22"/>
      <c r="SAK30" s="22"/>
      <c r="SAL30" s="22"/>
      <c r="SAM30" s="22"/>
      <c r="SAN30" s="22"/>
      <c r="SAO30" s="22"/>
      <c r="SAP30" s="22"/>
      <c r="SAQ30" s="22"/>
      <c r="SAR30" s="22"/>
      <c r="SAS30" s="22"/>
      <c r="SAT30" s="22"/>
      <c r="SAU30" s="22"/>
      <c r="SAV30" s="22"/>
      <c r="SAW30" s="22"/>
      <c r="SAX30" s="22"/>
      <c r="SAY30" s="22"/>
      <c r="SAZ30" s="22"/>
      <c r="SBA30" s="22"/>
      <c r="SBB30" s="22"/>
      <c r="SBC30" s="22"/>
      <c r="SBD30" s="22"/>
      <c r="SBE30" s="22"/>
      <c r="SBF30" s="22"/>
      <c r="SBG30" s="22"/>
      <c r="SBH30" s="22"/>
      <c r="SBI30" s="22"/>
      <c r="SBJ30" s="22"/>
      <c r="SBK30" s="22"/>
      <c r="SBL30" s="22"/>
      <c r="SBM30" s="22"/>
      <c r="SBN30" s="22"/>
      <c r="SBO30" s="22"/>
      <c r="SBP30" s="22"/>
      <c r="SBQ30" s="22"/>
      <c r="SBR30" s="22"/>
      <c r="SBS30" s="22"/>
      <c r="SBT30" s="22"/>
      <c r="SBU30" s="22"/>
      <c r="SBV30" s="22"/>
      <c r="SBW30" s="22"/>
      <c r="SBX30" s="22"/>
      <c r="SBY30" s="22"/>
      <c r="SBZ30" s="22"/>
      <c r="SCA30" s="22"/>
      <c r="SCB30" s="22"/>
      <c r="SCC30" s="22"/>
      <c r="SCD30" s="22"/>
      <c r="SCE30" s="22"/>
      <c r="SCF30" s="22"/>
      <c r="SCG30" s="22"/>
      <c r="SCH30" s="22"/>
      <c r="SCI30" s="22"/>
      <c r="SCJ30" s="22"/>
      <c r="SCK30" s="22"/>
      <c r="SCL30" s="22"/>
      <c r="SCM30" s="22"/>
      <c r="SCN30" s="22"/>
      <c r="SCO30" s="22"/>
      <c r="SCP30" s="22"/>
      <c r="SCQ30" s="22"/>
      <c r="SCR30" s="22"/>
      <c r="SCS30" s="22"/>
      <c r="SCT30" s="22"/>
      <c r="SCU30" s="22"/>
      <c r="SCV30" s="22"/>
      <c r="SCW30" s="22"/>
      <c r="SCX30" s="22"/>
      <c r="SCY30" s="22"/>
      <c r="SCZ30" s="22"/>
      <c r="SDA30" s="22"/>
      <c r="SDB30" s="22"/>
      <c r="SDC30" s="22"/>
      <c r="SDD30" s="22"/>
      <c r="SDE30" s="22"/>
      <c r="SDF30" s="22"/>
      <c r="SDG30" s="22"/>
      <c r="SDH30" s="22"/>
      <c r="SDI30" s="22"/>
      <c r="SDJ30" s="22"/>
      <c r="SDK30" s="22"/>
      <c r="SDL30" s="22"/>
      <c r="SDM30" s="22"/>
      <c r="SDN30" s="22"/>
      <c r="SDO30" s="22"/>
      <c r="SDP30" s="22"/>
      <c r="SDQ30" s="22"/>
      <c r="SDR30" s="22"/>
      <c r="SDS30" s="22"/>
      <c r="SDT30" s="22"/>
      <c r="SDU30" s="22"/>
      <c r="SDV30" s="22"/>
      <c r="SDW30" s="22"/>
      <c r="SDX30" s="22"/>
      <c r="SDY30" s="22"/>
      <c r="SDZ30" s="22"/>
      <c r="SEA30" s="22"/>
      <c r="SEB30" s="22"/>
      <c r="SEC30" s="22"/>
      <c r="SED30" s="22"/>
      <c r="SEE30" s="22"/>
      <c r="SEF30" s="22"/>
      <c r="SEG30" s="22"/>
      <c r="SEH30" s="22"/>
      <c r="SEI30" s="22"/>
      <c r="SEJ30" s="22"/>
      <c r="SEK30" s="22"/>
      <c r="SEL30" s="22"/>
      <c r="SEM30" s="22"/>
      <c r="SEN30" s="22"/>
      <c r="SEO30" s="22"/>
      <c r="SEP30" s="22"/>
      <c r="SEQ30" s="22"/>
      <c r="SER30" s="22"/>
      <c r="SES30" s="22"/>
      <c r="SET30" s="22"/>
      <c r="SEU30" s="22"/>
      <c r="SEV30" s="22"/>
      <c r="SEW30" s="22"/>
      <c r="SEX30" s="22"/>
      <c r="SEY30" s="22"/>
      <c r="SEZ30" s="22"/>
      <c r="SFA30" s="22"/>
      <c r="SFB30" s="22"/>
      <c r="SFC30" s="22"/>
      <c r="SFD30" s="22"/>
      <c r="SFE30" s="22"/>
      <c r="SFF30" s="22"/>
      <c r="SFG30" s="22"/>
      <c r="SFH30" s="22"/>
      <c r="SFI30" s="22"/>
      <c r="SFJ30" s="22"/>
      <c r="SFK30" s="22"/>
      <c r="SFL30" s="22"/>
      <c r="SFM30" s="22"/>
      <c r="SFN30" s="22"/>
      <c r="SFO30" s="22"/>
      <c r="SFP30" s="22"/>
      <c r="SFQ30" s="22"/>
      <c r="SFR30" s="22"/>
      <c r="SFS30" s="22"/>
      <c r="SFT30" s="22"/>
      <c r="SFU30" s="22"/>
      <c r="SFV30" s="22"/>
      <c r="SFW30" s="22"/>
      <c r="SFX30" s="22"/>
      <c r="SFY30" s="22"/>
      <c r="SFZ30" s="22"/>
      <c r="SGA30" s="22"/>
      <c r="SGB30" s="22"/>
      <c r="SGC30" s="22"/>
      <c r="SGD30" s="22"/>
      <c r="SGE30" s="22"/>
      <c r="SGF30" s="22"/>
      <c r="SGG30" s="22"/>
      <c r="SGH30" s="22"/>
      <c r="SGI30" s="22"/>
      <c r="SGJ30" s="22"/>
      <c r="SGK30" s="22"/>
      <c r="SGL30" s="22"/>
      <c r="SGM30" s="22"/>
      <c r="SGN30" s="22"/>
      <c r="SGO30" s="22"/>
      <c r="SGP30" s="22"/>
      <c r="SGQ30" s="22"/>
      <c r="SGR30" s="22"/>
      <c r="SGS30" s="22"/>
      <c r="SGT30" s="22"/>
      <c r="SGU30" s="22"/>
      <c r="SGV30" s="22"/>
      <c r="SGW30" s="22"/>
      <c r="SGX30" s="22"/>
      <c r="SGY30" s="22"/>
      <c r="SGZ30" s="22"/>
      <c r="SHA30" s="22"/>
      <c r="SHB30" s="22"/>
      <c r="SHC30" s="22"/>
      <c r="SHD30" s="22"/>
      <c r="SHE30" s="22"/>
      <c r="SHF30" s="22"/>
      <c r="SHG30" s="22"/>
      <c r="SHH30" s="22"/>
      <c r="SHI30" s="22"/>
      <c r="SHJ30" s="22"/>
      <c r="SHK30" s="22"/>
      <c r="SHL30" s="22"/>
      <c r="SHM30" s="22"/>
      <c r="SHN30" s="22"/>
      <c r="SHO30" s="22"/>
      <c r="SHP30" s="22"/>
      <c r="SHQ30" s="22"/>
      <c r="SHR30" s="22"/>
      <c r="SHS30" s="22"/>
      <c r="SHT30" s="22"/>
      <c r="SHU30" s="22"/>
      <c r="SHV30" s="22"/>
      <c r="SHW30" s="22"/>
      <c r="SHX30" s="22"/>
      <c r="SHY30" s="22"/>
      <c r="SHZ30" s="22"/>
      <c r="SIA30" s="22"/>
      <c r="SIB30" s="22"/>
      <c r="SIC30" s="22"/>
      <c r="SID30" s="22"/>
      <c r="SIE30" s="22"/>
      <c r="SIF30" s="22"/>
      <c r="SIG30" s="22"/>
      <c r="SIH30" s="22"/>
      <c r="SII30" s="22"/>
      <c r="SIJ30" s="22"/>
      <c r="SIK30" s="22"/>
      <c r="SIL30" s="22"/>
      <c r="SIM30" s="22"/>
      <c r="SIN30" s="22"/>
      <c r="SIO30" s="22"/>
      <c r="SIP30" s="22"/>
      <c r="SIQ30" s="22"/>
      <c r="SIR30" s="22"/>
      <c r="SIS30" s="22"/>
      <c r="SIT30" s="22"/>
      <c r="SIU30" s="22"/>
      <c r="SIV30" s="22"/>
      <c r="SIW30" s="22"/>
      <c r="SIX30" s="22"/>
      <c r="SIY30" s="22"/>
      <c r="SIZ30" s="22"/>
      <c r="SJA30" s="22"/>
      <c r="SJB30" s="22"/>
      <c r="SJC30" s="22"/>
      <c r="SJD30" s="22"/>
      <c r="SJE30" s="22"/>
      <c r="SJF30" s="22"/>
      <c r="SJG30" s="22"/>
      <c r="SJH30" s="22"/>
      <c r="SJI30" s="22"/>
      <c r="SJJ30" s="22"/>
      <c r="SJK30" s="22"/>
      <c r="SJL30" s="22"/>
      <c r="SJM30" s="22"/>
      <c r="SJN30" s="22"/>
      <c r="SJO30" s="22"/>
      <c r="SJP30" s="22"/>
      <c r="SJQ30" s="22"/>
      <c r="SJR30" s="22"/>
      <c r="SJS30" s="22"/>
      <c r="SJT30" s="22"/>
      <c r="SJU30" s="22"/>
      <c r="SJV30" s="22"/>
      <c r="SJW30" s="22"/>
      <c r="SJX30" s="22"/>
      <c r="SJY30" s="22"/>
      <c r="SJZ30" s="22"/>
      <c r="SKA30" s="22"/>
      <c r="SKB30" s="22"/>
      <c r="SKC30" s="22"/>
      <c r="SKD30" s="22"/>
      <c r="SKE30" s="22"/>
      <c r="SKF30" s="22"/>
      <c r="SKG30" s="22"/>
      <c r="SKH30" s="22"/>
      <c r="SKI30" s="22"/>
      <c r="SKJ30" s="22"/>
      <c r="SKK30" s="22"/>
      <c r="SKL30" s="22"/>
      <c r="SKM30" s="22"/>
      <c r="SKN30" s="22"/>
      <c r="SKO30" s="22"/>
      <c r="SKP30" s="22"/>
      <c r="SKQ30" s="22"/>
      <c r="SKR30" s="22"/>
      <c r="SKS30" s="22"/>
      <c r="SKT30" s="22"/>
      <c r="SKU30" s="22"/>
      <c r="SKV30" s="22"/>
      <c r="SKW30" s="22"/>
      <c r="SKX30" s="22"/>
      <c r="SKY30" s="22"/>
      <c r="SKZ30" s="22"/>
      <c r="SLA30" s="22"/>
      <c r="SLB30" s="22"/>
      <c r="SLC30" s="22"/>
      <c r="SLD30" s="22"/>
      <c r="SLE30" s="22"/>
      <c r="SLF30" s="22"/>
      <c r="SLG30" s="22"/>
      <c r="SLH30" s="22"/>
      <c r="SLI30" s="22"/>
      <c r="SLJ30" s="22"/>
      <c r="SLK30" s="22"/>
      <c r="SLL30" s="22"/>
      <c r="SLM30" s="22"/>
      <c r="SLN30" s="22"/>
      <c r="SLO30" s="22"/>
      <c r="SLP30" s="22"/>
      <c r="SLQ30" s="22"/>
      <c r="SLR30" s="22"/>
      <c r="SLS30" s="22"/>
      <c r="SLT30" s="22"/>
      <c r="SLU30" s="22"/>
      <c r="SLV30" s="22"/>
      <c r="SLW30" s="22"/>
      <c r="SLX30" s="22"/>
      <c r="SLY30" s="22"/>
      <c r="SLZ30" s="22"/>
      <c r="SMA30" s="22"/>
      <c r="SMB30" s="22"/>
      <c r="SMC30" s="22"/>
      <c r="SMD30" s="22"/>
      <c r="SME30" s="22"/>
      <c r="SMF30" s="22"/>
      <c r="SMG30" s="22"/>
      <c r="SMH30" s="22"/>
      <c r="SMI30" s="22"/>
      <c r="SMJ30" s="22"/>
      <c r="SMK30" s="22"/>
      <c r="SML30" s="22"/>
      <c r="SMM30" s="22"/>
      <c r="SMN30" s="22"/>
      <c r="SMO30" s="22"/>
      <c r="SMP30" s="22"/>
      <c r="SMQ30" s="22"/>
      <c r="SMR30" s="22"/>
      <c r="SMS30" s="22"/>
      <c r="SMT30" s="22"/>
      <c r="SMU30" s="22"/>
      <c r="SMV30" s="22"/>
      <c r="SMW30" s="22"/>
      <c r="SMX30" s="22"/>
      <c r="SMY30" s="22"/>
      <c r="SMZ30" s="22"/>
      <c r="SNA30" s="22"/>
      <c r="SNB30" s="22"/>
      <c r="SNC30" s="22"/>
      <c r="SND30" s="22"/>
      <c r="SNE30" s="22"/>
      <c r="SNF30" s="22"/>
      <c r="SNG30" s="22"/>
      <c r="SNH30" s="22"/>
      <c r="SNI30" s="22"/>
      <c r="SNJ30" s="22"/>
      <c r="SNK30" s="22"/>
      <c r="SNL30" s="22"/>
      <c r="SNM30" s="22"/>
      <c r="SNN30" s="22"/>
      <c r="SNO30" s="22"/>
      <c r="SNP30" s="22"/>
      <c r="SNQ30" s="22"/>
      <c r="SNR30" s="22"/>
      <c r="SNS30" s="22"/>
      <c r="SNT30" s="22"/>
      <c r="SNU30" s="22"/>
      <c r="SNV30" s="22"/>
      <c r="SNW30" s="22"/>
      <c r="SNX30" s="22"/>
      <c r="SNY30" s="22"/>
      <c r="SNZ30" s="22"/>
      <c r="SOA30" s="22"/>
      <c r="SOB30" s="22"/>
      <c r="SOC30" s="22"/>
      <c r="SOD30" s="22"/>
      <c r="SOE30" s="22"/>
      <c r="SOF30" s="22"/>
      <c r="SOG30" s="22"/>
      <c r="SOH30" s="22"/>
      <c r="SOI30" s="22"/>
      <c r="SOJ30" s="22"/>
      <c r="SOK30" s="22"/>
      <c r="SOL30" s="22"/>
      <c r="SOM30" s="22"/>
      <c r="SON30" s="22"/>
      <c r="SOO30" s="22"/>
      <c r="SOP30" s="22"/>
      <c r="SOQ30" s="22"/>
      <c r="SOR30" s="22"/>
      <c r="SOS30" s="22"/>
      <c r="SOT30" s="22"/>
      <c r="SOU30" s="22"/>
      <c r="SOV30" s="22"/>
      <c r="SOW30" s="22"/>
      <c r="SOX30" s="22"/>
      <c r="SOY30" s="22"/>
      <c r="SOZ30" s="22"/>
      <c r="SPA30" s="22"/>
      <c r="SPB30" s="22"/>
      <c r="SPC30" s="22"/>
      <c r="SPD30" s="22"/>
      <c r="SPE30" s="22"/>
      <c r="SPF30" s="22"/>
      <c r="SPG30" s="22"/>
      <c r="SPH30" s="22"/>
      <c r="SPI30" s="22"/>
      <c r="SPJ30" s="22"/>
      <c r="SPK30" s="22"/>
      <c r="SPL30" s="22"/>
      <c r="SPM30" s="22"/>
      <c r="SPN30" s="22"/>
      <c r="SPO30" s="22"/>
      <c r="SPP30" s="22"/>
      <c r="SPQ30" s="22"/>
      <c r="SPR30" s="22"/>
      <c r="SPS30" s="22"/>
      <c r="SPT30" s="22"/>
      <c r="SPU30" s="22"/>
      <c r="SPV30" s="22"/>
      <c r="SPW30" s="22"/>
      <c r="SPX30" s="22"/>
      <c r="SPY30" s="22"/>
      <c r="SPZ30" s="22"/>
      <c r="SQA30" s="22"/>
      <c r="SQB30" s="22"/>
      <c r="SQC30" s="22"/>
      <c r="SQD30" s="22"/>
      <c r="SQE30" s="22"/>
      <c r="SQF30" s="22"/>
      <c r="SQG30" s="22"/>
      <c r="SQH30" s="22"/>
      <c r="SQI30" s="22"/>
      <c r="SQJ30" s="22"/>
      <c r="SQK30" s="22"/>
      <c r="SQL30" s="22"/>
      <c r="SQM30" s="22"/>
      <c r="SQN30" s="22"/>
      <c r="SQO30" s="22"/>
      <c r="SQP30" s="22"/>
      <c r="SQQ30" s="22"/>
      <c r="SQR30" s="22"/>
      <c r="SQS30" s="22"/>
      <c r="SQT30" s="22"/>
      <c r="SQU30" s="22"/>
      <c r="SQV30" s="22"/>
      <c r="SQW30" s="22"/>
      <c r="SQX30" s="22"/>
      <c r="SQY30" s="22"/>
      <c r="SQZ30" s="22"/>
      <c r="SRA30" s="22"/>
      <c r="SRB30" s="22"/>
      <c r="SRC30" s="22"/>
      <c r="SRD30" s="22"/>
      <c r="SRE30" s="22"/>
      <c r="SRF30" s="22"/>
      <c r="SRG30" s="22"/>
      <c r="SRH30" s="22"/>
      <c r="SRI30" s="22"/>
      <c r="SRJ30" s="22"/>
      <c r="SRK30" s="22"/>
      <c r="SRL30" s="22"/>
      <c r="SRM30" s="22"/>
      <c r="SRN30" s="22"/>
      <c r="SRO30" s="22"/>
      <c r="SRP30" s="22"/>
      <c r="SRQ30" s="22"/>
      <c r="SRR30" s="22"/>
      <c r="SRS30" s="22"/>
      <c r="SRT30" s="22"/>
      <c r="SRU30" s="22"/>
      <c r="SRV30" s="22"/>
      <c r="SRW30" s="22"/>
      <c r="SRX30" s="22"/>
      <c r="SRY30" s="22"/>
      <c r="SRZ30" s="22"/>
      <c r="SSA30" s="22"/>
      <c r="SSB30" s="22"/>
      <c r="SSC30" s="22"/>
      <c r="SSD30" s="22"/>
      <c r="SSE30" s="22"/>
      <c r="SSF30" s="22"/>
      <c r="SSG30" s="22"/>
      <c r="SSH30" s="22"/>
      <c r="SSI30" s="22"/>
      <c r="SSJ30" s="22"/>
      <c r="SSK30" s="22"/>
      <c r="SSL30" s="22"/>
      <c r="SSM30" s="22"/>
      <c r="SSN30" s="22"/>
      <c r="SSO30" s="22"/>
      <c r="SSP30" s="22"/>
      <c r="SSQ30" s="22"/>
      <c r="SSR30" s="22"/>
      <c r="SSS30" s="22"/>
      <c r="SST30" s="22"/>
      <c r="SSU30" s="22"/>
      <c r="SSV30" s="22"/>
      <c r="SSW30" s="22"/>
      <c r="SSX30" s="22"/>
      <c r="SSY30" s="22"/>
      <c r="SSZ30" s="22"/>
      <c r="STA30" s="22"/>
      <c r="STB30" s="22"/>
      <c r="STC30" s="22"/>
      <c r="STD30" s="22"/>
      <c r="STE30" s="22"/>
      <c r="STF30" s="22"/>
      <c r="STG30" s="22"/>
      <c r="STH30" s="22"/>
      <c r="STI30" s="22"/>
      <c r="STJ30" s="22"/>
      <c r="STK30" s="22"/>
      <c r="STL30" s="22"/>
      <c r="STM30" s="22"/>
      <c r="STN30" s="22"/>
      <c r="STO30" s="22"/>
      <c r="STP30" s="22"/>
      <c r="STQ30" s="22"/>
      <c r="STR30" s="22"/>
      <c r="STS30" s="22"/>
      <c r="STT30" s="22"/>
      <c r="STU30" s="22"/>
      <c r="STV30" s="22"/>
      <c r="STW30" s="22"/>
      <c r="STX30" s="22"/>
      <c r="STY30" s="22"/>
      <c r="STZ30" s="22"/>
      <c r="SUA30" s="22"/>
      <c r="SUB30" s="22"/>
      <c r="SUC30" s="22"/>
      <c r="SUD30" s="22"/>
      <c r="SUE30" s="22"/>
      <c r="SUF30" s="22"/>
      <c r="SUG30" s="22"/>
      <c r="SUH30" s="22"/>
      <c r="SUI30" s="22"/>
      <c r="SUJ30" s="22"/>
      <c r="SUK30" s="22"/>
      <c r="SUL30" s="22"/>
      <c r="SUM30" s="22"/>
      <c r="SUN30" s="22"/>
      <c r="SUO30" s="22"/>
      <c r="SUP30" s="22"/>
      <c r="SUQ30" s="22"/>
      <c r="SUR30" s="22"/>
      <c r="SUS30" s="22"/>
      <c r="SUT30" s="22"/>
      <c r="SUU30" s="22"/>
      <c r="SUV30" s="22"/>
      <c r="SUW30" s="22"/>
      <c r="SUX30" s="22"/>
      <c r="SUY30" s="22"/>
      <c r="SUZ30" s="22"/>
      <c r="SVA30" s="22"/>
      <c r="SVB30" s="22"/>
      <c r="SVC30" s="22"/>
      <c r="SVD30" s="22"/>
      <c r="SVE30" s="22"/>
      <c r="SVF30" s="22"/>
      <c r="SVG30" s="22"/>
      <c r="SVH30" s="22"/>
      <c r="SVI30" s="22"/>
      <c r="SVJ30" s="22"/>
      <c r="SVK30" s="22"/>
      <c r="SVL30" s="22"/>
      <c r="SVM30" s="22"/>
      <c r="SVN30" s="22"/>
      <c r="SVO30" s="22"/>
      <c r="SVP30" s="22"/>
      <c r="SVQ30" s="22"/>
      <c r="SVR30" s="22"/>
      <c r="SVS30" s="22"/>
      <c r="SVT30" s="22"/>
      <c r="SVU30" s="22"/>
      <c r="SVV30" s="22"/>
      <c r="SVW30" s="22"/>
      <c r="SVX30" s="22"/>
      <c r="SVY30" s="22"/>
      <c r="SVZ30" s="22"/>
      <c r="SWA30" s="22"/>
      <c r="SWB30" s="22"/>
      <c r="SWC30" s="22"/>
      <c r="SWD30" s="22"/>
      <c r="SWE30" s="22"/>
      <c r="SWF30" s="22"/>
      <c r="SWG30" s="22"/>
      <c r="SWH30" s="22"/>
      <c r="SWI30" s="22"/>
      <c r="SWJ30" s="22"/>
      <c r="SWK30" s="22"/>
      <c r="SWL30" s="22"/>
      <c r="SWM30" s="22"/>
      <c r="SWN30" s="22"/>
      <c r="SWO30" s="22"/>
      <c r="SWP30" s="22"/>
      <c r="SWQ30" s="22"/>
      <c r="SWR30" s="22"/>
      <c r="SWS30" s="22"/>
      <c r="SWT30" s="22"/>
      <c r="SWU30" s="22"/>
      <c r="SWV30" s="22"/>
      <c r="SWW30" s="22"/>
      <c r="SWX30" s="22"/>
      <c r="SWY30" s="22"/>
      <c r="SWZ30" s="22"/>
      <c r="SXA30" s="22"/>
      <c r="SXB30" s="22"/>
      <c r="SXC30" s="22"/>
      <c r="SXD30" s="22"/>
      <c r="SXE30" s="22"/>
      <c r="SXF30" s="22"/>
      <c r="SXG30" s="22"/>
      <c r="SXH30" s="22"/>
      <c r="SXI30" s="22"/>
      <c r="SXJ30" s="22"/>
      <c r="SXK30" s="22"/>
      <c r="SXL30" s="22"/>
      <c r="SXM30" s="22"/>
      <c r="SXN30" s="22"/>
      <c r="SXO30" s="22"/>
      <c r="SXP30" s="22"/>
      <c r="SXQ30" s="22"/>
      <c r="SXR30" s="22"/>
      <c r="SXS30" s="22"/>
      <c r="SXT30" s="22"/>
      <c r="SXU30" s="22"/>
      <c r="SXV30" s="22"/>
      <c r="SXW30" s="22"/>
      <c r="SXX30" s="22"/>
      <c r="SXY30" s="22"/>
      <c r="SXZ30" s="22"/>
      <c r="SYA30" s="22"/>
      <c r="SYB30" s="22"/>
      <c r="SYC30" s="22"/>
      <c r="SYD30" s="22"/>
      <c r="SYE30" s="22"/>
      <c r="SYF30" s="22"/>
      <c r="SYG30" s="22"/>
      <c r="SYH30" s="22"/>
      <c r="SYI30" s="22"/>
      <c r="SYJ30" s="22"/>
      <c r="SYK30" s="22"/>
      <c r="SYL30" s="22"/>
      <c r="SYM30" s="22"/>
      <c r="SYN30" s="22"/>
      <c r="SYO30" s="22"/>
      <c r="SYP30" s="22"/>
      <c r="SYQ30" s="22"/>
      <c r="SYR30" s="22"/>
      <c r="SYS30" s="22"/>
      <c r="SYT30" s="22"/>
      <c r="SYU30" s="22"/>
      <c r="SYV30" s="22"/>
      <c r="SYW30" s="22"/>
      <c r="SYX30" s="22"/>
      <c r="SYY30" s="22"/>
      <c r="SYZ30" s="22"/>
      <c r="SZA30" s="22"/>
      <c r="SZB30" s="22"/>
      <c r="SZC30" s="22"/>
      <c r="SZD30" s="22"/>
      <c r="SZE30" s="22"/>
      <c r="SZF30" s="22"/>
      <c r="SZG30" s="22"/>
      <c r="SZH30" s="22"/>
      <c r="SZI30" s="22"/>
      <c r="SZJ30" s="22"/>
      <c r="SZK30" s="22"/>
      <c r="SZL30" s="22"/>
      <c r="SZM30" s="22"/>
      <c r="SZN30" s="22"/>
      <c r="SZO30" s="22"/>
      <c r="SZP30" s="22"/>
      <c r="SZQ30" s="22"/>
      <c r="SZR30" s="22"/>
      <c r="SZS30" s="22"/>
      <c r="SZT30" s="22"/>
      <c r="SZU30" s="22"/>
      <c r="SZV30" s="22"/>
      <c r="SZW30" s="22"/>
      <c r="SZX30" s="22"/>
      <c r="SZY30" s="22"/>
      <c r="SZZ30" s="22"/>
      <c r="TAA30" s="22"/>
      <c r="TAB30" s="22"/>
      <c r="TAC30" s="22"/>
      <c r="TAD30" s="22"/>
      <c r="TAE30" s="22"/>
      <c r="TAF30" s="22"/>
      <c r="TAG30" s="22"/>
      <c r="TAH30" s="22"/>
      <c r="TAI30" s="22"/>
      <c r="TAJ30" s="22"/>
      <c r="TAK30" s="22"/>
      <c r="TAL30" s="22"/>
      <c r="TAM30" s="22"/>
      <c r="TAN30" s="22"/>
      <c r="TAO30" s="22"/>
      <c r="TAP30" s="22"/>
      <c r="TAQ30" s="22"/>
      <c r="TAR30" s="22"/>
      <c r="TAS30" s="22"/>
      <c r="TAT30" s="22"/>
      <c r="TAU30" s="22"/>
      <c r="TAV30" s="22"/>
      <c r="TAW30" s="22"/>
      <c r="TAX30" s="22"/>
      <c r="TAY30" s="22"/>
      <c r="TAZ30" s="22"/>
      <c r="TBA30" s="22"/>
      <c r="TBB30" s="22"/>
      <c r="TBC30" s="22"/>
      <c r="TBD30" s="22"/>
      <c r="TBE30" s="22"/>
      <c r="TBF30" s="22"/>
      <c r="TBG30" s="22"/>
      <c r="TBH30" s="22"/>
      <c r="TBI30" s="22"/>
      <c r="TBJ30" s="22"/>
      <c r="TBK30" s="22"/>
      <c r="TBL30" s="22"/>
      <c r="TBM30" s="22"/>
      <c r="TBN30" s="22"/>
      <c r="TBO30" s="22"/>
      <c r="TBP30" s="22"/>
      <c r="TBQ30" s="22"/>
      <c r="TBR30" s="22"/>
      <c r="TBS30" s="22"/>
      <c r="TBT30" s="22"/>
      <c r="TBU30" s="22"/>
      <c r="TBV30" s="22"/>
      <c r="TBW30" s="22"/>
      <c r="TBX30" s="22"/>
      <c r="TBY30" s="22"/>
      <c r="TBZ30" s="22"/>
      <c r="TCA30" s="22"/>
      <c r="TCB30" s="22"/>
      <c r="TCC30" s="22"/>
      <c r="TCD30" s="22"/>
      <c r="TCE30" s="22"/>
      <c r="TCF30" s="22"/>
      <c r="TCG30" s="22"/>
      <c r="TCH30" s="22"/>
      <c r="TCI30" s="22"/>
      <c r="TCJ30" s="22"/>
      <c r="TCK30" s="22"/>
      <c r="TCL30" s="22"/>
      <c r="TCM30" s="22"/>
      <c r="TCN30" s="22"/>
      <c r="TCO30" s="22"/>
      <c r="TCP30" s="22"/>
      <c r="TCQ30" s="22"/>
      <c r="TCR30" s="22"/>
      <c r="TCS30" s="22"/>
      <c r="TCT30" s="22"/>
      <c r="TCU30" s="22"/>
      <c r="TCV30" s="22"/>
      <c r="TCW30" s="22"/>
      <c r="TCX30" s="22"/>
      <c r="TCY30" s="22"/>
      <c r="TCZ30" s="22"/>
      <c r="TDA30" s="22"/>
      <c r="TDB30" s="22"/>
      <c r="TDC30" s="22"/>
      <c r="TDD30" s="22"/>
      <c r="TDE30" s="22"/>
      <c r="TDF30" s="22"/>
      <c r="TDG30" s="22"/>
      <c r="TDH30" s="22"/>
      <c r="TDI30" s="22"/>
      <c r="TDJ30" s="22"/>
      <c r="TDK30" s="22"/>
      <c r="TDL30" s="22"/>
      <c r="TDM30" s="22"/>
      <c r="TDN30" s="22"/>
      <c r="TDO30" s="22"/>
      <c r="TDP30" s="22"/>
      <c r="TDQ30" s="22"/>
      <c r="TDR30" s="22"/>
      <c r="TDS30" s="22"/>
      <c r="TDT30" s="22"/>
      <c r="TDU30" s="22"/>
      <c r="TDV30" s="22"/>
      <c r="TDW30" s="22"/>
      <c r="TDX30" s="22"/>
      <c r="TDY30" s="22"/>
      <c r="TDZ30" s="22"/>
      <c r="TEA30" s="22"/>
      <c r="TEB30" s="22"/>
      <c r="TEC30" s="22"/>
      <c r="TED30" s="22"/>
      <c r="TEE30" s="22"/>
      <c r="TEF30" s="22"/>
      <c r="TEG30" s="22"/>
      <c r="TEH30" s="22"/>
      <c r="TEI30" s="22"/>
      <c r="TEJ30" s="22"/>
      <c r="TEK30" s="22"/>
      <c r="TEL30" s="22"/>
      <c r="TEM30" s="22"/>
      <c r="TEN30" s="22"/>
      <c r="TEO30" s="22"/>
      <c r="TEP30" s="22"/>
      <c r="TEQ30" s="22"/>
      <c r="TER30" s="22"/>
      <c r="TES30" s="22"/>
      <c r="TET30" s="22"/>
      <c r="TEU30" s="22"/>
      <c r="TEV30" s="22"/>
      <c r="TEW30" s="22"/>
      <c r="TEX30" s="22"/>
      <c r="TEY30" s="22"/>
      <c r="TEZ30" s="22"/>
      <c r="TFA30" s="22"/>
      <c r="TFB30" s="22"/>
      <c r="TFC30" s="22"/>
      <c r="TFD30" s="22"/>
      <c r="TFE30" s="22"/>
      <c r="TFF30" s="22"/>
      <c r="TFG30" s="22"/>
      <c r="TFH30" s="22"/>
      <c r="TFI30" s="22"/>
      <c r="TFJ30" s="22"/>
      <c r="TFK30" s="22"/>
      <c r="TFL30" s="22"/>
      <c r="TFM30" s="22"/>
      <c r="TFN30" s="22"/>
      <c r="TFO30" s="22"/>
      <c r="TFP30" s="22"/>
      <c r="TFQ30" s="22"/>
      <c r="TFR30" s="22"/>
      <c r="TFS30" s="22"/>
      <c r="TFT30" s="22"/>
      <c r="TFU30" s="22"/>
      <c r="TFV30" s="22"/>
      <c r="TFW30" s="22"/>
      <c r="TFX30" s="22"/>
      <c r="TFY30" s="22"/>
      <c r="TFZ30" s="22"/>
      <c r="TGA30" s="22"/>
      <c r="TGB30" s="22"/>
      <c r="TGC30" s="22"/>
      <c r="TGD30" s="22"/>
      <c r="TGE30" s="22"/>
      <c r="TGF30" s="22"/>
      <c r="TGG30" s="22"/>
      <c r="TGH30" s="22"/>
      <c r="TGI30" s="22"/>
      <c r="TGJ30" s="22"/>
      <c r="TGK30" s="22"/>
      <c r="TGL30" s="22"/>
      <c r="TGM30" s="22"/>
      <c r="TGN30" s="22"/>
      <c r="TGO30" s="22"/>
      <c r="TGP30" s="22"/>
      <c r="TGQ30" s="22"/>
      <c r="TGR30" s="22"/>
      <c r="TGS30" s="22"/>
      <c r="TGT30" s="22"/>
      <c r="TGU30" s="22"/>
      <c r="TGV30" s="22"/>
      <c r="TGW30" s="22"/>
      <c r="TGX30" s="22"/>
      <c r="TGY30" s="22"/>
      <c r="TGZ30" s="22"/>
      <c r="THA30" s="22"/>
      <c r="THB30" s="22"/>
      <c r="THC30" s="22"/>
      <c r="THD30" s="22"/>
      <c r="THE30" s="22"/>
      <c r="THF30" s="22"/>
      <c r="THG30" s="22"/>
      <c r="THH30" s="22"/>
      <c r="THI30" s="22"/>
      <c r="THJ30" s="22"/>
      <c r="THK30" s="22"/>
      <c r="THL30" s="22"/>
      <c r="THM30" s="22"/>
      <c r="THN30" s="22"/>
      <c r="THO30" s="22"/>
      <c r="THP30" s="22"/>
      <c r="THQ30" s="22"/>
      <c r="THR30" s="22"/>
      <c r="THS30" s="22"/>
      <c r="THT30" s="22"/>
      <c r="THU30" s="22"/>
      <c r="THV30" s="22"/>
      <c r="THW30" s="22"/>
      <c r="THX30" s="22"/>
      <c r="THY30" s="22"/>
      <c r="THZ30" s="22"/>
      <c r="TIA30" s="22"/>
      <c r="TIB30" s="22"/>
      <c r="TIC30" s="22"/>
      <c r="TID30" s="22"/>
      <c r="TIE30" s="22"/>
      <c r="TIF30" s="22"/>
      <c r="TIG30" s="22"/>
      <c r="TIH30" s="22"/>
      <c r="TII30" s="22"/>
      <c r="TIJ30" s="22"/>
      <c r="TIK30" s="22"/>
      <c r="TIL30" s="22"/>
      <c r="TIM30" s="22"/>
      <c r="TIN30" s="22"/>
      <c r="TIO30" s="22"/>
      <c r="TIP30" s="22"/>
      <c r="TIQ30" s="22"/>
      <c r="TIR30" s="22"/>
      <c r="TIS30" s="22"/>
      <c r="TIT30" s="22"/>
      <c r="TIU30" s="22"/>
      <c r="TIV30" s="22"/>
      <c r="TIW30" s="22"/>
      <c r="TIX30" s="22"/>
      <c r="TIY30" s="22"/>
      <c r="TIZ30" s="22"/>
      <c r="TJA30" s="22"/>
      <c r="TJB30" s="22"/>
      <c r="TJC30" s="22"/>
      <c r="TJD30" s="22"/>
      <c r="TJE30" s="22"/>
      <c r="TJF30" s="22"/>
      <c r="TJG30" s="22"/>
      <c r="TJH30" s="22"/>
      <c r="TJI30" s="22"/>
      <c r="TJJ30" s="22"/>
      <c r="TJK30" s="22"/>
      <c r="TJL30" s="22"/>
      <c r="TJM30" s="22"/>
      <c r="TJN30" s="22"/>
      <c r="TJO30" s="22"/>
      <c r="TJP30" s="22"/>
      <c r="TJQ30" s="22"/>
      <c r="TJR30" s="22"/>
      <c r="TJS30" s="22"/>
      <c r="TJT30" s="22"/>
      <c r="TJU30" s="22"/>
      <c r="TJV30" s="22"/>
      <c r="TJW30" s="22"/>
      <c r="TJX30" s="22"/>
      <c r="TJY30" s="22"/>
      <c r="TJZ30" s="22"/>
      <c r="TKA30" s="22"/>
      <c r="TKB30" s="22"/>
      <c r="TKC30" s="22"/>
      <c r="TKD30" s="22"/>
      <c r="TKE30" s="22"/>
      <c r="TKF30" s="22"/>
      <c r="TKG30" s="22"/>
      <c r="TKH30" s="22"/>
      <c r="TKI30" s="22"/>
      <c r="TKJ30" s="22"/>
      <c r="TKK30" s="22"/>
      <c r="TKL30" s="22"/>
      <c r="TKM30" s="22"/>
      <c r="TKN30" s="22"/>
      <c r="TKO30" s="22"/>
      <c r="TKP30" s="22"/>
      <c r="TKQ30" s="22"/>
      <c r="TKR30" s="22"/>
      <c r="TKS30" s="22"/>
      <c r="TKT30" s="22"/>
      <c r="TKU30" s="22"/>
      <c r="TKV30" s="22"/>
      <c r="TKW30" s="22"/>
      <c r="TKX30" s="22"/>
      <c r="TKY30" s="22"/>
      <c r="TKZ30" s="22"/>
      <c r="TLA30" s="22"/>
      <c r="TLB30" s="22"/>
      <c r="TLC30" s="22"/>
      <c r="TLD30" s="22"/>
      <c r="TLE30" s="22"/>
      <c r="TLF30" s="22"/>
      <c r="TLG30" s="22"/>
      <c r="TLH30" s="22"/>
      <c r="TLI30" s="22"/>
      <c r="TLJ30" s="22"/>
      <c r="TLK30" s="22"/>
      <c r="TLL30" s="22"/>
      <c r="TLM30" s="22"/>
      <c r="TLN30" s="22"/>
      <c r="TLO30" s="22"/>
      <c r="TLP30" s="22"/>
      <c r="TLQ30" s="22"/>
      <c r="TLR30" s="22"/>
      <c r="TLS30" s="22"/>
      <c r="TLT30" s="22"/>
      <c r="TLU30" s="22"/>
      <c r="TLV30" s="22"/>
      <c r="TLW30" s="22"/>
      <c r="TLX30" s="22"/>
      <c r="TLY30" s="22"/>
      <c r="TLZ30" s="22"/>
      <c r="TMA30" s="22"/>
      <c r="TMB30" s="22"/>
      <c r="TMC30" s="22"/>
      <c r="TMD30" s="22"/>
      <c r="TME30" s="22"/>
      <c r="TMF30" s="22"/>
      <c r="TMG30" s="22"/>
      <c r="TMH30" s="22"/>
      <c r="TMI30" s="22"/>
      <c r="TMJ30" s="22"/>
      <c r="TMK30" s="22"/>
      <c r="TML30" s="22"/>
      <c r="TMM30" s="22"/>
      <c r="TMN30" s="22"/>
      <c r="TMO30" s="22"/>
      <c r="TMP30" s="22"/>
      <c r="TMQ30" s="22"/>
      <c r="TMR30" s="22"/>
      <c r="TMS30" s="22"/>
      <c r="TMT30" s="22"/>
      <c r="TMU30" s="22"/>
      <c r="TMV30" s="22"/>
      <c r="TMW30" s="22"/>
      <c r="TMX30" s="22"/>
      <c r="TMY30" s="22"/>
      <c r="TMZ30" s="22"/>
      <c r="TNA30" s="22"/>
      <c r="TNB30" s="22"/>
      <c r="TNC30" s="22"/>
      <c r="TND30" s="22"/>
      <c r="TNE30" s="22"/>
      <c r="TNF30" s="22"/>
      <c r="TNG30" s="22"/>
      <c r="TNH30" s="22"/>
      <c r="TNI30" s="22"/>
      <c r="TNJ30" s="22"/>
      <c r="TNK30" s="22"/>
      <c r="TNL30" s="22"/>
      <c r="TNM30" s="22"/>
      <c r="TNN30" s="22"/>
      <c r="TNO30" s="22"/>
      <c r="TNP30" s="22"/>
      <c r="TNQ30" s="22"/>
      <c r="TNR30" s="22"/>
      <c r="TNS30" s="22"/>
      <c r="TNT30" s="22"/>
      <c r="TNU30" s="22"/>
      <c r="TNV30" s="22"/>
      <c r="TNW30" s="22"/>
      <c r="TNX30" s="22"/>
      <c r="TNY30" s="22"/>
      <c r="TNZ30" s="22"/>
      <c r="TOA30" s="22"/>
      <c r="TOB30" s="22"/>
      <c r="TOC30" s="22"/>
      <c r="TOD30" s="22"/>
      <c r="TOE30" s="22"/>
      <c r="TOF30" s="22"/>
      <c r="TOG30" s="22"/>
      <c r="TOH30" s="22"/>
      <c r="TOI30" s="22"/>
      <c r="TOJ30" s="22"/>
      <c r="TOK30" s="22"/>
      <c r="TOL30" s="22"/>
      <c r="TOM30" s="22"/>
      <c r="TON30" s="22"/>
      <c r="TOO30" s="22"/>
      <c r="TOP30" s="22"/>
      <c r="TOQ30" s="22"/>
      <c r="TOR30" s="22"/>
      <c r="TOS30" s="22"/>
      <c r="TOT30" s="22"/>
      <c r="TOU30" s="22"/>
      <c r="TOV30" s="22"/>
      <c r="TOW30" s="22"/>
      <c r="TOX30" s="22"/>
      <c r="TOY30" s="22"/>
      <c r="TOZ30" s="22"/>
      <c r="TPA30" s="22"/>
      <c r="TPB30" s="22"/>
      <c r="TPC30" s="22"/>
      <c r="TPD30" s="22"/>
      <c r="TPE30" s="22"/>
      <c r="TPF30" s="22"/>
      <c r="TPG30" s="22"/>
      <c r="TPH30" s="22"/>
      <c r="TPI30" s="22"/>
      <c r="TPJ30" s="22"/>
      <c r="TPK30" s="22"/>
      <c r="TPL30" s="22"/>
      <c r="TPM30" s="22"/>
      <c r="TPN30" s="22"/>
      <c r="TPO30" s="22"/>
      <c r="TPP30" s="22"/>
      <c r="TPQ30" s="22"/>
      <c r="TPR30" s="22"/>
      <c r="TPS30" s="22"/>
      <c r="TPT30" s="22"/>
      <c r="TPU30" s="22"/>
      <c r="TPV30" s="22"/>
      <c r="TPW30" s="22"/>
      <c r="TPX30" s="22"/>
      <c r="TPY30" s="22"/>
      <c r="TPZ30" s="22"/>
      <c r="TQA30" s="22"/>
      <c r="TQB30" s="22"/>
      <c r="TQC30" s="22"/>
      <c r="TQD30" s="22"/>
      <c r="TQE30" s="22"/>
      <c r="TQF30" s="22"/>
      <c r="TQG30" s="22"/>
      <c r="TQH30" s="22"/>
      <c r="TQI30" s="22"/>
      <c r="TQJ30" s="22"/>
      <c r="TQK30" s="22"/>
      <c r="TQL30" s="22"/>
      <c r="TQM30" s="22"/>
      <c r="TQN30" s="22"/>
      <c r="TQO30" s="22"/>
      <c r="TQP30" s="22"/>
      <c r="TQQ30" s="22"/>
      <c r="TQR30" s="22"/>
      <c r="TQS30" s="22"/>
      <c r="TQT30" s="22"/>
      <c r="TQU30" s="22"/>
      <c r="TQV30" s="22"/>
      <c r="TQW30" s="22"/>
      <c r="TQX30" s="22"/>
      <c r="TQY30" s="22"/>
      <c r="TQZ30" s="22"/>
      <c r="TRA30" s="22"/>
      <c r="TRB30" s="22"/>
      <c r="TRC30" s="22"/>
      <c r="TRD30" s="22"/>
      <c r="TRE30" s="22"/>
      <c r="TRF30" s="22"/>
      <c r="TRG30" s="22"/>
      <c r="TRH30" s="22"/>
      <c r="TRI30" s="22"/>
      <c r="TRJ30" s="22"/>
      <c r="TRK30" s="22"/>
      <c r="TRL30" s="22"/>
      <c r="TRM30" s="22"/>
      <c r="TRN30" s="22"/>
      <c r="TRO30" s="22"/>
      <c r="TRP30" s="22"/>
      <c r="TRQ30" s="22"/>
      <c r="TRR30" s="22"/>
      <c r="TRS30" s="22"/>
      <c r="TRT30" s="22"/>
      <c r="TRU30" s="22"/>
      <c r="TRV30" s="22"/>
      <c r="TRW30" s="22"/>
      <c r="TRX30" s="22"/>
      <c r="TRY30" s="22"/>
      <c r="TRZ30" s="22"/>
      <c r="TSA30" s="22"/>
      <c r="TSB30" s="22"/>
      <c r="TSC30" s="22"/>
      <c r="TSD30" s="22"/>
      <c r="TSE30" s="22"/>
      <c r="TSF30" s="22"/>
      <c r="TSG30" s="22"/>
      <c r="TSH30" s="22"/>
      <c r="TSI30" s="22"/>
      <c r="TSJ30" s="22"/>
      <c r="TSK30" s="22"/>
      <c r="TSL30" s="22"/>
      <c r="TSM30" s="22"/>
      <c r="TSN30" s="22"/>
      <c r="TSO30" s="22"/>
      <c r="TSP30" s="22"/>
      <c r="TSQ30" s="22"/>
      <c r="TSR30" s="22"/>
      <c r="TSS30" s="22"/>
      <c r="TST30" s="22"/>
      <c r="TSU30" s="22"/>
      <c r="TSV30" s="22"/>
      <c r="TSW30" s="22"/>
      <c r="TSX30" s="22"/>
      <c r="TSY30" s="22"/>
      <c r="TSZ30" s="22"/>
      <c r="TTA30" s="22"/>
      <c r="TTB30" s="22"/>
      <c r="TTC30" s="22"/>
      <c r="TTD30" s="22"/>
      <c r="TTE30" s="22"/>
      <c r="TTF30" s="22"/>
      <c r="TTG30" s="22"/>
      <c r="TTH30" s="22"/>
      <c r="TTI30" s="22"/>
      <c r="TTJ30" s="22"/>
      <c r="TTK30" s="22"/>
      <c r="TTL30" s="22"/>
      <c r="TTM30" s="22"/>
      <c r="TTN30" s="22"/>
      <c r="TTO30" s="22"/>
      <c r="TTP30" s="22"/>
      <c r="TTQ30" s="22"/>
      <c r="TTR30" s="22"/>
      <c r="TTS30" s="22"/>
      <c r="TTT30" s="22"/>
      <c r="TTU30" s="22"/>
      <c r="TTV30" s="22"/>
      <c r="TTW30" s="22"/>
      <c r="TTX30" s="22"/>
      <c r="TTY30" s="22"/>
      <c r="TTZ30" s="22"/>
      <c r="TUA30" s="22"/>
      <c r="TUB30" s="22"/>
      <c r="TUC30" s="22"/>
      <c r="TUD30" s="22"/>
      <c r="TUE30" s="22"/>
      <c r="TUF30" s="22"/>
      <c r="TUG30" s="22"/>
      <c r="TUH30" s="22"/>
      <c r="TUI30" s="22"/>
      <c r="TUJ30" s="22"/>
      <c r="TUK30" s="22"/>
      <c r="TUL30" s="22"/>
      <c r="TUM30" s="22"/>
      <c r="TUN30" s="22"/>
      <c r="TUO30" s="22"/>
      <c r="TUP30" s="22"/>
      <c r="TUQ30" s="22"/>
      <c r="TUR30" s="22"/>
      <c r="TUS30" s="22"/>
      <c r="TUT30" s="22"/>
      <c r="TUU30" s="22"/>
      <c r="TUV30" s="22"/>
      <c r="TUW30" s="22"/>
      <c r="TUX30" s="22"/>
      <c r="TUY30" s="22"/>
      <c r="TUZ30" s="22"/>
      <c r="TVA30" s="22"/>
      <c r="TVB30" s="22"/>
      <c r="TVC30" s="22"/>
      <c r="TVD30" s="22"/>
      <c r="TVE30" s="22"/>
      <c r="TVF30" s="22"/>
      <c r="TVG30" s="22"/>
      <c r="TVH30" s="22"/>
      <c r="TVI30" s="22"/>
      <c r="TVJ30" s="22"/>
      <c r="TVK30" s="22"/>
      <c r="TVL30" s="22"/>
      <c r="TVM30" s="22"/>
      <c r="TVN30" s="22"/>
      <c r="TVO30" s="22"/>
      <c r="TVP30" s="22"/>
      <c r="TVQ30" s="22"/>
      <c r="TVR30" s="22"/>
      <c r="TVS30" s="22"/>
      <c r="TVT30" s="22"/>
      <c r="TVU30" s="22"/>
      <c r="TVV30" s="22"/>
      <c r="TVW30" s="22"/>
      <c r="TVX30" s="22"/>
      <c r="TVY30" s="22"/>
      <c r="TVZ30" s="22"/>
      <c r="TWA30" s="22"/>
      <c r="TWB30" s="22"/>
      <c r="TWC30" s="22"/>
      <c r="TWD30" s="22"/>
      <c r="TWE30" s="22"/>
      <c r="TWF30" s="22"/>
      <c r="TWG30" s="22"/>
      <c r="TWH30" s="22"/>
      <c r="TWI30" s="22"/>
      <c r="TWJ30" s="22"/>
      <c r="TWK30" s="22"/>
      <c r="TWL30" s="22"/>
      <c r="TWM30" s="22"/>
      <c r="TWN30" s="22"/>
      <c r="TWO30" s="22"/>
      <c r="TWP30" s="22"/>
      <c r="TWQ30" s="22"/>
      <c r="TWR30" s="22"/>
      <c r="TWS30" s="22"/>
      <c r="TWT30" s="22"/>
      <c r="TWU30" s="22"/>
      <c r="TWV30" s="22"/>
      <c r="TWW30" s="22"/>
      <c r="TWX30" s="22"/>
      <c r="TWY30" s="22"/>
      <c r="TWZ30" s="22"/>
      <c r="TXA30" s="22"/>
      <c r="TXB30" s="22"/>
      <c r="TXC30" s="22"/>
      <c r="TXD30" s="22"/>
      <c r="TXE30" s="22"/>
      <c r="TXF30" s="22"/>
      <c r="TXG30" s="22"/>
      <c r="TXH30" s="22"/>
      <c r="TXI30" s="22"/>
      <c r="TXJ30" s="22"/>
      <c r="TXK30" s="22"/>
      <c r="TXL30" s="22"/>
      <c r="TXM30" s="22"/>
      <c r="TXN30" s="22"/>
      <c r="TXO30" s="22"/>
      <c r="TXP30" s="22"/>
      <c r="TXQ30" s="22"/>
      <c r="TXR30" s="22"/>
      <c r="TXS30" s="22"/>
      <c r="TXT30" s="22"/>
      <c r="TXU30" s="22"/>
      <c r="TXV30" s="22"/>
      <c r="TXW30" s="22"/>
      <c r="TXX30" s="22"/>
      <c r="TXY30" s="22"/>
      <c r="TXZ30" s="22"/>
      <c r="TYA30" s="22"/>
      <c r="TYB30" s="22"/>
      <c r="TYC30" s="22"/>
      <c r="TYD30" s="22"/>
      <c r="TYE30" s="22"/>
      <c r="TYF30" s="22"/>
      <c r="TYG30" s="22"/>
      <c r="TYH30" s="22"/>
      <c r="TYI30" s="22"/>
      <c r="TYJ30" s="22"/>
      <c r="TYK30" s="22"/>
      <c r="TYL30" s="22"/>
      <c r="TYM30" s="22"/>
      <c r="TYN30" s="22"/>
      <c r="TYO30" s="22"/>
      <c r="TYP30" s="22"/>
      <c r="TYQ30" s="22"/>
      <c r="TYR30" s="22"/>
      <c r="TYS30" s="22"/>
      <c r="TYT30" s="22"/>
      <c r="TYU30" s="22"/>
      <c r="TYV30" s="22"/>
      <c r="TYW30" s="22"/>
      <c r="TYX30" s="22"/>
      <c r="TYY30" s="22"/>
      <c r="TYZ30" s="22"/>
      <c r="TZA30" s="22"/>
      <c r="TZB30" s="22"/>
      <c r="TZC30" s="22"/>
      <c r="TZD30" s="22"/>
      <c r="TZE30" s="22"/>
      <c r="TZF30" s="22"/>
      <c r="TZG30" s="22"/>
      <c r="TZH30" s="22"/>
      <c r="TZI30" s="22"/>
      <c r="TZJ30" s="22"/>
      <c r="TZK30" s="22"/>
      <c r="TZL30" s="22"/>
      <c r="TZM30" s="22"/>
      <c r="TZN30" s="22"/>
      <c r="TZO30" s="22"/>
      <c r="TZP30" s="22"/>
      <c r="TZQ30" s="22"/>
      <c r="TZR30" s="22"/>
      <c r="TZS30" s="22"/>
      <c r="TZT30" s="22"/>
      <c r="TZU30" s="22"/>
      <c r="TZV30" s="22"/>
      <c r="TZW30" s="22"/>
      <c r="TZX30" s="22"/>
      <c r="TZY30" s="22"/>
      <c r="TZZ30" s="22"/>
      <c r="UAA30" s="22"/>
      <c r="UAB30" s="22"/>
      <c r="UAC30" s="22"/>
      <c r="UAD30" s="22"/>
      <c r="UAE30" s="22"/>
      <c r="UAF30" s="22"/>
      <c r="UAG30" s="22"/>
      <c r="UAH30" s="22"/>
      <c r="UAI30" s="22"/>
      <c r="UAJ30" s="22"/>
      <c r="UAK30" s="22"/>
      <c r="UAL30" s="22"/>
      <c r="UAM30" s="22"/>
      <c r="UAN30" s="22"/>
      <c r="UAO30" s="22"/>
      <c r="UAP30" s="22"/>
      <c r="UAQ30" s="22"/>
      <c r="UAR30" s="22"/>
      <c r="UAS30" s="22"/>
      <c r="UAT30" s="22"/>
      <c r="UAU30" s="22"/>
      <c r="UAV30" s="22"/>
      <c r="UAW30" s="22"/>
      <c r="UAX30" s="22"/>
      <c r="UAY30" s="22"/>
      <c r="UAZ30" s="22"/>
      <c r="UBA30" s="22"/>
      <c r="UBB30" s="22"/>
      <c r="UBC30" s="22"/>
      <c r="UBD30" s="22"/>
      <c r="UBE30" s="22"/>
      <c r="UBF30" s="22"/>
      <c r="UBG30" s="22"/>
      <c r="UBH30" s="22"/>
      <c r="UBI30" s="22"/>
      <c r="UBJ30" s="22"/>
      <c r="UBK30" s="22"/>
      <c r="UBL30" s="22"/>
      <c r="UBM30" s="22"/>
      <c r="UBN30" s="22"/>
      <c r="UBO30" s="22"/>
      <c r="UBP30" s="22"/>
      <c r="UBQ30" s="22"/>
      <c r="UBR30" s="22"/>
      <c r="UBS30" s="22"/>
      <c r="UBT30" s="22"/>
      <c r="UBU30" s="22"/>
      <c r="UBV30" s="22"/>
      <c r="UBW30" s="22"/>
      <c r="UBX30" s="22"/>
      <c r="UBY30" s="22"/>
      <c r="UBZ30" s="22"/>
      <c r="UCA30" s="22"/>
      <c r="UCB30" s="22"/>
      <c r="UCC30" s="22"/>
      <c r="UCD30" s="22"/>
      <c r="UCE30" s="22"/>
      <c r="UCF30" s="22"/>
      <c r="UCG30" s="22"/>
      <c r="UCH30" s="22"/>
      <c r="UCI30" s="22"/>
      <c r="UCJ30" s="22"/>
      <c r="UCK30" s="22"/>
      <c r="UCL30" s="22"/>
      <c r="UCM30" s="22"/>
      <c r="UCN30" s="22"/>
      <c r="UCO30" s="22"/>
      <c r="UCP30" s="22"/>
      <c r="UCQ30" s="22"/>
      <c r="UCR30" s="22"/>
      <c r="UCS30" s="22"/>
      <c r="UCT30" s="22"/>
      <c r="UCU30" s="22"/>
      <c r="UCV30" s="22"/>
      <c r="UCW30" s="22"/>
      <c r="UCX30" s="22"/>
      <c r="UCY30" s="22"/>
      <c r="UCZ30" s="22"/>
      <c r="UDA30" s="22"/>
      <c r="UDB30" s="22"/>
      <c r="UDC30" s="22"/>
      <c r="UDD30" s="22"/>
      <c r="UDE30" s="22"/>
      <c r="UDF30" s="22"/>
      <c r="UDG30" s="22"/>
      <c r="UDH30" s="22"/>
      <c r="UDI30" s="22"/>
      <c r="UDJ30" s="22"/>
      <c r="UDK30" s="22"/>
      <c r="UDL30" s="22"/>
      <c r="UDM30" s="22"/>
      <c r="UDN30" s="22"/>
      <c r="UDO30" s="22"/>
      <c r="UDP30" s="22"/>
      <c r="UDQ30" s="22"/>
      <c r="UDR30" s="22"/>
      <c r="UDS30" s="22"/>
      <c r="UDT30" s="22"/>
      <c r="UDU30" s="22"/>
      <c r="UDV30" s="22"/>
      <c r="UDW30" s="22"/>
      <c r="UDX30" s="22"/>
      <c r="UDY30" s="22"/>
      <c r="UDZ30" s="22"/>
      <c r="UEA30" s="22"/>
      <c r="UEB30" s="22"/>
      <c r="UEC30" s="22"/>
      <c r="UED30" s="22"/>
      <c r="UEE30" s="22"/>
      <c r="UEF30" s="22"/>
      <c r="UEG30" s="22"/>
      <c r="UEH30" s="22"/>
      <c r="UEI30" s="22"/>
      <c r="UEJ30" s="22"/>
      <c r="UEK30" s="22"/>
      <c r="UEL30" s="22"/>
      <c r="UEM30" s="22"/>
      <c r="UEN30" s="22"/>
      <c r="UEO30" s="22"/>
      <c r="UEP30" s="22"/>
      <c r="UEQ30" s="22"/>
      <c r="UER30" s="22"/>
      <c r="UES30" s="22"/>
      <c r="UET30" s="22"/>
      <c r="UEU30" s="22"/>
      <c r="UEV30" s="22"/>
      <c r="UEW30" s="22"/>
      <c r="UEX30" s="22"/>
      <c r="UEY30" s="22"/>
      <c r="UEZ30" s="22"/>
      <c r="UFA30" s="22"/>
      <c r="UFB30" s="22"/>
      <c r="UFC30" s="22"/>
      <c r="UFD30" s="22"/>
      <c r="UFE30" s="22"/>
      <c r="UFF30" s="22"/>
      <c r="UFG30" s="22"/>
      <c r="UFH30" s="22"/>
      <c r="UFI30" s="22"/>
      <c r="UFJ30" s="22"/>
      <c r="UFK30" s="22"/>
      <c r="UFL30" s="22"/>
      <c r="UFM30" s="22"/>
      <c r="UFN30" s="22"/>
      <c r="UFO30" s="22"/>
      <c r="UFP30" s="22"/>
      <c r="UFQ30" s="22"/>
      <c r="UFR30" s="22"/>
      <c r="UFS30" s="22"/>
      <c r="UFT30" s="22"/>
      <c r="UFU30" s="22"/>
      <c r="UFV30" s="22"/>
      <c r="UFW30" s="22"/>
      <c r="UFX30" s="22"/>
      <c r="UFY30" s="22"/>
      <c r="UFZ30" s="22"/>
      <c r="UGA30" s="22"/>
      <c r="UGB30" s="22"/>
      <c r="UGC30" s="22"/>
      <c r="UGD30" s="22"/>
      <c r="UGE30" s="22"/>
      <c r="UGF30" s="22"/>
      <c r="UGG30" s="22"/>
      <c r="UGH30" s="22"/>
      <c r="UGI30" s="22"/>
      <c r="UGJ30" s="22"/>
      <c r="UGK30" s="22"/>
      <c r="UGL30" s="22"/>
      <c r="UGM30" s="22"/>
      <c r="UGN30" s="22"/>
      <c r="UGO30" s="22"/>
      <c r="UGP30" s="22"/>
      <c r="UGQ30" s="22"/>
      <c r="UGR30" s="22"/>
      <c r="UGS30" s="22"/>
      <c r="UGT30" s="22"/>
      <c r="UGU30" s="22"/>
      <c r="UGV30" s="22"/>
      <c r="UGW30" s="22"/>
      <c r="UGX30" s="22"/>
      <c r="UGY30" s="22"/>
      <c r="UGZ30" s="22"/>
      <c r="UHA30" s="22"/>
      <c r="UHB30" s="22"/>
      <c r="UHC30" s="22"/>
      <c r="UHD30" s="22"/>
      <c r="UHE30" s="22"/>
      <c r="UHF30" s="22"/>
      <c r="UHG30" s="22"/>
      <c r="UHH30" s="22"/>
      <c r="UHI30" s="22"/>
      <c r="UHJ30" s="22"/>
      <c r="UHK30" s="22"/>
      <c r="UHL30" s="22"/>
      <c r="UHM30" s="22"/>
      <c r="UHN30" s="22"/>
      <c r="UHO30" s="22"/>
      <c r="UHP30" s="22"/>
      <c r="UHQ30" s="22"/>
      <c r="UHR30" s="22"/>
      <c r="UHS30" s="22"/>
      <c r="UHT30" s="22"/>
      <c r="UHU30" s="22"/>
      <c r="UHV30" s="22"/>
      <c r="UHW30" s="22"/>
      <c r="UHX30" s="22"/>
      <c r="UHY30" s="22"/>
      <c r="UHZ30" s="22"/>
      <c r="UIA30" s="22"/>
      <c r="UIB30" s="22"/>
      <c r="UIC30" s="22"/>
      <c r="UID30" s="22"/>
      <c r="UIE30" s="22"/>
      <c r="UIF30" s="22"/>
      <c r="UIG30" s="22"/>
      <c r="UIH30" s="22"/>
      <c r="UII30" s="22"/>
      <c r="UIJ30" s="22"/>
      <c r="UIK30" s="22"/>
      <c r="UIL30" s="22"/>
      <c r="UIM30" s="22"/>
      <c r="UIN30" s="22"/>
      <c r="UIO30" s="22"/>
      <c r="UIP30" s="22"/>
      <c r="UIQ30" s="22"/>
      <c r="UIR30" s="22"/>
      <c r="UIS30" s="22"/>
      <c r="UIT30" s="22"/>
      <c r="UIU30" s="22"/>
      <c r="UIV30" s="22"/>
      <c r="UIW30" s="22"/>
      <c r="UIX30" s="22"/>
      <c r="UIY30" s="22"/>
      <c r="UIZ30" s="22"/>
      <c r="UJA30" s="22"/>
      <c r="UJB30" s="22"/>
      <c r="UJC30" s="22"/>
      <c r="UJD30" s="22"/>
      <c r="UJE30" s="22"/>
      <c r="UJF30" s="22"/>
      <c r="UJG30" s="22"/>
      <c r="UJH30" s="22"/>
      <c r="UJI30" s="22"/>
      <c r="UJJ30" s="22"/>
      <c r="UJK30" s="22"/>
      <c r="UJL30" s="22"/>
      <c r="UJM30" s="22"/>
      <c r="UJN30" s="22"/>
      <c r="UJO30" s="22"/>
      <c r="UJP30" s="22"/>
      <c r="UJQ30" s="22"/>
      <c r="UJR30" s="22"/>
      <c r="UJS30" s="22"/>
      <c r="UJT30" s="22"/>
      <c r="UJU30" s="22"/>
      <c r="UJV30" s="22"/>
      <c r="UJW30" s="22"/>
      <c r="UJX30" s="22"/>
      <c r="UJY30" s="22"/>
      <c r="UJZ30" s="22"/>
      <c r="UKA30" s="22"/>
      <c r="UKB30" s="22"/>
      <c r="UKC30" s="22"/>
      <c r="UKD30" s="22"/>
      <c r="UKE30" s="22"/>
      <c r="UKF30" s="22"/>
      <c r="UKG30" s="22"/>
      <c r="UKH30" s="22"/>
      <c r="UKI30" s="22"/>
      <c r="UKJ30" s="22"/>
      <c r="UKK30" s="22"/>
      <c r="UKL30" s="22"/>
      <c r="UKM30" s="22"/>
      <c r="UKN30" s="22"/>
      <c r="UKO30" s="22"/>
      <c r="UKP30" s="22"/>
      <c r="UKQ30" s="22"/>
      <c r="UKR30" s="22"/>
      <c r="UKS30" s="22"/>
      <c r="UKT30" s="22"/>
      <c r="UKU30" s="22"/>
      <c r="UKV30" s="22"/>
      <c r="UKW30" s="22"/>
      <c r="UKX30" s="22"/>
      <c r="UKY30" s="22"/>
      <c r="UKZ30" s="22"/>
      <c r="ULA30" s="22"/>
      <c r="ULB30" s="22"/>
      <c r="ULC30" s="22"/>
      <c r="ULD30" s="22"/>
      <c r="ULE30" s="22"/>
      <c r="ULF30" s="22"/>
      <c r="ULG30" s="22"/>
      <c r="ULH30" s="22"/>
      <c r="ULI30" s="22"/>
      <c r="ULJ30" s="22"/>
      <c r="ULK30" s="22"/>
      <c r="ULL30" s="22"/>
      <c r="ULM30" s="22"/>
      <c r="ULN30" s="22"/>
      <c r="ULO30" s="22"/>
      <c r="ULP30" s="22"/>
      <c r="ULQ30" s="22"/>
      <c r="ULR30" s="22"/>
      <c r="ULS30" s="22"/>
      <c r="ULT30" s="22"/>
      <c r="ULU30" s="22"/>
      <c r="ULV30" s="22"/>
      <c r="ULW30" s="22"/>
      <c r="ULX30" s="22"/>
      <c r="ULY30" s="22"/>
      <c r="ULZ30" s="22"/>
      <c r="UMA30" s="22"/>
      <c r="UMB30" s="22"/>
      <c r="UMC30" s="22"/>
      <c r="UMD30" s="22"/>
      <c r="UME30" s="22"/>
      <c r="UMF30" s="22"/>
      <c r="UMG30" s="22"/>
      <c r="UMH30" s="22"/>
      <c r="UMI30" s="22"/>
      <c r="UMJ30" s="22"/>
      <c r="UMK30" s="22"/>
      <c r="UML30" s="22"/>
      <c r="UMM30" s="22"/>
      <c r="UMN30" s="22"/>
      <c r="UMO30" s="22"/>
      <c r="UMP30" s="22"/>
      <c r="UMQ30" s="22"/>
      <c r="UMR30" s="22"/>
      <c r="UMS30" s="22"/>
      <c r="UMT30" s="22"/>
      <c r="UMU30" s="22"/>
      <c r="UMV30" s="22"/>
      <c r="UMW30" s="22"/>
      <c r="UMX30" s="22"/>
      <c r="UMY30" s="22"/>
      <c r="UMZ30" s="22"/>
      <c r="UNA30" s="22"/>
      <c r="UNB30" s="22"/>
      <c r="UNC30" s="22"/>
      <c r="UND30" s="22"/>
      <c r="UNE30" s="22"/>
      <c r="UNF30" s="22"/>
      <c r="UNG30" s="22"/>
      <c r="UNH30" s="22"/>
      <c r="UNI30" s="22"/>
      <c r="UNJ30" s="22"/>
      <c r="UNK30" s="22"/>
      <c r="UNL30" s="22"/>
      <c r="UNM30" s="22"/>
      <c r="UNN30" s="22"/>
      <c r="UNO30" s="22"/>
      <c r="UNP30" s="22"/>
      <c r="UNQ30" s="22"/>
      <c r="UNR30" s="22"/>
      <c r="UNS30" s="22"/>
      <c r="UNT30" s="22"/>
      <c r="UNU30" s="22"/>
      <c r="UNV30" s="22"/>
      <c r="UNW30" s="22"/>
      <c r="UNX30" s="22"/>
      <c r="UNY30" s="22"/>
      <c r="UNZ30" s="22"/>
      <c r="UOA30" s="22"/>
      <c r="UOB30" s="22"/>
      <c r="UOC30" s="22"/>
      <c r="UOD30" s="22"/>
      <c r="UOE30" s="22"/>
      <c r="UOF30" s="22"/>
      <c r="UOG30" s="22"/>
      <c r="UOH30" s="22"/>
      <c r="UOI30" s="22"/>
      <c r="UOJ30" s="22"/>
      <c r="UOK30" s="22"/>
      <c r="UOL30" s="22"/>
      <c r="UOM30" s="22"/>
      <c r="UON30" s="22"/>
      <c r="UOO30" s="22"/>
      <c r="UOP30" s="22"/>
      <c r="UOQ30" s="22"/>
      <c r="UOR30" s="22"/>
      <c r="UOS30" s="22"/>
      <c r="UOT30" s="22"/>
      <c r="UOU30" s="22"/>
      <c r="UOV30" s="22"/>
      <c r="UOW30" s="22"/>
      <c r="UOX30" s="22"/>
      <c r="UOY30" s="22"/>
      <c r="UOZ30" s="22"/>
      <c r="UPA30" s="22"/>
      <c r="UPB30" s="22"/>
      <c r="UPC30" s="22"/>
      <c r="UPD30" s="22"/>
      <c r="UPE30" s="22"/>
      <c r="UPF30" s="22"/>
      <c r="UPG30" s="22"/>
      <c r="UPH30" s="22"/>
      <c r="UPI30" s="22"/>
      <c r="UPJ30" s="22"/>
      <c r="UPK30" s="22"/>
      <c r="UPL30" s="22"/>
      <c r="UPM30" s="22"/>
      <c r="UPN30" s="22"/>
      <c r="UPO30" s="22"/>
      <c r="UPP30" s="22"/>
      <c r="UPQ30" s="22"/>
      <c r="UPR30" s="22"/>
      <c r="UPS30" s="22"/>
      <c r="UPT30" s="22"/>
      <c r="UPU30" s="22"/>
      <c r="UPV30" s="22"/>
      <c r="UPW30" s="22"/>
      <c r="UPX30" s="22"/>
      <c r="UPY30" s="22"/>
      <c r="UPZ30" s="22"/>
      <c r="UQA30" s="22"/>
      <c r="UQB30" s="22"/>
      <c r="UQC30" s="22"/>
      <c r="UQD30" s="22"/>
      <c r="UQE30" s="22"/>
      <c r="UQF30" s="22"/>
      <c r="UQG30" s="22"/>
      <c r="UQH30" s="22"/>
      <c r="UQI30" s="22"/>
      <c r="UQJ30" s="22"/>
      <c r="UQK30" s="22"/>
      <c r="UQL30" s="22"/>
      <c r="UQM30" s="22"/>
      <c r="UQN30" s="22"/>
      <c r="UQO30" s="22"/>
      <c r="UQP30" s="22"/>
      <c r="UQQ30" s="22"/>
      <c r="UQR30" s="22"/>
      <c r="UQS30" s="22"/>
      <c r="UQT30" s="22"/>
      <c r="UQU30" s="22"/>
      <c r="UQV30" s="22"/>
      <c r="UQW30" s="22"/>
      <c r="UQX30" s="22"/>
      <c r="UQY30" s="22"/>
      <c r="UQZ30" s="22"/>
      <c r="URA30" s="22"/>
      <c r="URB30" s="22"/>
      <c r="URC30" s="22"/>
      <c r="URD30" s="22"/>
      <c r="URE30" s="22"/>
      <c r="URF30" s="22"/>
      <c r="URG30" s="22"/>
      <c r="URH30" s="22"/>
      <c r="URI30" s="22"/>
      <c r="URJ30" s="22"/>
      <c r="URK30" s="22"/>
      <c r="URL30" s="22"/>
      <c r="URM30" s="22"/>
      <c r="URN30" s="22"/>
      <c r="URO30" s="22"/>
      <c r="URP30" s="22"/>
      <c r="URQ30" s="22"/>
      <c r="URR30" s="22"/>
      <c r="URS30" s="22"/>
      <c r="URT30" s="22"/>
      <c r="URU30" s="22"/>
      <c r="URV30" s="22"/>
      <c r="URW30" s="22"/>
      <c r="URX30" s="22"/>
      <c r="URY30" s="22"/>
      <c r="URZ30" s="22"/>
      <c r="USA30" s="22"/>
      <c r="USB30" s="22"/>
      <c r="USC30" s="22"/>
      <c r="USD30" s="22"/>
      <c r="USE30" s="22"/>
      <c r="USF30" s="22"/>
      <c r="USG30" s="22"/>
      <c r="USH30" s="22"/>
      <c r="USI30" s="22"/>
      <c r="USJ30" s="22"/>
      <c r="USK30" s="22"/>
      <c r="USL30" s="22"/>
      <c r="USM30" s="22"/>
      <c r="USN30" s="22"/>
      <c r="USO30" s="22"/>
      <c r="USP30" s="22"/>
      <c r="USQ30" s="22"/>
      <c r="USR30" s="22"/>
      <c r="USS30" s="22"/>
      <c r="UST30" s="22"/>
      <c r="USU30" s="22"/>
      <c r="USV30" s="22"/>
      <c r="USW30" s="22"/>
      <c r="USX30" s="22"/>
      <c r="USY30" s="22"/>
      <c r="USZ30" s="22"/>
      <c r="UTA30" s="22"/>
      <c r="UTB30" s="22"/>
      <c r="UTC30" s="22"/>
      <c r="UTD30" s="22"/>
      <c r="UTE30" s="22"/>
      <c r="UTF30" s="22"/>
      <c r="UTG30" s="22"/>
      <c r="UTH30" s="22"/>
      <c r="UTI30" s="22"/>
      <c r="UTJ30" s="22"/>
      <c r="UTK30" s="22"/>
      <c r="UTL30" s="22"/>
      <c r="UTM30" s="22"/>
      <c r="UTN30" s="22"/>
      <c r="UTO30" s="22"/>
      <c r="UTP30" s="22"/>
      <c r="UTQ30" s="22"/>
      <c r="UTR30" s="22"/>
      <c r="UTS30" s="22"/>
      <c r="UTT30" s="22"/>
      <c r="UTU30" s="22"/>
      <c r="UTV30" s="22"/>
      <c r="UTW30" s="22"/>
      <c r="UTX30" s="22"/>
      <c r="UTY30" s="22"/>
      <c r="UTZ30" s="22"/>
      <c r="UUA30" s="22"/>
      <c r="UUB30" s="22"/>
      <c r="UUC30" s="22"/>
      <c r="UUD30" s="22"/>
      <c r="UUE30" s="22"/>
      <c r="UUF30" s="22"/>
      <c r="UUG30" s="22"/>
      <c r="UUH30" s="22"/>
      <c r="UUI30" s="22"/>
      <c r="UUJ30" s="22"/>
      <c r="UUK30" s="22"/>
      <c r="UUL30" s="22"/>
      <c r="UUM30" s="22"/>
      <c r="UUN30" s="22"/>
      <c r="UUO30" s="22"/>
      <c r="UUP30" s="22"/>
      <c r="UUQ30" s="22"/>
      <c r="UUR30" s="22"/>
      <c r="UUS30" s="22"/>
      <c r="UUT30" s="22"/>
      <c r="UUU30" s="22"/>
      <c r="UUV30" s="22"/>
      <c r="UUW30" s="22"/>
      <c r="UUX30" s="22"/>
      <c r="UUY30" s="22"/>
      <c r="UUZ30" s="22"/>
      <c r="UVA30" s="22"/>
      <c r="UVB30" s="22"/>
      <c r="UVC30" s="22"/>
      <c r="UVD30" s="22"/>
      <c r="UVE30" s="22"/>
      <c r="UVF30" s="22"/>
      <c r="UVG30" s="22"/>
      <c r="UVH30" s="22"/>
      <c r="UVI30" s="22"/>
      <c r="UVJ30" s="22"/>
      <c r="UVK30" s="22"/>
      <c r="UVL30" s="22"/>
      <c r="UVM30" s="22"/>
      <c r="UVN30" s="22"/>
      <c r="UVO30" s="22"/>
      <c r="UVP30" s="22"/>
      <c r="UVQ30" s="22"/>
      <c r="UVR30" s="22"/>
      <c r="UVS30" s="22"/>
      <c r="UVT30" s="22"/>
      <c r="UVU30" s="22"/>
      <c r="UVV30" s="22"/>
      <c r="UVW30" s="22"/>
      <c r="UVX30" s="22"/>
      <c r="UVY30" s="22"/>
      <c r="UVZ30" s="22"/>
      <c r="UWA30" s="22"/>
      <c r="UWB30" s="22"/>
      <c r="UWC30" s="22"/>
      <c r="UWD30" s="22"/>
      <c r="UWE30" s="22"/>
      <c r="UWF30" s="22"/>
      <c r="UWG30" s="22"/>
      <c r="UWH30" s="22"/>
      <c r="UWI30" s="22"/>
      <c r="UWJ30" s="22"/>
      <c r="UWK30" s="22"/>
      <c r="UWL30" s="22"/>
      <c r="UWM30" s="22"/>
      <c r="UWN30" s="22"/>
      <c r="UWO30" s="22"/>
      <c r="UWP30" s="22"/>
      <c r="UWQ30" s="22"/>
      <c r="UWR30" s="22"/>
      <c r="UWS30" s="22"/>
      <c r="UWT30" s="22"/>
      <c r="UWU30" s="22"/>
      <c r="UWV30" s="22"/>
      <c r="UWW30" s="22"/>
      <c r="UWX30" s="22"/>
      <c r="UWY30" s="22"/>
      <c r="UWZ30" s="22"/>
      <c r="UXA30" s="22"/>
      <c r="UXB30" s="22"/>
      <c r="UXC30" s="22"/>
      <c r="UXD30" s="22"/>
      <c r="UXE30" s="22"/>
      <c r="UXF30" s="22"/>
      <c r="UXG30" s="22"/>
      <c r="UXH30" s="22"/>
      <c r="UXI30" s="22"/>
      <c r="UXJ30" s="22"/>
      <c r="UXK30" s="22"/>
      <c r="UXL30" s="22"/>
      <c r="UXM30" s="22"/>
      <c r="UXN30" s="22"/>
      <c r="UXO30" s="22"/>
      <c r="UXP30" s="22"/>
      <c r="UXQ30" s="22"/>
      <c r="UXR30" s="22"/>
      <c r="UXS30" s="22"/>
      <c r="UXT30" s="22"/>
      <c r="UXU30" s="22"/>
      <c r="UXV30" s="22"/>
      <c r="UXW30" s="22"/>
      <c r="UXX30" s="22"/>
      <c r="UXY30" s="22"/>
      <c r="UXZ30" s="22"/>
      <c r="UYA30" s="22"/>
      <c r="UYB30" s="22"/>
      <c r="UYC30" s="22"/>
      <c r="UYD30" s="22"/>
      <c r="UYE30" s="22"/>
      <c r="UYF30" s="22"/>
      <c r="UYG30" s="22"/>
      <c r="UYH30" s="22"/>
      <c r="UYI30" s="22"/>
      <c r="UYJ30" s="22"/>
      <c r="UYK30" s="22"/>
      <c r="UYL30" s="22"/>
      <c r="UYM30" s="22"/>
      <c r="UYN30" s="22"/>
      <c r="UYO30" s="22"/>
      <c r="UYP30" s="22"/>
      <c r="UYQ30" s="22"/>
      <c r="UYR30" s="22"/>
      <c r="UYS30" s="22"/>
      <c r="UYT30" s="22"/>
      <c r="UYU30" s="22"/>
      <c r="UYV30" s="22"/>
      <c r="UYW30" s="22"/>
      <c r="UYX30" s="22"/>
      <c r="UYY30" s="22"/>
      <c r="UYZ30" s="22"/>
      <c r="UZA30" s="22"/>
      <c r="UZB30" s="22"/>
      <c r="UZC30" s="22"/>
      <c r="UZD30" s="22"/>
      <c r="UZE30" s="22"/>
      <c r="UZF30" s="22"/>
      <c r="UZG30" s="22"/>
      <c r="UZH30" s="22"/>
      <c r="UZI30" s="22"/>
      <c r="UZJ30" s="22"/>
      <c r="UZK30" s="22"/>
      <c r="UZL30" s="22"/>
      <c r="UZM30" s="22"/>
      <c r="UZN30" s="22"/>
      <c r="UZO30" s="22"/>
      <c r="UZP30" s="22"/>
      <c r="UZQ30" s="22"/>
      <c r="UZR30" s="22"/>
      <c r="UZS30" s="22"/>
      <c r="UZT30" s="22"/>
      <c r="UZU30" s="22"/>
      <c r="UZV30" s="22"/>
      <c r="UZW30" s="22"/>
      <c r="UZX30" s="22"/>
      <c r="UZY30" s="22"/>
      <c r="UZZ30" s="22"/>
      <c r="VAA30" s="22"/>
      <c r="VAB30" s="22"/>
      <c r="VAC30" s="22"/>
      <c r="VAD30" s="22"/>
      <c r="VAE30" s="22"/>
      <c r="VAF30" s="22"/>
      <c r="VAG30" s="22"/>
      <c r="VAH30" s="22"/>
      <c r="VAI30" s="22"/>
      <c r="VAJ30" s="22"/>
      <c r="VAK30" s="22"/>
      <c r="VAL30" s="22"/>
      <c r="VAM30" s="22"/>
      <c r="VAN30" s="22"/>
      <c r="VAO30" s="22"/>
      <c r="VAP30" s="22"/>
      <c r="VAQ30" s="22"/>
      <c r="VAR30" s="22"/>
      <c r="VAS30" s="22"/>
      <c r="VAT30" s="22"/>
      <c r="VAU30" s="22"/>
      <c r="VAV30" s="22"/>
      <c r="VAW30" s="22"/>
      <c r="VAX30" s="22"/>
      <c r="VAY30" s="22"/>
      <c r="VAZ30" s="22"/>
      <c r="VBA30" s="22"/>
      <c r="VBB30" s="22"/>
      <c r="VBC30" s="22"/>
      <c r="VBD30" s="22"/>
      <c r="VBE30" s="22"/>
      <c r="VBF30" s="22"/>
      <c r="VBG30" s="22"/>
      <c r="VBH30" s="22"/>
      <c r="VBI30" s="22"/>
      <c r="VBJ30" s="22"/>
      <c r="VBK30" s="22"/>
      <c r="VBL30" s="22"/>
      <c r="VBM30" s="22"/>
      <c r="VBN30" s="22"/>
      <c r="VBO30" s="22"/>
      <c r="VBP30" s="22"/>
      <c r="VBQ30" s="22"/>
      <c r="VBR30" s="22"/>
      <c r="VBS30" s="22"/>
      <c r="VBT30" s="22"/>
      <c r="VBU30" s="22"/>
      <c r="VBV30" s="22"/>
      <c r="VBW30" s="22"/>
      <c r="VBX30" s="22"/>
      <c r="VBY30" s="22"/>
      <c r="VBZ30" s="22"/>
      <c r="VCA30" s="22"/>
      <c r="VCB30" s="22"/>
      <c r="VCC30" s="22"/>
      <c r="VCD30" s="22"/>
      <c r="VCE30" s="22"/>
      <c r="VCF30" s="22"/>
      <c r="VCG30" s="22"/>
      <c r="VCH30" s="22"/>
      <c r="VCI30" s="22"/>
      <c r="VCJ30" s="22"/>
      <c r="VCK30" s="22"/>
      <c r="VCL30" s="22"/>
      <c r="VCM30" s="22"/>
      <c r="VCN30" s="22"/>
      <c r="VCO30" s="22"/>
      <c r="VCP30" s="22"/>
      <c r="VCQ30" s="22"/>
      <c r="VCR30" s="22"/>
      <c r="VCS30" s="22"/>
      <c r="VCT30" s="22"/>
      <c r="VCU30" s="22"/>
      <c r="VCV30" s="22"/>
      <c r="VCW30" s="22"/>
      <c r="VCX30" s="22"/>
      <c r="VCY30" s="22"/>
      <c r="VCZ30" s="22"/>
      <c r="VDA30" s="22"/>
      <c r="VDB30" s="22"/>
      <c r="VDC30" s="22"/>
      <c r="VDD30" s="22"/>
      <c r="VDE30" s="22"/>
      <c r="VDF30" s="22"/>
      <c r="VDG30" s="22"/>
      <c r="VDH30" s="22"/>
      <c r="VDI30" s="22"/>
      <c r="VDJ30" s="22"/>
      <c r="VDK30" s="22"/>
      <c r="VDL30" s="22"/>
      <c r="VDM30" s="22"/>
      <c r="VDN30" s="22"/>
      <c r="VDO30" s="22"/>
      <c r="VDP30" s="22"/>
      <c r="VDQ30" s="22"/>
      <c r="VDR30" s="22"/>
      <c r="VDS30" s="22"/>
      <c r="VDT30" s="22"/>
      <c r="VDU30" s="22"/>
      <c r="VDV30" s="22"/>
      <c r="VDW30" s="22"/>
      <c r="VDX30" s="22"/>
      <c r="VDY30" s="22"/>
      <c r="VDZ30" s="22"/>
      <c r="VEA30" s="22"/>
      <c r="VEB30" s="22"/>
      <c r="VEC30" s="22"/>
      <c r="VED30" s="22"/>
      <c r="VEE30" s="22"/>
      <c r="VEF30" s="22"/>
      <c r="VEG30" s="22"/>
      <c r="VEH30" s="22"/>
      <c r="VEI30" s="22"/>
      <c r="VEJ30" s="22"/>
      <c r="VEK30" s="22"/>
      <c r="VEL30" s="22"/>
      <c r="VEM30" s="22"/>
      <c r="VEN30" s="22"/>
      <c r="VEO30" s="22"/>
      <c r="VEP30" s="22"/>
      <c r="VEQ30" s="22"/>
      <c r="VER30" s="22"/>
      <c r="VES30" s="22"/>
      <c r="VET30" s="22"/>
      <c r="VEU30" s="22"/>
      <c r="VEV30" s="22"/>
      <c r="VEW30" s="22"/>
      <c r="VEX30" s="22"/>
      <c r="VEY30" s="22"/>
      <c r="VEZ30" s="22"/>
      <c r="VFA30" s="22"/>
      <c r="VFB30" s="22"/>
      <c r="VFC30" s="22"/>
      <c r="VFD30" s="22"/>
      <c r="VFE30" s="22"/>
      <c r="VFF30" s="22"/>
      <c r="VFG30" s="22"/>
      <c r="VFH30" s="22"/>
      <c r="VFI30" s="22"/>
      <c r="VFJ30" s="22"/>
      <c r="VFK30" s="22"/>
      <c r="VFL30" s="22"/>
      <c r="VFM30" s="22"/>
      <c r="VFN30" s="22"/>
      <c r="VFO30" s="22"/>
      <c r="VFP30" s="22"/>
      <c r="VFQ30" s="22"/>
      <c r="VFR30" s="22"/>
      <c r="VFS30" s="22"/>
      <c r="VFT30" s="22"/>
      <c r="VFU30" s="22"/>
      <c r="VFV30" s="22"/>
      <c r="VFW30" s="22"/>
      <c r="VFX30" s="22"/>
      <c r="VFY30" s="22"/>
      <c r="VFZ30" s="22"/>
      <c r="VGA30" s="22"/>
      <c r="VGB30" s="22"/>
      <c r="VGC30" s="22"/>
      <c r="VGD30" s="22"/>
      <c r="VGE30" s="22"/>
      <c r="VGF30" s="22"/>
      <c r="VGG30" s="22"/>
      <c r="VGH30" s="22"/>
      <c r="VGI30" s="22"/>
      <c r="VGJ30" s="22"/>
      <c r="VGK30" s="22"/>
      <c r="VGL30" s="22"/>
      <c r="VGM30" s="22"/>
      <c r="VGN30" s="22"/>
      <c r="VGO30" s="22"/>
      <c r="VGP30" s="22"/>
      <c r="VGQ30" s="22"/>
      <c r="VGR30" s="22"/>
      <c r="VGS30" s="22"/>
      <c r="VGT30" s="22"/>
      <c r="VGU30" s="22"/>
      <c r="VGV30" s="22"/>
      <c r="VGW30" s="22"/>
      <c r="VGX30" s="22"/>
      <c r="VGY30" s="22"/>
      <c r="VGZ30" s="22"/>
      <c r="VHA30" s="22"/>
      <c r="VHB30" s="22"/>
      <c r="VHC30" s="22"/>
      <c r="VHD30" s="22"/>
      <c r="VHE30" s="22"/>
      <c r="VHF30" s="22"/>
      <c r="VHG30" s="22"/>
      <c r="VHH30" s="22"/>
      <c r="VHI30" s="22"/>
      <c r="VHJ30" s="22"/>
      <c r="VHK30" s="22"/>
      <c r="VHL30" s="22"/>
      <c r="VHM30" s="22"/>
      <c r="VHN30" s="22"/>
      <c r="VHO30" s="22"/>
      <c r="VHP30" s="22"/>
      <c r="VHQ30" s="22"/>
      <c r="VHR30" s="22"/>
      <c r="VHS30" s="22"/>
      <c r="VHT30" s="22"/>
      <c r="VHU30" s="22"/>
      <c r="VHV30" s="22"/>
      <c r="VHW30" s="22"/>
      <c r="VHX30" s="22"/>
      <c r="VHY30" s="22"/>
      <c r="VHZ30" s="22"/>
      <c r="VIA30" s="22"/>
      <c r="VIB30" s="22"/>
      <c r="VIC30" s="22"/>
      <c r="VID30" s="22"/>
      <c r="VIE30" s="22"/>
      <c r="VIF30" s="22"/>
      <c r="VIG30" s="22"/>
      <c r="VIH30" s="22"/>
      <c r="VII30" s="22"/>
      <c r="VIJ30" s="22"/>
      <c r="VIK30" s="22"/>
      <c r="VIL30" s="22"/>
      <c r="VIM30" s="22"/>
      <c r="VIN30" s="22"/>
      <c r="VIO30" s="22"/>
      <c r="VIP30" s="22"/>
      <c r="VIQ30" s="22"/>
      <c r="VIR30" s="22"/>
      <c r="VIS30" s="22"/>
      <c r="VIT30" s="22"/>
      <c r="VIU30" s="22"/>
      <c r="VIV30" s="22"/>
      <c r="VIW30" s="22"/>
      <c r="VIX30" s="22"/>
      <c r="VIY30" s="22"/>
      <c r="VIZ30" s="22"/>
      <c r="VJA30" s="22"/>
      <c r="VJB30" s="22"/>
      <c r="VJC30" s="22"/>
      <c r="VJD30" s="22"/>
      <c r="VJE30" s="22"/>
      <c r="VJF30" s="22"/>
      <c r="VJG30" s="22"/>
      <c r="VJH30" s="22"/>
      <c r="VJI30" s="22"/>
      <c r="VJJ30" s="22"/>
      <c r="VJK30" s="22"/>
      <c r="VJL30" s="22"/>
      <c r="VJM30" s="22"/>
      <c r="VJN30" s="22"/>
      <c r="VJO30" s="22"/>
      <c r="VJP30" s="22"/>
      <c r="VJQ30" s="22"/>
      <c r="VJR30" s="22"/>
      <c r="VJS30" s="22"/>
      <c r="VJT30" s="22"/>
      <c r="VJU30" s="22"/>
      <c r="VJV30" s="22"/>
      <c r="VJW30" s="22"/>
      <c r="VJX30" s="22"/>
      <c r="VJY30" s="22"/>
      <c r="VJZ30" s="22"/>
      <c r="VKA30" s="22"/>
      <c r="VKB30" s="22"/>
      <c r="VKC30" s="22"/>
      <c r="VKD30" s="22"/>
      <c r="VKE30" s="22"/>
      <c r="VKF30" s="22"/>
      <c r="VKG30" s="22"/>
      <c r="VKH30" s="22"/>
      <c r="VKI30" s="22"/>
      <c r="VKJ30" s="22"/>
      <c r="VKK30" s="22"/>
      <c r="VKL30" s="22"/>
      <c r="VKM30" s="22"/>
      <c r="VKN30" s="22"/>
      <c r="VKO30" s="22"/>
      <c r="VKP30" s="22"/>
      <c r="VKQ30" s="22"/>
      <c r="VKR30" s="22"/>
      <c r="VKS30" s="22"/>
      <c r="VKT30" s="22"/>
      <c r="VKU30" s="22"/>
      <c r="VKV30" s="22"/>
      <c r="VKW30" s="22"/>
      <c r="VKX30" s="22"/>
      <c r="VKY30" s="22"/>
      <c r="VKZ30" s="22"/>
      <c r="VLA30" s="22"/>
      <c r="VLB30" s="22"/>
      <c r="VLC30" s="22"/>
      <c r="VLD30" s="22"/>
      <c r="VLE30" s="22"/>
      <c r="VLF30" s="22"/>
      <c r="VLG30" s="22"/>
      <c r="VLH30" s="22"/>
      <c r="VLI30" s="22"/>
      <c r="VLJ30" s="22"/>
      <c r="VLK30" s="22"/>
      <c r="VLL30" s="22"/>
      <c r="VLM30" s="22"/>
      <c r="VLN30" s="22"/>
      <c r="VLO30" s="22"/>
      <c r="VLP30" s="22"/>
      <c r="VLQ30" s="22"/>
      <c r="VLR30" s="22"/>
      <c r="VLS30" s="22"/>
      <c r="VLT30" s="22"/>
      <c r="VLU30" s="22"/>
      <c r="VLV30" s="22"/>
      <c r="VLW30" s="22"/>
      <c r="VLX30" s="22"/>
      <c r="VLY30" s="22"/>
      <c r="VLZ30" s="22"/>
      <c r="VMA30" s="22"/>
      <c r="VMB30" s="22"/>
      <c r="VMC30" s="22"/>
      <c r="VMD30" s="22"/>
      <c r="VME30" s="22"/>
      <c r="VMF30" s="22"/>
      <c r="VMG30" s="22"/>
      <c r="VMH30" s="22"/>
      <c r="VMI30" s="22"/>
      <c r="VMJ30" s="22"/>
      <c r="VMK30" s="22"/>
      <c r="VML30" s="22"/>
      <c r="VMM30" s="22"/>
      <c r="VMN30" s="22"/>
      <c r="VMO30" s="22"/>
      <c r="VMP30" s="22"/>
      <c r="VMQ30" s="22"/>
      <c r="VMR30" s="22"/>
      <c r="VMS30" s="22"/>
      <c r="VMT30" s="22"/>
      <c r="VMU30" s="22"/>
      <c r="VMV30" s="22"/>
      <c r="VMW30" s="22"/>
      <c r="VMX30" s="22"/>
      <c r="VMY30" s="22"/>
      <c r="VMZ30" s="22"/>
      <c r="VNA30" s="22"/>
      <c r="VNB30" s="22"/>
      <c r="VNC30" s="22"/>
      <c r="VND30" s="22"/>
      <c r="VNE30" s="22"/>
      <c r="VNF30" s="22"/>
      <c r="VNG30" s="22"/>
      <c r="VNH30" s="22"/>
      <c r="VNI30" s="22"/>
      <c r="VNJ30" s="22"/>
      <c r="VNK30" s="22"/>
      <c r="VNL30" s="22"/>
      <c r="VNM30" s="22"/>
      <c r="VNN30" s="22"/>
      <c r="VNO30" s="22"/>
      <c r="VNP30" s="22"/>
      <c r="VNQ30" s="22"/>
      <c r="VNR30" s="22"/>
      <c r="VNS30" s="22"/>
      <c r="VNT30" s="22"/>
      <c r="VNU30" s="22"/>
      <c r="VNV30" s="22"/>
      <c r="VNW30" s="22"/>
      <c r="VNX30" s="22"/>
      <c r="VNY30" s="22"/>
      <c r="VNZ30" s="22"/>
      <c r="VOA30" s="22"/>
      <c r="VOB30" s="22"/>
      <c r="VOC30" s="22"/>
      <c r="VOD30" s="22"/>
      <c r="VOE30" s="22"/>
      <c r="VOF30" s="22"/>
      <c r="VOG30" s="22"/>
      <c r="VOH30" s="22"/>
      <c r="VOI30" s="22"/>
      <c r="VOJ30" s="22"/>
      <c r="VOK30" s="22"/>
      <c r="VOL30" s="22"/>
      <c r="VOM30" s="22"/>
      <c r="VON30" s="22"/>
      <c r="VOO30" s="22"/>
      <c r="VOP30" s="22"/>
      <c r="VOQ30" s="22"/>
      <c r="VOR30" s="22"/>
      <c r="VOS30" s="22"/>
      <c r="VOT30" s="22"/>
      <c r="VOU30" s="22"/>
      <c r="VOV30" s="22"/>
      <c r="VOW30" s="22"/>
      <c r="VOX30" s="22"/>
      <c r="VOY30" s="22"/>
      <c r="VOZ30" s="22"/>
      <c r="VPA30" s="22"/>
      <c r="VPB30" s="22"/>
      <c r="VPC30" s="22"/>
      <c r="VPD30" s="22"/>
      <c r="VPE30" s="22"/>
      <c r="VPF30" s="22"/>
      <c r="VPG30" s="22"/>
      <c r="VPH30" s="22"/>
      <c r="VPI30" s="22"/>
      <c r="VPJ30" s="22"/>
      <c r="VPK30" s="22"/>
      <c r="VPL30" s="22"/>
      <c r="VPM30" s="22"/>
      <c r="VPN30" s="22"/>
      <c r="VPO30" s="22"/>
      <c r="VPP30" s="22"/>
      <c r="VPQ30" s="22"/>
      <c r="VPR30" s="22"/>
      <c r="VPS30" s="22"/>
      <c r="VPT30" s="22"/>
      <c r="VPU30" s="22"/>
      <c r="VPV30" s="22"/>
      <c r="VPW30" s="22"/>
      <c r="VPX30" s="22"/>
      <c r="VPY30" s="22"/>
      <c r="VPZ30" s="22"/>
      <c r="VQA30" s="22"/>
      <c r="VQB30" s="22"/>
      <c r="VQC30" s="22"/>
      <c r="VQD30" s="22"/>
      <c r="VQE30" s="22"/>
      <c r="VQF30" s="22"/>
      <c r="VQG30" s="22"/>
      <c r="VQH30" s="22"/>
      <c r="VQI30" s="22"/>
      <c r="VQJ30" s="22"/>
      <c r="VQK30" s="22"/>
      <c r="VQL30" s="22"/>
      <c r="VQM30" s="22"/>
      <c r="VQN30" s="22"/>
      <c r="VQO30" s="22"/>
      <c r="VQP30" s="22"/>
      <c r="VQQ30" s="22"/>
      <c r="VQR30" s="22"/>
      <c r="VQS30" s="22"/>
      <c r="VQT30" s="22"/>
      <c r="VQU30" s="22"/>
      <c r="VQV30" s="22"/>
      <c r="VQW30" s="22"/>
      <c r="VQX30" s="22"/>
      <c r="VQY30" s="22"/>
      <c r="VQZ30" s="22"/>
      <c r="VRA30" s="22"/>
      <c r="VRB30" s="22"/>
      <c r="VRC30" s="22"/>
      <c r="VRD30" s="22"/>
      <c r="VRE30" s="22"/>
      <c r="VRF30" s="22"/>
      <c r="VRG30" s="22"/>
      <c r="VRH30" s="22"/>
      <c r="VRI30" s="22"/>
      <c r="VRJ30" s="22"/>
      <c r="VRK30" s="22"/>
      <c r="VRL30" s="22"/>
      <c r="VRM30" s="22"/>
      <c r="VRN30" s="22"/>
      <c r="VRO30" s="22"/>
      <c r="VRP30" s="22"/>
      <c r="VRQ30" s="22"/>
      <c r="VRR30" s="22"/>
      <c r="VRS30" s="22"/>
      <c r="VRT30" s="22"/>
      <c r="VRU30" s="22"/>
      <c r="VRV30" s="22"/>
      <c r="VRW30" s="22"/>
      <c r="VRX30" s="22"/>
      <c r="VRY30" s="22"/>
      <c r="VRZ30" s="22"/>
      <c r="VSA30" s="22"/>
      <c r="VSB30" s="22"/>
      <c r="VSC30" s="22"/>
      <c r="VSD30" s="22"/>
      <c r="VSE30" s="22"/>
      <c r="VSF30" s="22"/>
      <c r="VSG30" s="22"/>
      <c r="VSH30" s="22"/>
      <c r="VSI30" s="22"/>
      <c r="VSJ30" s="22"/>
      <c r="VSK30" s="22"/>
      <c r="VSL30" s="22"/>
      <c r="VSM30" s="22"/>
      <c r="VSN30" s="22"/>
      <c r="VSO30" s="22"/>
      <c r="VSP30" s="22"/>
      <c r="VSQ30" s="22"/>
      <c r="VSR30" s="22"/>
      <c r="VSS30" s="22"/>
      <c r="VST30" s="22"/>
      <c r="VSU30" s="22"/>
      <c r="VSV30" s="22"/>
      <c r="VSW30" s="22"/>
      <c r="VSX30" s="22"/>
      <c r="VSY30" s="22"/>
      <c r="VSZ30" s="22"/>
      <c r="VTA30" s="22"/>
      <c r="VTB30" s="22"/>
      <c r="VTC30" s="22"/>
      <c r="VTD30" s="22"/>
      <c r="VTE30" s="22"/>
      <c r="VTF30" s="22"/>
      <c r="VTG30" s="22"/>
      <c r="VTH30" s="22"/>
      <c r="VTI30" s="22"/>
      <c r="VTJ30" s="22"/>
      <c r="VTK30" s="22"/>
      <c r="VTL30" s="22"/>
      <c r="VTM30" s="22"/>
      <c r="VTN30" s="22"/>
      <c r="VTO30" s="22"/>
      <c r="VTP30" s="22"/>
      <c r="VTQ30" s="22"/>
      <c r="VTR30" s="22"/>
      <c r="VTS30" s="22"/>
      <c r="VTT30" s="22"/>
      <c r="VTU30" s="22"/>
      <c r="VTV30" s="22"/>
      <c r="VTW30" s="22"/>
      <c r="VTX30" s="22"/>
      <c r="VTY30" s="22"/>
      <c r="VTZ30" s="22"/>
      <c r="VUA30" s="22"/>
      <c r="VUB30" s="22"/>
      <c r="VUC30" s="22"/>
      <c r="VUD30" s="22"/>
      <c r="VUE30" s="22"/>
      <c r="VUF30" s="22"/>
      <c r="VUG30" s="22"/>
      <c r="VUH30" s="22"/>
      <c r="VUI30" s="22"/>
      <c r="VUJ30" s="22"/>
      <c r="VUK30" s="22"/>
      <c r="VUL30" s="22"/>
      <c r="VUM30" s="22"/>
      <c r="VUN30" s="22"/>
      <c r="VUO30" s="22"/>
      <c r="VUP30" s="22"/>
      <c r="VUQ30" s="22"/>
      <c r="VUR30" s="22"/>
      <c r="VUS30" s="22"/>
      <c r="VUT30" s="22"/>
      <c r="VUU30" s="22"/>
      <c r="VUV30" s="22"/>
      <c r="VUW30" s="22"/>
      <c r="VUX30" s="22"/>
      <c r="VUY30" s="22"/>
      <c r="VUZ30" s="22"/>
      <c r="VVA30" s="22"/>
      <c r="VVB30" s="22"/>
      <c r="VVC30" s="22"/>
      <c r="VVD30" s="22"/>
      <c r="VVE30" s="22"/>
      <c r="VVF30" s="22"/>
      <c r="VVG30" s="22"/>
      <c r="VVH30" s="22"/>
      <c r="VVI30" s="22"/>
      <c r="VVJ30" s="22"/>
      <c r="VVK30" s="22"/>
      <c r="VVL30" s="22"/>
      <c r="VVM30" s="22"/>
      <c r="VVN30" s="22"/>
      <c r="VVO30" s="22"/>
      <c r="VVP30" s="22"/>
      <c r="VVQ30" s="22"/>
      <c r="VVR30" s="22"/>
      <c r="VVS30" s="22"/>
      <c r="VVT30" s="22"/>
      <c r="VVU30" s="22"/>
      <c r="VVV30" s="22"/>
      <c r="VVW30" s="22"/>
      <c r="VVX30" s="22"/>
      <c r="VVY30" s="22"/>
      <c r="VVZ30" s="22"/>
      <c r="VWA30" s="22"/>
      <c r="VWB30" s="22"/>
      <c r="VWC30" s="22"/>
      <c r="VWD30" s="22"/>
      <c r="VWE30" s="22"/>
      <c r="VWF30" s="22"/>
      <c r="VWG30" s="22"/>
      <c r="VWH30" s="22"/>
      <c r="VWI30" s="22"/>
      <c r="VWJ30" s="22"/>
      <c r="VWK30" s="22"/>
      <c r="VWL30" s="22"/>
      <c r="VWM30" s="22"/>
      <c r="VWN30" s="22"/>
      <c r="VWO30" s="22"/>
      <c r="VWP30" s="22"/>
      <c r="VWQ30" s="22"/>
      <c r="VWR30" s="22"/>
      <c r="VWS30" s="22"/>
      <c r="VWT30" s="22"/>
      <c r="VWU30" s="22"/>
      <c r="VWV30" s="22"/>
      <c r="VWW30" s="22"/>
      <c r="VWX30" s="22"/>
      <c r="VWY30" s="22"/>
      <c r="VWZ30" s="22"/>
      <c r="VXA30" s="22"/>
      <c r="VXB30" s="22"/>
      <c r="VXC30" s="22"/>
      <c r="VXD30" s="22"/>
      <c r="VXE30" s="22"/>
      <c r="VXF30" s="22"/>
      <c r="VXG30" s="22"/>
      <c r="VXH30" s="22"/>
      <c r="VXI30" s="22"/>
      <c r="VXJ30" s="22"/>
      <c r="VXK30" s="22"/>
      <c r="VXL30" s="22"/>
      <c r="VXM30" s="22"/>
      <c r="VXN30" s="22"/>
      <c r="VXO30" s="22"/>
      <c r="VXP30" s="22"/>
      <c r="VXQ30" s="22"/>
      <c r="VXR30" s="22"/>
      <c r="VXS30" s="22"/>
      <c r="VXT30" s="22"/>
      <c r="VXU30" s="22"/>
      <c r="VXV30" s="22"/>
      <c r="VXW30" s="22"/>
      <c r="VXX30" s="22"/>
      <c r="VXY30" s="22"/>
      <c r="VXZ30" s="22"/>
      <c r="VYA30" s="22"/>
      <c r="VYB30" s="22"/>
      <c r="VYC30" s="22"/>
      <c r="VYD30" s="22"/>
      <c r="VYE30" s="22"/>
      <c r="VYF30" s="22"/>
      <c r="VYG30" s="22"/>
      <c r="VYH30" s="22"/>
      <c r="VYI30" s="22"/>
      <c r="VYJ30" s="22"/>
      <c r="VYK30" s="22"/>
      <c r="VYL30" s="22"/>
      <c r="VYM30" s="22"/>
      <c r="VYN30" s="22"/>
      <c r="VYO30" s="22"/>
      <c r="VYP30" s="22"/>
      <c r="VYQ30" s="22"/>
      <c r="VYR30" s="22"/>
      <c r="VYS30" s="22"/>
      <c r="VYT30" s="22"/>
      <c r="VYU30" s="22"/>
      <c r="VYV30" s="22"/>
      <c r="VYW30" s="22"/>
      <c r="VYX30" s="22"/>
      <c r="VYY30" s="22"/>
      <c r="VYZ30" s="22"/>
      <c r="VZA30" s="22"/>
      <c r="VZB30" s="22"/>
      <c r="VZC30" s="22"/>
      <c r="VZD30" s="22"/>
      <c r="VZE30" s="22"/>
      <c r="VZF30" s="22"/>
      <c r="VZG30" s="22"/>
      <c r="VZH30" s="22"/>
      <c r="VZI30" s="22"/>
      <c r="VZJ30" s="22"/>
      <c r="VZK30" s="22"/>
      <c r="VZL30" s="22"/>
      <c r="VZM30" s="22"/>
      <c r="VZN30" s="22"/>
      <c r="VZO30" s="22"/>
      <c r="VZP30" s="22"/>
      <c r="VZQ30" s="22"/>
      <c r="VZR30" s="22"/>
      <c r="VZS30" s="22"/>
      <c r="VZT30" s="22"/>
      <c r="VZU30" s="22"/>
      <c r="VZV30" s="22"/>
      <c r="VZW30" s="22"/>
      <c r="VZX30" s="22"/>
      <c r="VZY30" s="22"/>
      <c r="VZZ30" s="22"/>
      <c r="WAA30" s="22"/>
      <c r="WAB30" s="22"/>
      <c r="WAC30" s="22"/>
      <c r="WAD30" s="22"/>
      <c r="WAE30" s="22"/>
      <c r="WAF30" s="22"/>
      <c r="WAG30" s="22"/>
      <c r="WAH30" s="22"/>
      <c r="WAI30" s="22"/>
      <c r="WAJ30" s="22"/>
      <c r="WAK30" s="22"/>
      <c r="WAL30" s="22"/>
      <c r="WAM30" s="22"/>
      <c r="WAN30" s="22"/>
      <c r="WAO30" s="22"/>
      <c r="WAP30" s="22"/>
      <c r="WAQ30" s="22"/>
      <c r="WAR30" s="22"/>
      <c r="WAS30" s="22"/>
      <c r="WAT30" s="22"/>
      <c r="WAU30" s="22"/>
      <c r="WAV30" s="22"/>
      <c r="WAW30" s="22"/>
      <c r="WAX30" s="22"/>
      <c r="WAY30" s="22"/>
      <c r="WAZ30" s="22"/>
      <c r="WBA30" s="22"/>
      <c r="WBB30" s="22"/>
      <c r="WBC30" s="22"/>
      <c r="WBD30" s="22"/>
      <c r="WBE30" s="22"/>
      <c r="WBF30" s="22"/>
      <c r="WBG30" s="22"/>
      <c r="WBH30" s="22"/>
      <c r="WBI30" s="22"/>
      <c r="WBJ30" s="22"/>
      <c r="WBK30" s="22"/>
      <c r="WBL30" s="22"/>
      <c r="WBM30" s="22"/>
      <c r="WBN30" s="22"/>
      <c r="WBO30" s="22"/>
      <c r="WBP30" s="22"/>
      <c r="WBQ30" s="22"/>
      <c r="WBR30" s="22"/>
      <c r="WBS30" s="22"/>
      <c r="WBT30" s="22"/>
      <c r="WBU30" s="22"/>
      <c r="WBV30" s="22"/>
      <c r="WBW30" s="22"/>
      <c r="WBX30" s="22"/>
      <c r="WBY30" s="22"/>
      <c r="WBZ30" s="22"/>
      <c r="WCA30" s="22"/>
      <c r="WCB30" s="22"/>
      <c r="WCC30" s="22"/>
      <c r="WCD30" s="22"/>
      <c r="WCE30" s="22"/>
      <c r="WCF30" s="22"/>
      <c r="WCG30" s="22"/>
      <c r="WCH30" s="22"/>
      <c r="WCI30" s="22"/>
      <c r="WCJ30" s="22"/>
      <c r="WCK30" s="22"/>
      <c r="WCL30" s="22"/>
      <c r="WCM30" s="22"/>
      <c r="WCN30" s="22"/>
      <c r="WCO30" s="22"/>
      <c r="WCP30" s="22"/>
      <c r="WCQ30" s="22"/>
      <c r="WCR30" s="22"/>
      <c r="WCS30" s="22"/>
      <c r="WCT30" s="22"/>
      <c r="WCU30" s="22"/>
      <c r="WCV30" s="22"/>
      <c r="WCW30" s="22"/>
      <c r="WCX30" s="22"/>
      <c r="WCY30" s="22"/>
      <c r="WCZ30" s="22"/>
      <c r="WDA30" s="22"/>
      <c r="WDB30" s="22"/>
      <c r="WDC30" s="22"/>
      <c r="WDD30" s="22"/>
      <c r="WDE30" s="22"/>
      <c r="WDF30" s="22"/>
      <c r="WDG30" s="22"/>
      <c r="WDH30" s="22"/>
      <c r="WDI30" s="22"/>
      <c r="WDJ30" s="22"/>
      <c r="WDK30" s="22"/>
      <c r="WDL30" s="22"/>
      <c r="WDM30" s="22"/>
      <c r="WDN30" s="22"/>
      <c r="WDO30" s="22"/>
      <c r="WDP30" s="22"/>
      <c r="WDQ30" s="22"/>
      <c r="WDR30" s="22"/>
      <c r="WDS30" s="22"/>
      <c r="WDT30" s="22"/>
      <c r="WDU30" s="22"/>
      <c r="WDV30" s="22"/>
      <c r="WDW30" s="22"/>
      <c r="WDX30" s="22"/>
      <c r="WDY30" s="22"/>
      <c r="WDZ30" s="22"/>
      <c r="WEA30" s="22"/>
      <c r="WEB30" s="22"/>
      <c r="WEC30" s="22"/>
      <c r="WED30" s="22"/>
      <c r="WEE30" s="22"/>
      <c r="WEF30" s="22"/>
      <c r="WEG30" s="22"/>
      <c r="WEH30" s="22"/>
      <c r="WEI30" s="22"/>
      <c r="WEJ30" s="22"/>
      <c r="WEK30" s="22"/>
      <c r="WEL30" s="22"/>
      <c r="WEM30" s="22"/>
      <c r="WEN30" s="22"/>
      <c r="WEO30" s="22"/>
      <c r="WEP30" s="22"/>
      <c r="WEQ30" s="22"/>
      <c r="WER30" s="22"/>
      <c r="WES30" s="22"/>
      <c r="WET30" s="22"/>
      <c r="WEU30" s="22"/>
      <c r="WEV30" s="22"/>
      <c r="WEW30" s="22"/>
      <c r="WEX30" s="22"/>
      <c r="WEY30" s="22"/>
      <c r="WEZ30" s="22"/>
      <c r="WFA30" s="22"/>
      <c r="WFB30" s="22"/>
      <c r="WFC30" s="22"/>
      <c r="WFD30" s="22"/>
      <c r="WFE30" s="22"/>
      <c r="WFF30" s="22"/>
      <c r="WFG30" s="22"/>
      <c r="WFH30" s="22"/>
      <c r="WFI30" s="22"/>
      <c r="WFJ30" s="22"/>
      <c r="WFK30" s="22"/>
      <c r="WFL30" s="22"/>
      <c r="WFM30" s="22"/>
      <c r="WFN30" s="22"/>
      <c r="WFO30" s="22"/>
      <c r="WFP30" s="22"/>
      <c r="WFQ30" s="22"/>
      <c r="WFR30" s="22"/>
      <c r="WFS30" s="22"/>
      <c r="WFT30" s="22"/>
      <c r="WFU30" s="22"/>
      <c r="WFV30" s="22"/>
      <c r="WFW30" s="22"/>
      <c r="WFX30" s="22"/>
      <c r="WFY30" s="22"/>
      <c r="WFZ30" s="22"/>
      <c r="WGA30" s="22"/>
      <c r="WGB30" s="22"/>
      <c r="WGC30" s="22"/>
      <c r="WGD30" s="22"/>
      <c r="WGE30" s="22"/>
      <c r="WGF30" s="22"/>
      <c r="WGG30" s="22"/>
      <c r="WGH30" s="22"/>
      <c r="WGI30" s="22"/>
      <c r="WGJ30" s="22"/>
      <c r="WGK30" s="22"/>
      <c r="WGL30" s="22"/>
      <c r="WGM30" s="22"/>
      <c r="WGN30" s="22"/>
      <c r="WGO30" s="22"/>
      <c r="WGP30" s="22"/>
      <c r="WGQ30" s="22"/>
      <c r="WGR30" s="22"/>
      <c r="WGS30" s="22"/>
      <c r="WGT30" s="22"/>
      <c r="WGU30" s="22"/>
      <c r="WGV30" s="22"/>
      <c r="WGW30" s="22"/>
      <c r="WGX30" s="22"/>
      <c r="WGY30" s="22"/>
      <c r="WGZ30" s="22"/>
      <c r="WHA30" s="22"/>
      <c r="WHB30" s="22"/>
      <c r="WHC30" s="22"/>
      <c r="WHD30" s="22"/>
      <c r="WHE30" s="22"/>
      <c r="WHF30" s="22"/>
      <c r="WHG30" s="22"/>
      <c r="WHH30" s="22"/>
      <c r="WHI30" s="22"/>
      <c r="WHJ30" s="22"/>
      <c r="WHK30" s="22"/>
      <c r="WHL30" s="22"/>
      <c r="WHM30" s="22"/>
      <c r="WHN30" s="22"/>
      <c r="WHO30" s="22"/>
      <c r="WHP30" s="22"/>
      <c r="WHQ30" s="22"/>
      <c r="WHR30" s="22"/>
      <c r="WHS30" s="22"/>
      <c r="WHT30" s="22"/>
      <c r="WHU30" s="22"/>
      <c r="WHV30" s="22"/>
      <c r="WHW30" s="22"/>
      <c r="WHX30" s="22"/>
      <c r="WHY30" s="22"/>
      <c r="WHZ30" s="22"/>
      <c r="WIA30" s="22"/>
      <c r="WIB30" s="22"/>
      <c r="WIC30" s="22"/>
      <c r="WID30" s="22"/>
      <c r="WIE30" s="22"/>
      <c r="WIF30" s="22"/>
      <c r="WIG30" s="22"/>
      <c r="WIH30" s="22"/>
      <c r="WII30" s="22"/>
      <c r="WIJ30" s="22"/>
      <c r="WIK30" s="22"/>
      <c r="WIL30" s="22"/>
      <c r="WIM30" s="22"/>
      <c r="WIN30" s="22"/>
      <c r="WIO30" s="22"/>
      <c r="WIP30" s="22"/>
      <c r="WIQ30" s="22"/>
      <c r="WIR30" s="22"/>
      <c r="WIS30" s="22"/>
      <c r="WIT30" s="22"/>
      <c r="WIU30" s="22"/>
      <c r="WIV30" s="22"/>
      <c r="WIW30" s="22"/>
      <c r="WIX30" s="22"/>
      <c r="WIY30" s="22"/>
      <c r="WIZ30" s="22"/>
      <c r="WJA30" s="22"/>
      <c r="WJB30" s="22"/>
      <c r="WJC30" s="22"/>
      <c r="WJD30" s="22"/>
      <c r="WJE30" s="22"/>
      <c r="WJF30" s="22"/>
      <c r="WJG30" s="22"/>
      <c r="WJH30" s="22"/>
      <c r="WJI30" s="22"/>
      <c r="WJJ30" s="22"/>
      <c r="WJK30" s="22"/>
      <c r="WJL30" s="22"/>
      <c r="WJM30" s="22"/>
      <c r="WJN30" s="22"/>
      <c r="WJO30" s="22"/>
      <c r="WJP30" s="22"/>
      <c r="WJQ30" s="22"/>
      <c r="WJR30" s="22"/>
      <c r="WJS30" s="22"/>
      <c r="WJT30" s="22"/>
      <c r="WJU30" s="22"/>
      <c r="WJV30" s="22"/>
      <c r="WJW30" s="22"/>
      <c r="WJX30" s="22"/>
      <c r="WJY30" s="22"/>
      <c r="WJZ30" s="22"/>
      <c r="WKA30" s="22"/>
      <c r="WKB30" s="22"/>
      <c r="WKC30" s="22"/>
      <c r="WKD30" s="22"/>
      <c r="WKE30" s="22"/>
      <c r="WKF30" s="22"/>
      <c r="WKG30" s="22"/>
      <c r="WKH30" s="22"/>
      <c r="WKI30" s="22"/>
      <c r="WKJ30" s="22"/>
      <c r="WKK30" s="22"/>
      <c r="WKL30" s="22"/>
      <c r="WKM30" s="22"/>
      <c r="WKN30" s="22"/>
      <c r="WKO30" s="22"/>
      <c r="WKP30" s="22"/>
      <c r="WKQ30" s="22"/>
      <c r="WKR30" s="22"/>
      <c r="WKS30" s="22"/>
      <c r="WKT30" s="22"/>
      <c r="WKU30" s="22"/>
      <c r="WKV30" s="22"/>
      <c r="WKW30" s="22"/>
      <c r="WKX30" s="22"/>
      <c r="WKY30" s="22"/>
      <c r="WKZ30" s="22"/>
      <c r="WLA30" s="22"/>
      <c r="WLB30" s="22"/>
      <c r="WLC30" s="22"/>
      <c r="WLD30" s="22"/>
      <c r="WLE30" s="22"/>
      <c r="WLF30" s="22"/>
      <c r="WLG30" s="22"/>
      <c r="WLH30" s="22"/>
      <c r="WLI30" s="22"/>
      <c r="WLJ30" s="22"/>
      <c r="WLK30" s="22"/>
      <c r="WLL30" s="22"/>
      <c r="WLM30" s="22"/>
      <c r="WLN30" s="22"/>
      <c r="WLO30" s="22"/>
      <c r="WLP30" s="22"/>
      <c r="WLQ30" s="22"/>
      <c r="WLR30" s="22"/>
      <c r="WLS30" s="22"/>
      <c r="WLT30" s="22"/>
      <c r="WLU30" s="22"/>
      <c r="WLV30" s="22"/>
      <c r="WLW30" s="22"/>
      <c r="WLX30" s="22"/>
      <c r="WLY30" s="22"/>
      <c r="WLZ30" s="22"/>
      <c r="WMA30" s="22"/>
      <c r="WMB30" s="22"/>
      <c r="WMC30" s="22"/>
      <c r="WMD30" s="22"/>
      <c r="WME30" s="22"/>
      <c r="WMF30" s="22"/>
      <c r="WMG30" s="22"/>
      <c r="WMH30" s="22"/>
      <c r="WMI30" s="22"/>
      <c r="WMJ30" s="22"/>
      <c r="WMK30" s="22"/>
      <c r="WML30" s="22"/>
      <c r="WMM30" s="22"/>
      <c r="WMN30" s="22"/>
      <c r="WMO30" s="22"/>
      <c r="WMP30" s="22"/>
      <c r="WMQ30" s="22"/>
      <c r="WMR30" s="22"/>
      <c r="WMS30" s="22"/>
      <c r="WMT30" s="22"/>
      <c r="WMU30" s="22"/>
      <c r="WMV30" s="22"/>
      <c r="WMW30" s="22"/>
      <c r="WMX30" s="22"/>
      <c r="WMY30" s="22"/>
      <c r="WMZ30" s="22"/>
      <c r="WNA30" s="22"/>
      <c r="WNB30" s="22"/>
      <c r="WNC30" s="22"/>
      <c r="WND30" s="22"/>
      <c r="WNE30" s="22"/>
      <c r="WNF30" s="22"/>
      <c r="WNG30" s="22"/>
      <c r="WNH30" s="22"/>
      <c r="WNI30" s="22"/>
      <c r="WNJ30" s="22"/>
      <c r="WNK30" s="22"/>
      <c r="WNL30" s="22"/>
      <c r="WNM30" s="22"/>
      <c r="WNN30" s="22"/>
      <c r="WNO30" s="22"/>
      <c r="WNP30" s="22"/>
      <c r="WNQ30" s="22"/>
      <c r="WNR30" s="22"/>
      <c r="WNS30" s="22"/>
      <c r="WNT30" s="22"/>
      <c r="WNU30" s="22"/>
      <c r="WNV30" s="22"/>
      <c r="WNW30" s="22"/>
      <c r="WNX30" s="22"/>
      <c r="WNY30" s="22"/>
      <c r="WNZ30" s="22"/>
      <c r="WOA30" s="22"/>
      <c r="WOB30" s="22"/>
      <c r="WOC30" s="22"/>
      <c r="WOD30" s="22"/>
      <c r="WOE30" s="22"/>
      <c r="WOF30" s="22"/>
      <c r="WOG30" s="22"/>
      <c r="WOH30" s="22"/>
      <c r="WOI30" s="22"/>
      <c r="WOJ30" s="22"/>
      <c r="WOK30" s="22"/>
      <c r="WOL30" s="22"/>
      <c r="WOM30" s="22"/>
      <c r="WON30" s="22"/>
      <c r="WOO30" s="22"/>
      <c r="WOP30" s="22"/>
      <c r="WOQ30" s="22"/>
      <c r="WOR30" s="22"/>
      <c r="WOS30" s="22"/>
      <c r="WOT30" s="22"/>
      <c r="WOU30" s="22"/>
      <c r="WOV30" s="22"/>
      <c r="WOW30" s="22"/>
      <c r="WOX30" s="22"/>
      <c r="WOY30" s="22"/>
      <c r="WOZ30" s="22"/>
      <c r="WPA30" s="22"/>
      <c r="WPB30" s="22"/>
      <c r="WPC30" s="22"/>
      <c r="WPD30" s="22"/>
      <c r="WPE30" s="22"/>
      <c r="WPF30" s="22"/>
      <c r="WPG30" s="22"/>
      <c r="WPH30" s="22"/>
      <c r="WPI30" s="22"/>
      <c r="WPJ30" s="22"/>
      <c r="WPK30" s="22"/>
      <c r="WPL30" s="22"/>
      <c r="WPM30" s="22"/>
      <c r="WPN30" s="22"/>
      <c r="WPO30" s="22"/>
      <c r="WPP30" s="22"/>
      <c r="WPQ30" s="22"/>
      <c r="WPR30" s="22"/>
      <c r="WPS30" s="22"/>
      <c r="WPT30" s="22"/>
      <c r="WPU30" s="22"/>
      <c r="WPV30" s="22"/>
      <c r="WPW30" s="22"/>
      <c r="WPX30" s="22"/>
      <c r="WPY30" s="22"/>
      <c r="WPZ30" s="22"/>
      <c r="WQA30" s="22"/>
      <c r="WQB30" s="22"/>
      <c r="WQC30" s="22"/>
      <c r="WQD30" s="22"/>
      <c r="WQE30" s="22"/>
      <c r="WQF30" s="22"/>
      <c r="WQG30" s="22"/>
      <c r="WQH30" s="22"/>
      <c r="WQI30" s="22"/>
      <c r="WQJ30" s="22"/>
      <c r="WQK30" s="22"/>
      <c r="WQL30" s="22"/>
      <c r="WQM30" s="22"/>
      <c r="WQN30" s="22"/>
      <c r="WQO30" s="22"/>
      <c r="WQP30" s="22"/>
      <c r="WQQ30" s="22"/>
      <c r="WQR30" s="22"/>
      <c r="WQS30" s="22"/>
      <c r="WQT30" s="22"/>
      <c r="WQU30" s="22"/>
      <c r="WQV30" s="22"/>
      <c r="WQW30" s="22"/>
      <c r="WQX30" s="22"/>
      <c r="WQY30" s="22"/>
      <c r="WQZ30" s="22"/>
      <c r="WRA30" s="22"/>
      <c r="WRB30" s="22"/>
      <c r="WRC30" s="22"/>
      <c r="WRD30" s="22"/>
      <c r="WRE30" s="22"/>
      <c r="WRF30" s="22"/>
      <c r="WRG30" s="22"/>
      <c r="WRH30" s="22"/>
      <c r="WRI30" s="22"/>
      <c r="WRJ30" s="22"/>
      <c r="WRK30" s="22"/>
      <c r="WRL30" s="22"/>
      <c r="WRM30" s="22"/>
      <c r="WRN30" s="22"/>
      <c r="WRO30" s="22"/>
      <c r="WRP30" s="22"/>
      <c r="WRQ30" s="22"/>
      <c r="WRR30" s="22"/>
      <c r="WRS30" s="22"/>
      <c r="WRT30" s="22"/>
      <c r="WRU30" s="22"/>
      <c r="WRV30" s="22"/>
      <c r="WRW30" s="22"/>
      <c r="WRX30" s="22"/>
      <c r="WRY30" s="22"/>
      <c r="WRZ30" s="22"/>
      <c r="WSA30" s="22"/>
      <c r="WSB30" s="22"/>
      <c r="WSC30" s="22"/>
      <c r="WSD30" s="22"/>
      <c r="WSE30" s="22"/>
      <c r="WSF30" s="22"/>
      <c r="WSG30" s="22"/>
      <c r="WSH30" s="22"/>
      <c r="WSI30" s="22"/>
      <c r="WSJ30" s="22"/>
      <c r="WSK30" s="22"/>
      <c r="WSL30" s="22"/>
      <c r="WSM30" s="22"/>
      <c r="WSN30" s="22"/>
      <c r="WSO30" s="22"/>
      <c r="WSP30" s="22"/>
      <c r="WSQ30" s="22"/>
      <c r="WSR30" s="22"/>
      <c r="WSS30" s="22"/>
      <c r="WST30" s="22"/>
      <c r="WSU30" s="22"/>
      <c r="WSV30" s="22"/>
      <c r="WSW30" s="22"/>
      <c r="WSX30" s="22"/>
      <c r="WSY30" s="22"/>
      <c r="WSZ30" s="22"/>
      <c r="WTA30" s="22"/>
      <c r="WTB30" s="22"/>
      <c r="WTC30" s="22"/>
      <c r="WTD30" s="22"/>
      <c r="WTE30" s="22"/>
      <c r="WTF30" s="22"/>
      <c r="WTG30" s="22"/>
      <c r="WTH30" s="22"/>
      <c r="WTI30" s="22"/>
      <c r="WTJ30" s="22"/>
      <c r="WTK30" s="22"/>
      <c r="WTL30" s="22"/>
      <c r="WTM30" s="22"/>
      <c r="WTN30" s="22"/>
      <c r="WTO30" s="22"/>
      <c r="WTP30" s="22"/>
      <c r="WTQ30" s="22"/>
      <c r="WTR30" s="22"/>
      <c r="WTS30" s="22"/>
      <c r="WTT30" s="22"/>
      <c r="WTU30" s="22"/>
      <c r="WTV30" s="22"/>
      <c r="WTW30" s="22"/>
      <c r="WTX30" s="22"/>
      <c r="WTY30" s="22"/>
      <c r="WTZ30" s="22"/>
      <c r="WUA30" s="22"/>
      <c r="WUB30" s="22"/>
      <c r="WUC30" s="22"/>
      <c r="WUD30" s="22"/>
      <c r="WUE30" s="22"/>
      <c r="WUF30" s="22"/>
      <c r="WUG30" s="22"/>
      <c r="WUH30" s="22"/>
      <c r="WUI30" s="22"/>
      <c r="WUJ30" s="22"/>
      <c r="WUK30" s="22"/>
      <c r="WUL30" s="22"/>
      <c r="WUM30" s="22"/>
      <c r="WUN30" s="22"/>
      <c r="WUO30" s="22"/>
      <c r="WUP30" s="22"/>
      <c r="WUQ30" s="22"/>
      <c r="WUR30" s="22"/>
      <c r="WUS30" s="22"/>
      <c r="WUT30" s="22"/>
      <c r="WUU30" s="22"/>
      <c r="WUV30" s="22"/>
      <c r="WUW30" s="22"/>
      <c r="WUX30" s="22"/>
      <c r="WUY30" s="22"/>
      <c r="WUZ30" s="22"/>
      <c r="WVA30" s="22"/>
      <c r="WVB30" s="22"/>
      <c r="WVC30" s="22"/>
      <c r="WVD30" s="22"/>
      <c r="WVE30" s="22"/>
      <c r="WVF30" s="22"/>
      <c r="WVG30" s="22"/>
      <c r="WVH30" s="22"/>
      <c r="WVI30" s="22"/>
      <c r="WVJ30" s="22"/>
      <c r="WVK30" s="22"/>
      <c r="WVL30" s="22"/>
      <c r="WVM30" s="22"/>
      <c r="WVN30" s="22"/>
      <c r="WVO30" s="22"/>
      <c r="WVP30" s="22"/>
      <c r="WVQ30" s="22"/>
      <c r="WVR30" s="22"/>
      <c r="WVS30" s="22"/>
      <c r="WVT30" s="22"/>
      <c r="WVU30" s="22"/>
      <c r="WVV30" s="22"/>
      <c r="WVW30" s="22"/>
      <c r="WVX30" s="22"/>
      <c r="WVY30" s="22"/>
      <c r="WVZ30" s="22"/>
      <c r="WWA30" s="22"/>
      <c r="WWB30" s="22"/>
      <c r="WWC30" s="22"/>
      <c r="WWD30" s="22"/>
      <c r="WWE30" s="22"/>
      <c r="WWF30" s="22"/>
      <c r="WWG30" s="22"/>
      <c r="WWH30" s="22"/>
      <c r="WWI30" s="22"/>
      <c r="WWJ30" s="22"/>
      <c r="WWK30" s="22"/>
      <c r="WWL30" s="22"/>
      <c r="WWM30" s="22"/>
      <c r="WWN30" s="22"/>
      <c r="WWO30" s="22"/>
      <c r="WWP30" s="22"/>
      <c r="WWQ30" s="22"/>
      <c r="WWR30" s="22"/>
      <c r="WWS30" s="22"/>
      <c r="WWT30" s="22"/>
      <c r="WWU30" s="22"/>
      <c r="WWV30" s="22"/>
      <c r="WWW30" s="22"/>
      <c r="WWX30" s="22"/>
      <c r="WWY30" s="22"/>
      <c r="WWZ30" s="22"/>
      <c r="WXA30" s="22"/>
      <c r="WXB30" s="22"/>
      <c r="WXC30" s="22"/>
      <c r="WXD30" s="22"/>
      <c r="WXE30" s="22"/>
      <c r="WXF30" s="22"/>
      <c r="WXG30" s="22"/>
      <c r="WXH30" s="22"/>
      <c r="WXI30" s="22"/>
      <c r="WXJ30" s="22"/>
      <c r="WXK30" s="22"/>
      <c r="WXL30" s="22"/>
      <c r="WXM30" s="22"/>
      <c r="WXN30" s="22"/>
      <c r="WXO30" s="22"/>
      <c r="WXP30" s="22"/>
      <c r="WXQ30" s="22"/>
      <c r="WXR30" s="22"/>
      <c r="WXS30" s="22"/>
      <c r="WXT30" s="22"/>
      <c r="WXU30" s="22"/>
      <c r="WXV30" s="22"/>
      <c r="WXW30" s="22"/>
      <c r="WXX30" s="22"/>
      <c r="WXY30" s="22"/>
      <c r="WXZ30" s="22"/>
      <c r="WYA30" s="22"/>
      <c r="WYB30" s="22"/>
      <c r="WYC30" s="22"/>
      <c r="WYD30" s="22"/>
      <c r="WYE30" s="22"/>
      <c r="WYF30" s="22"/>
      <c r="WYG30" s="22"/>
      <c r="WYH30" s="22"/>
      <c r="WYI30" s="22"/>
      <c r="WYJ30" s="22"/>
      <c r="WYK30" s="22"/>
      <c r="WYL30" s="22"/>
      <c r="WYM30" s="22"/>
      <c r="WYN30" s="22"/>
      <c r="WYO30" s="22"/>
      <c r="WYP30" s="22"/>
      <c r="WYQ30" s="22"/>
      <c r="WYR30" s="22"/>
      <c r="WYS30" s="22"/>
      <c r="WYT30" s="22"/>
      <c r="WYU30" s="22"/>
      <c r="WYV30" s="22"/>
      <c r="WYW30" s="22"/>
      <c r="WYX30" s="22"/>
      <c r="WYY30" s="22"/>
      <c r="WYZ30" s="22"/>
      <c r="WZA30" s="22"/>
      <c r="WZB30" s="22"/>
      <c r="WZC30" s="22"/>
      <c r="WZD30" s="22"/>
      <c r="WZE30" s="22"/>
      <c r="WZF30" s="22"/>
      <c r="WZG30" s="22"/>
      <c r="WZH30" s="22"/>
      <c r="WZI30" s="22"/>
      <c r="WZJ30" s="22"/>
      <c r="WZK30" s="22"/>
      <c r="WZL30" s="22"/>
      <c r="WZM30" s="22"/>
      <c r="WZN30" s="22"/>
      <c r="WZO30" s="22"/>
      <c r="WZP30" s="22"/>
      <c r="WZQ30" s="22"/>
      <c r="WZR30" s="22"/>
      <c r="WZS30" s="22"/>
      <c r="WZT30" s="22"/>
      <c r="WZU30" s="22"/>
      <c r="WZV30" s="22"/>
      <c r="WZW30" s="22"/>
      <c r="WZX30" s="22"/>
      <c r="WZY30" s="22"/>
      <c r="WZZ30" s="22"/>
      <c r="XAA30" s="22"/>
      <c r="XAB30" s="22"/>
      <c r="XAC30" s="22"/>
      <c r="XAD30" s="22"/>
      <c r="XAE30" s="22"/>
      <c r="XAF30" s="22"/>
      <c r="XAG30" s="22"/>
      <c r="XAH30" s="22"/>
      <c r="XAI30" s="22"/>
      <c r="XAJ30" s="22"/>
      <c r="XAK30" s="22"/>
      <c r="XAL30" s="22"/>
      <c r="XAM30" s="22"/>
      <c r="XAN30" s="22"/>
      <c r="XAO30" s="22"/>
      <c r="XAP30" s="22"/>
      <c r="XAQ30" s="22"/>
      <c r="XAR30" s="22"/>
      <c r="XAS30" s="22"/>
      <c r="XAT30" s="22"/>
      <c r="XAU30" s="22"/>
      <c r="XAV30" s="22"/>
      <c r="XAW30" s="22"/>
      <c r="XAX30" s="22"/>
      <c r="XAY30" s="22"/>
      <c r="XAZ30" s="22"/>
      <c r="XBA30" s="22"/>
      <c r="XBB30" s="22"/>
      <c r="XBC30" s="22"/>
      <c r="XBD30" s="22"/>
      <c r="XBE30" s="22"/>
      <c r="XBF30" s="22"/>
      <c r="XBG30" s="22"/>
      <c r="XBH30" s="22"/>
      <c r="XBI30" s="22"/>
      <c r="XBJ30" s="22"/>
      <c r="XBK30" s="22"/>
      <c r="XBL30" s="22"/>
      <c r="XBM30" s="22"/>
      <c r="XBN30" s="22"/>
      <c r="XBO30" s="22"/>
      <c r="XBP30" s="22"/>
      <c r="XBQ30" s="22"/>
      <c r="XBR30" s="22"/>
      <c r="XBS30" s="22"/>
      <c r="XBT30" s="22"/>
      <c r="XBU30" s="22"/>
      <c r="XBV30" s="22"/>
      <c r="XBW30" s="22"/>
      <c r="XBX30" s="22"/>
      <c r="XBY30" s="22"/>
      <c r="XBZ30" s="22"/>
      <c r="XCA30" s="22"/>
      <c r="XCB30" s="22"/>
      <c r="XCC30" s="22"/>
      <c r="XCD30" s="22"/>
      <c r="XCE30" s="22"/>
      <c r="XCF30" s="22"/>
      <c r="XCG30" s="22"/>
      <c r="XCH30" s="22"/>
      <c r="XCI30" s="22"/>
      <c r="XCJ30" s="22"/>
      <c r="XCK30" s="22"/>
      <c r="XCL30" s="22"/>
      <c r="XCM30" s="22"/>
      <c r="XCN30" s="22"/>
      <c r="XCO30" s="22"/>
      <c r="XCP30" s="22"/>
      <c r="XCQ30" s="22"/>
      <c r="XCR30" s="22"/>
      <c r="XCS30" s="22"/>
      <c r="XCT30" s="22"/>
      <c r="XCU30" s="22"/>
      <c r="XCV30" s="22"/>
      <c r="XCW30" s="22"/>
      <c r="XCX30" s="22"/>
      <c r="XCY30" s="22"/>
      <c r="XCZ30" s="22"/>
      <c r="XDA30" s="22"/>
      <c r="XDB30" s="22"/>
      <c r="XDC30" s="22"/>
      <c r="XDD30" s="22"/>
      <c r="XDE30" s="22"/>
      <c r="XDF30" s="22"/>
      <c r="XDG30" s="22"/>
      <c r="XDH30" s="22"/>
      <c r="XDI30" s="22"/>
      <c r="XDJ30" s="22"/>
      <c r="XDK30" s="22"/>
      <c r="XDL30" s="22"/>
      <c r="XDM30" s="22"/>
      <c r="XDN30" s="22"/>
      <c r="XDO30" s="22"/>
      <c r="XDP30" s="22"/>
      <c r="XDQ30" s="22"/>
      <c r="XDR30" s="22"/>
      <c r="XDS30" s="22"/>
      <c r="XDT30" s="22"/>
      <c r="XDU30" s="22"/>
      <c r="XDV30" s="22"/>
      <c r="XDW30" s="22"/>
      <c r="XDX30" s="22"/>
      <c r="XDY30" s="22"/>
      <c r="XDZ30" s="22"/>
      <c r="XEA30" s="22"/>
      <c r="XEB30" s="2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2:W3112"/>
  <sheetViews>
    <sheetView topLeftCell="A11" workbookViewId="0">
      <selection activeCell="B259" sqref="B259"/>
    </sheetView>
  </sheetViews>
  <sheetFormatPr defaultRowHeight="12.75"/>
  <cols>
    <col min="1" max="2" width="14.28515625" style="1" customWidth="1"/>
    <col min="3" max="3" width="33.42578125" style="1" customWidth="1"/>
    <col min="4" max="5" width="14.28515625" style="1" customWidth="1"/>
    <col min="6" max="6" width="24" style="1" customWidth="1"/>
    <col min="7" max="7" width="22" style="1" customWidth="1"/>
    <col min="8" max="9" width="14.28515625" style="1" customWidth="1"/>
    <col min="10" max="16384" width="9.140625" style="1"/>
  </cols>
  <sheetData>
    <row r="2" spans="2:23">
      <c r="C2" s="1" t="s">
        <v>0</v>
      </c>
      <c r="D2" s="1" t="s">
        <v>194</v>
      </c>
    </row>
    <row r="3" spans="2:23">
      <c r="D3" s="1" t="s">
        <v>195</v>
      </c>
    </row>
    <row r="4" spans="2:23">
      <c r="C4" s="1" t="s">
        <v>1</v>
      </c>
      <c r="D4" s="1" t="s">
        <v>2</v>
      </c>
    </row>
    <row r="5" spans="2:23">
      <c r="C5" s="1" t="s">
        <v>3</v>
      </c>
      <c r="D5" s="1" t="s">
        <v>4</v>
      </c>
    </row>
    <row r="8" spans="2:23">
      <c r="C8" s="1" t="s">
        <v>5</v>
      </c>
      <c r="D8" s="1" t="s">
        <v>6</v>
      </c>
    </row>
    <row r="12" spans="2:23">
      <c r="D12" s="1">
        <v>2015</v>
      </c>
      <c r="E12" s="1">
        <v>2016</v>
      </c>
      <c r="F12" s="1">
        <v>2017</v>
      </c>
      <c r="G12" s="1">
        <v>2018</v>
      </c>
      <c r="H12" s="1">
        <v>2019</v>
      </c>
      <c r="I12" s="1">
        <v>2020</v>
      </c>
      <c r="J12" s="1">
        <v>2021</v>
      </c>
      <c r="K12" s="1">
        <v>2022</v>
      </c>
      <c r="L12" s="1">
        <v>2023</v>
      </c>
      <c r="M12" s="1">
        <v>2024</v>
      </c>
      <c r="N12" s="1">
        <v>2025</v>
      </c>
      <c r="O12" s="1">
        <v>2026</v>
      </c>
      <c r="P12" s="1">
        <v>2027</v>
      </c>
      <c r="Q12" s="1">
        <v>2028</v>
      </c>
      <c r="R12" s="1">
        <v>2029</v>
      </c>
      <c r="S12" s="1">
        <v>2030</v>
      </c>
      <c r="T12" s="1">
        <v>2031</v>
      </c>
      <c r="U12" s="1">
        <v>2032</v>
      </c>
      <c r="V12" s="1">
        <v>2033</v>
      </c>
      <c r="W12" s="1">
        <v>2034</v>
      </c>
    </row>
    <row r="13" spans="2:23">
      <c r="B13" s="1" t="s">
        <v>188</v>
      </c>
      <c r="C13" s="1" t="s">
        <v>196</v>
      </c>
    </row>
    <row r="14" spans="2:23">
      <c r="B14" s="1" t="s">
        <v>197</v>
      </c>
      <c r="C14" s="1" t="s">
        <v>198</v>
      </c>
      <c r="D14" s="1" t="s">
        <v>199</v>
      </c>
      <c r="E14" s="17"/>
    </row>
    <row r="21" spans="1:9" ht="15">
      <c r="A21" s="44" t="s">
        <v>200</v>
      </c>
      <c r="B21" s="44" t="s">
        <v>201</v>
      </c>
      <c r="C21" s="44" t="s">
        <v>202</v>
      </c>
      <c r="D21" s="44" t="s">
        <v>203</v>
      </c>
      <c r="E21" s="44" t="s">
        <v>204</v>
      </c>
      <c r="F21" s="45" t="s">
        <v>205</v>
      </c>
      <c r="G21" s="44" t="s">
        <v>206</v>
      </c>
      <c r="H21" s="44" t="s">
        <v>207</v>
      </c>
      <c r="I21" s="44" t="s">
        <v>31</v>
      </c>
    </row>
    <row r="22" spans="1:9" ht="15">
      <c r="A22" s="46">
        <v>29</v>
      </c>
      <c r="B22" s="47" t="s">
        <v>208</v>
      </c>
      <c r="C22" s="47" t="s">
        <v>209</v>
      </c>
      <c r="D22" s="47" t="s">
        <v>210</v>
      </c>
      <c r="E22" s="46">
        <v>100219</v>
      </c>
      <c r="F22" s="48">
        <v>115</v>
      </c>
      <c r="G22" s="46">
        <v>2</v>
      </c>
      <c r="H22" s="47" t="s">
        <v>211</v>
      </c>
      <c r="I22" s="46">
        <v>3337427414</v>
      </c>
    </row>
    <row r="23" spans="1:9" ht="15">
      <c r="A23" s="46">
        <v>32</v>
      </c>
      <c r="B23" s="47" t="s">
        <v>212</v>
      </c>
      <c r="C23" s="47" t="s">
        <v>213</v>
      </c>
      <c r="D23" s="47" t="s">
        <v>210</v>
      </c>
      <c r="E23" s="46">
        <v>100219</v>
      </c>
      <c r="F23" s="48">
        <v>115</v>
      </c>
      <c r="G23" s="46">
        <v>1</v>
      </c>
      <c r="H23" s="47" t="s">
        <v>211</v>
      </c>
      <c r="I23" s="46">
        <v>3342618410</v>
      </c>
    </row>
    <row r="24" spans="1:9" ht="45" hidden="1">
      <c r="A24" s="46">
        <v>40</v>
      </c>
      <c r="B24" s="47" t="s">
        <v>214</v>
      </c>
      <c r="C24" s="47" t="s">
        <v>215</v>
      </c>
      <c r="D24" s="47" t="s">
        <v>216</v>
      </c>
      <c r="E24" s="46">
        <v>100912</v>
      </c>
      <c r="F24" s="48">
        <v>69</v>
      </c>
      <c r="G24" s="46">
        <v>2</v>
      </c>
      <c r="H24" s="47" t="s">
        <v>211</v>
      </c>
      <c r="I24" s="46">
        <v>3352749805</v>
      </c>
    </row>
    <row r="25" spans="1:9" ht="45" hidden="1">
      <c r="A25" s="46">
        <v>70</v>
      </c>
      <c r="B25" s="47" t="s">
        <v>217</v>
      </c>
      <c r="C25" s="47" t="s">
        <v>218</v>
      </c>
      <c r="D25" s="47" t="s">
        <v>219</v>
      </c>
      <c r="E25" s="46">
        <v>116704</v>
      </c>
      <c r="F25" s="48">
        <v>46</v>
      </c>
      <c r="G25" s="46">
        <v>2</v>
      </c>
      <c r="H25" s="47" t="s">
        <v>220</v>
      </c>
      <c r="I25" s="46">
        <v>3349560210</v>
      </c>
    </row>
    <row r="26" spans="1:9" ht="45" hidden="1">
      <c r="A26" s="46">
        <v>89</v>
      </c>
      <c r="B26" s="47" t="s">
        <v>221</v>
      </c>
      <c r="C26" s="47" t="s">
        <v>222</v>
      </c>
      <c r="D26" s="47" t="s">
        <v>219</v>
      </c>
      <c r="E26" s="46">
        <v>116704</v>
      </c>
      <c r="F26" s="48">
        <v>46</v>
      </c>
      <c r="G26" s="46">
        <v>1</v>
      </c>
      <c r="H26" s="47" t="s">
        <v>220</v>
      </c>
      <c r="I26" s="46">
        <v>3349560228</v>
      </c>
    </row>
    <row r="27" spans="1:9" ht="45" hidden="1">
      <c r="A27" s="46">
        <v>102</v>
      </c>
      <c r="B27" s="47" t="s">
        <v>223</v>
      </c>
      <c r="C27" s="47" t="s">
        <v>224</v>
      </c>
      <c r="D27" s="47" t="s">
        <v>219</v>
      </c>
      <c r="E27" s="46">
        <v>116704</v>
      </c>
      <c r="F27" s="48">
        <v>46</v>
      </c>
      <c r="G27" s="46">
        <v>2</v>
      </c>
      <c r="H27" s="47" t="s">
        <v>220</v>
      </c>
      <c r="I27" s="46">
        <v>3349560223</v>
      </c>
    </row>
    <row r="28" spans="1:9" ht="30" hidden="1">
      <c r="A28" s="46">
        <v>202</v>
      </c>
      <c r="B28" s="47" t="s">
        <v>225</v>
      </c>
      <c r="C28" s="47" t="s">
        <v>226</v>
      </c>
      <c r="D28" s="47" t="s">
        <v>219</v>
      </c>
      <c r="E28" s="46">
        <v>116704</v>
      </c>
      <c r="F28" s="48">
        <v>138</v>
      </c>
      <c r="G28" s="46">
        <v>1</v>
      </c>
      <c r="H28" s="47" t="s">
        <v>227</v>
      </c>
      <c r="I28" s="46">
        <v>3342618062</v>
      </c>
    </row>
    <row r="29" spans="1:9" ht="30" hidden="1">
      <c r="A29" s="46">
        <v>212</v>
      </c>
      <c r="B29" s="47" t="s">
        <v>228</v>
      </c>
      <c r="C29" s="47" t="s">
        <v>229</v>
      </c>
      <c r="D29" s="47" t="s">
        <v>219</v>
      </c>
      <c r="E29" s="46">
        <v>116704</v>
      </c>
      <c r="F29" s="48">
        <v>138</v>
      </c>
      <c r="G29" s="46">
        <v>5</v>
      </c>
      <c r="H29" s="47" t="s">
        <v>227</v>
      </c>
      <c r="I29" s="46">
        <v>3349559673</v>
      </c>
    </row>
    <row r="30" spans="1:9" ht="60" hidden="1">
      <c r="A30" s="46">
        <v>228</v>
      </c>
      <c r="B30" s="47" t="s">
        <v>230</v>
      </c>
      <c r="C30" s="47" t="s">
        <v>231</v>
      </c>
      <c r="D30" s="47" t="s">
        <v>232</v>
      </c>
      <c r="E30" s="46">
        <v>100834</v>
      </c>
      <c r="F30" s="48">
        <v>230</v>
      </c>
      <c r="G30" s="46">
        <v>7</v>
      </c>
      <c r="H30" s="47" t="s">
        <v>227</v>
      </c>
      <c r="I30" s="46">
        <v>3337405809</v>
      </c>
    </row>
    <row r="31" spans="1:9" ht="75" hidden="1">
      <c r="A31" s="46">
        <v>229</v>
      </c>
      <c r="B31" s="47" t="s">
        <v>233</v>
      </c>
      <c r="C31" s="47" t="s">
        <v>231</v>
      </c>
      <c r="D31" s="47" t="s">
        <v>234</v>
      </c>
      <c r="E31" s="46">
        <v>101071</v>
      </c>
      <c r="F31" s="48">
        <v>115</v>
      </c>
      <c r="G31" s="46">
        <v>4</v>
      </c>
      <c r="H31" s="47" t="s">
        <v>235</v>
      </c>
      <c r="I31" s="46">
        <v>3337405811</v>
      </c>
    </row>
    <row r="32" spans="1:9" ht="60" hidden="1">
      <c r="A32" s="46">
        <v>280</v>
      </c>
      <c r="B32" s="47" t="s">
        <v>236</v>
      </c>
      <c r="C32" s="47" t="s">
        <v>237</v>
      </c>
      <c r="D32" s="47" t="s">
        <v>232</v>
      </c>
      <c r="E32" s="46">
        <v>100834</v>
      </c>
      <c r="F32" s="48">
        <v>500</v>
      </c>
      <c r="G32" s="46">
        <v>4</v>
      </c>
      <c r="H32" s="47" t="s">
        <v>211</v>
      </c>
      <c r="I32" s="46">
        <v>3337405841</v>
      </c>
    </row>
    <row r="33" spans="1:9" ht="60" hidden="1">
      <c r="A33" s="46">
        <v>296</v>
      </c>
      <c r="B33" s="47" t="s">
        <v>238</v>
      </c>
      <c r="C33" s="47" t="s">
        <v>239</v>
      </c>
      <c r="D33" s="47" t="s">
        <v>232</v>
      </c>
      <c r="E33" s="46">
        <v>100834</v>
      </c>
      <c r="F33" s="48">
        <v>115</v>
      </c>
      <c r="G33" s="46">
        <v>3</v>
      </c>
      <c r="H33" s="47" t="s">
        <v>227</v>
      </c>
      <c r="I33" s="46">
        <v>3337405851</v>
      </c>
    </row>
    <row r="34" spans="1:9" ht="60" hidden="1">
      <c r="A34" s="46">
        <v>298</v>
      </c>
      <c r="B34" s="47" t="s">
        <v>240</v>
      </c>
      <c r="C34" s="47" t="s">
        <v>239</v>
      </c>
      <c r="D34" s="47" t="s">
        <v>232</v>
      </c>
      <c r="E34" s="46">
        <v>100834</v>
      </c>
      <c r="F34" s="48">
        <v>115</v>
      </c>
      <c r="G34" s="46">
        <v>1</v>
      </c>
      <c r="H34" s="47" t="s">
        <v>211</v>
      </c>
      <c r="I34" s="46">
        <v>3352750258</v>
      </c>
    </row>
    <row r="35" spans="1:9" ht="30" hidden="1">
      <c r="A35" s="46">
        <v>339</v>
      </c>
      <c r="B35" s="47" t="s">
        <v>241</v>
      </c>
      <c r="C35" s="47" t="s">
        <v>242</v>
      </c>
      <c r="D35" s="47" t="s">
        <v>243</v>
      </c>
      <c r="E35" s="46">
        <v>101222</v>
      </c>
      <c r="F35" s="48">
        <v>345</v>
      </c>
      <c r="G35" s="46">
        <v>8</v>
      </c>
      <c r="H35" s="47" t="s">
        <v>227</v>
      </c>
      <c r="I35" s="46">
        <v>3337405875</v>
      </c>
    </row>
    <row r="36" spans="1:9" ht="30" hidden="1">
      <c r="A36" s="46">
        <v>340</v>
      </c>
      <c r="B36" s="47" t="s">
        <v>244</v>
      </c>
      <c r="C36" s="47" t="s">
        <v>245</v>
      </c>
      <c r="D36" s="47" t="s">
        <v>243</v>
      </c>
      <c r="E36" s="46">
        <v>101222</v>
      </c>
      <c r="F36" s="48">
        <v>345</v>
      </c>
      <c r="G36" s="46">
        <v>6</v>
      </c>
      <c r="H36" s="47" t="s">
        <v>227</v>
      </c>
      <c r="I36" s="46">
        <v>3337405876</v>
      </c>
    </row>
    <row r="37" spans="1:9" ht="30" hidden="1">
      <c r="A37" s="46">
        <v>362</v>
      </c>
      <c r="B37" s="47" t="s">
        <v>246</v>
      </c>
      <c r="C37" s="47" t="s">
        <v>247</v>
      </c>
      <c r="D37" s="47" t="s">
        <v>219</v>
      </c>
      <c r="E37" s="46">
        <v>116704</v>
      </c>
      <c r="F37" s="48">
        <v>69</v>
      </c>
      <c r="G37" s="46">
        <v>2</v>
      </c>
      <c r="H37" s="47" t="s">
        <v>227</v>
      </c>
      <c r="I37" s="46">
        <v>3342618042</v>
      </c>
    </row>
    <row r="38" spans="1:9" ht="30" hidden="1">
      <c r="A38" s="46">
        <v>365</v>
      </c>
      <c r="B38" s="47" t="s">
        <v>248</v>
      </c>
      <c r="C38" s="47" t="s">
        <v>249</v>
      </c>
      <c r="D38" s="47" t="s">
        <v>243</v>
      </c>
      <c r="E38" s="46">
        <v>101222</v>
      </c>
      <c r="F38" s="48">
        <v>1000</v>
      </c>
      <c r="G38" s="46">
        <v>4</v>
      </c>
      <c r="H38" s="47" t="s">
        <v>211</v>
      </c>
      <c r="I38" s="46">
        <v>3365669816</v>
      </c>
    </row>
    <row r="39" spans="1:9" ht="15" hidden="1">
      <c r="A39" s="46">
        <v>430</v>
      </c>
      <c r="B39" s="47" t="s">
        <v>250</v>
      </c>
      <c r="C39" s="47" t="s">
        <v>251</v>
      </c>
      <c r="D39" s="47" t="s">
        <v>219</v>
      </c>
      <c r="E39" s="46">
        <v>116704</v>
      </c>
      <c r="F39" s="48">
        <v>115</v>
      </c>
      <c r="G39" s="46">
        <v>3</v>
      </c>
      <c r="H39" s="47" t="s">
        <v>235</v>
      </c>
      <c r="I39" s="46">
        <v>3337405945</v>
      </c>
    </row>
    <row r="40" spans="1:9" ht="15" hidden="1">
      <c r="A40" s="46">
        <v>436</v>
      </c>
      <c r="B40" s="47" t="s">
        <v>252</v>
      </c>
      <c r="C40" s="47" t="s">
        <v>253</v>
      </c>
      <c r="D40" s="47" t="s">
        <v>219</v>
      </c>
      <c r="E40" s="46">
        <v>116704</v>
      </c>
      <c r="F40" s="48">
        <v>115</v>
      </c>
      <c r="G40" s="46">
        <v>2</v>
      </c>
      <c r="H40" s="47" t="s">
        <v>211</v>
      </c>
      <c r="I40" s="46">
        <v>3337428205</v>
      </c>
    </row>
    <row r="41" spans="1:9" ht="45" hidden="1">
      <c r="A41" s="46">
        <v>459</v>
      </c>
      <c r="B41" s="47" t="s">
        <v>254</v>
      </c>
      <c r="C41" s="47" t="s">
        <v>255</v>
      </c>
      <c r="D41" s="47" t="s">
        <v>243</v>
      </c>
      <c r="E41" s="46">
        <v>101222</v>
      </c>
      <c r="F41" s="48">
        <v>46</v>
      </c>
      <c r="G41" s="46">
        <v>2</v>
      </c>
      <c r="H41" s="47" t="s">
        <v>256</v>
      </c>
      <c r="I41" s="46">
        <v>3342618238</v>
      </c>
    </row>
    <row r="42" spans="1:9" ht="45" hidden="1">
      <c r="A42" s="46">
        <v>469</v>
      </c>
      <c r="B42" s="47" t="s">
        <v>257</v>
      </c>
      <c r="C42" s="47" t="s">
        <v>258</v>
      </c>
      <c r="D42" s="47" t="s">
        <v>243</v>
      </c>
      <c r="E42" s="46">
        <v>101222</v>
      </c>
      <c r="F42" s="48">
        <v>138</v>
      </c>
      <c r="G42" s="46">
        <v>2</v>
      </c>
      <c r="H42" s="47" t="s">
        <v>256</v>
      </c>
      <c r="I42" s="46">
        <v>3342618215</v>
      </c>
    </row>
    <row r="43" spans="1:9" ht="15">
      <c r="A43" s="46">
        <v>531</v>
      </c>
      <c r="B43" s="47" t="s">
        <v>259</v>
      </c>
      <c r="C43" s="47" t="s">
        <v>260</v>
      </c>
      <c r="D43" s="47" t="s">
        <v>210</v>
      </c>
      <c r="E43" s="46">
        <v>100219</v>
      </c>
      <c r="F43" s="48">
        <v>115</v>
      </c>
      <c r="G43" s="46">
        <v>3</v>
      </c>
      <c r="H43" s="47" t="s">
        <v>211</v>
      </c>
      <c r="I43" s="46">
        <v>3337405994</v>
      </c>
    </row>
    <row r="44" spans="1:9" ht="15" hidden="1">
      <c r="A44" s="46">
        <v>536</v>
      </c>
      <c r="B44" s="47" t="s">
        <v>261</v>
      </c>
      <c r="C44" s="47" t="s">
        <v>262</v>
      </c>
      <c r="D44" s="47" t="s">
        <v>219</v>
      </c>
      <c r="E44" s="46">
        <v>116704</v>
      </c>
      <c r="F44" s="48">
        <v>46</v>
      </c>
      <c r="G44" s="46">
        <v>1</v>
      </c>
      <c r="H44" s="47" t="s">
        <v>235</v>
      </c>
      <c r="I44" s="46">
        <v>3349559578</v>
      </c>
    </row>
    <row r="45" spans="1:9" ht="45" hidden="1">
      <c r="A45" s="46">
        <v>565</v>
      </c>
      <c r="B45" s="47" t="s">
        <v>263</v>
      </c>
      <c r="C45" s="47" t="s">
        <v>264</v>
      </c>
      <c r="D45" s="47" t="s">
        <v>243</v>
      </c>
      <c r="E45" s="46">
        <v>101222</v>
      </c>
      <c r="F45" s="48">
        <v>138</v>
      </c>
      <c r="G45" s="46">
        <v>3</v>
      </c>
      <c r="H45" s="47" t="s">
        <v>256</v>
      </c>
      <c r="I45" s="46">
        <v>3342618203</v>
      </c>
    </row>
    <row r="46" spans="1:9" ht="60" hidden="1">
      <c r="A46" s="46">
        <v>596</v>
      </c>
      <c r="B46" s="47" t="s">
        <v>265</v>
      </c>
      <c r="C46" s="47" t="s">
        <v>266</v>
      </c>
      <c r="D46" s="47" t="s">
        <v>232</v>
      </c>
      <c r="E46" s="46">
        <v>100834</v>
      </c>
      <c r="F46" s="48">
        <v>230</v>
      </c>
      <c r="G46" s="46">
        <v>8</v>
      </c>
      <c r="H46" s="47" t="s">
        <v>227</v>
      </c>
      <c r="I46" s="46">
        <v>3337406029</v>
      </c>
    </row>
    <row r="47" spans="1:9" ht="60" hidden="1">
      <c r="A47" s="46">
        <v>613</v>
      </c>
      <c r="B47" s="47" t="s">
        <v>267</v>
      </c>
      <c r="C47" s="47" t="s">
        <v>268</v>
      </c>
      <c r="D47" s="47" t="s">
        <v>232</v>
      </c>
      <c r="E47" s="46">
        <v>100834</v>
      </c>
      <c r="F47" s="48">
        <v>115</v>
      </c>
      <c r="G47" s="46">
        <v>6</v>
      </c>
      <c r="H47" s="47" t="s">
        <v>235</v>
      </c>
      <c r="I47" s="46">
        <v>3337406039</v>
      </c>
    </row>
    <row r="48" spans="1:9" ht="15" hidden="1">
      <c r="A48" s="46">
        <v>631</v>
      </c>
      <c r="B48" s="47" t="s">
        <v>269</v>
      </c>
      <c r="C48" s="47" t="s">
        <v>270</v>
      </c>
      <c r="D48" s="47" t="s">
        <v>219</v>
      </c>
      <c r="E48" s="46">
        <v>116704</v>
      </c>
      <c r="F48" s="48">
        <v>115</v>
      </c>
      <c r="G48" s="46">
        <v>5</v>
      </c>
      <c r="H48" s="47" t="s">
        <v>235</v>
      </c>
      <c r="I48" s="46">
        <v>3337427457</v>
      </c>
    </row>
    <row r="49" spans="1:9" ht="15" hidden="1">
      <c r="A49" s="46">
        <v>632</v>
      </c>
      <c r="B49" s="47" t="s">
        <v>271</v>
      </c>
      <c r="C49" s="47" t="s">
        <v>272</v>
      </c>
      <c r="D49" s="47" t="s">
        <v>219</v>
      </c>
      <c r="E49" s="46">
        <v>116704</v>
      </c>
      <c r="F49" s="48">
        <v>69</v>
      </c>
      <c r="G49" s="46">
        <v>3</v>
      </c>
      <c r="H49" s="47" t="s">
        <v>235</v>
      </c>
      <c r="I49" s="46">
        <v>3352750139</v>
      </c>
    </row>
    <row r="50" spans="1:9" ht="15" hidden="1">
      <c r="A50" s="46">
        <v>633</v>
      </c>
      <c r="B50" s="47" t="s">
        <v>273</v>
      </c>
      <c r="C50" s="47" t="s">
        <v>274</v>
      </c>
      <c r="D50" s="47" t="s">
        <v>219</v>
      </c>
      <c r="E50" s="46">
        <v>116704</v>
      </c>
      <c r="F50" s="48">
        <v>-99</v>
      </c>
      <c r="G50" s="46">
        <v>1</v>
      </c>
      <c r="H50" s="47" t="s">
        <v>235</v>
      </c>
      <c r="I50" s="46">
        <v>3352750138</v>
      </c>
    </row>
    <row r="51" spans="1:9" ht="60" hidden="1">
      <c r="A51" s="46">
        <v>637</v>
      </c>
      <c r="B51" s="47" t="s">
        <v>275</v>
      </c>
      <c r="C51" s="47" t="s">
        <v>276</v>
      </c>
      <c r="D51" s="47" t="s">
        <v>232</v>
      </c>
      <c r="E51" s="46">
        <v>100834</v>
      </c>
      <c r="F51" s="48">
        <v>138</v>
      </c>
      <c r="G51" s="46">
        <v>1</v>
      </c>
      <c r="H51" s="47" t="s">
        <v>256</v>
      </c>
      <c r="I51" s="46">
        <v>3342618050</v>
      </c>
    </row>
    <row r="52" spans="1:9" ht="60" hidden="1">
      <c r="A52" s="46">
        <v>655</v>
      </c>
      <c r="B52" s="47" t="s">
        <v>277</v>
      </c>
      <c r="C52" s="47" t="s">
        <v>278</v>
      </c>
      <c r="D52" s="47" t="s">
        <v>232</v>
      </c>
      <c r="E52" s="46">
        <v>100834</v>
      </c>
      <c r="F52" s="48">
        <v>230</v>
      </c>
      <c r="G52" s="46">
        <v>5</v>
      </c>
      <c r="H52" s="47" t="s">
        <v>227</v>
      </c>
      <c r="I52" s="46">
        <v>3337406065</v>
      </c>
    </row>
    <row r="53" spans="1:9" ht="60" hidden="1">
      <c r="A53" s="46">
        <v>675</v>
      </c>
      <c r="B53" s="47" t="s">
        <v>279</v>
      </c>
      <c r="C53" s="47" t="s">
        <v>280</v>
      </c>
      <c r="D53" s="47" t="s">
        <v>232</v>
      </c>
      <c r="E53" s="46">
        <v>100834</v>
      </c>
      <c r="F53" s="48">
        <v>115</v>
      </c>
      <c r="G53" s="46">
        <v>1</v>
      </c>
      <c r="H53" s="47" t="s">
        <v>211</v>
      </c>
      <c r="I53" s="46">
        <v>3337406075</v>
      </c>
    </row>
    <row r="54" spans="1:9" ht="45" hidden="1">
      <c r="A54" s="46">
        <v>677</v>
      </c>
      <c r="B54" s="47" t="s">
        <v>281</v>
      </c>
      <c r="C54" s="47" t="s">
        <v>282</v>
      </c>
      <c r="D54" s="47" t="s">
        <v>283</v>
      </c>
      <c r="E54" s="46">
        <v>102912</v>
      </c>
      <c r="F54" s="48">
        <v>115</v>
      </c>
      <c r="G54" s="46">
        <v>4</v>
      </c>
      <c r="H54" s="47" t="s">
        <v>235</v>
      </c>
      <c r="I54" s="46">
        <v>3353097876</v>
      </c>
    </row>
    <row r="55" spans="1:9" ht="45" hidden="1">
      <c r="A55" s="46">
        <v>689</v>
      </c>
      <c r="B55" s="47" t="s">
        <v>284</v>
      </c>
      <c r="C55" s="47" t="s">
        <v>285</v>
      </c>
      <c r="D55" s="47" t="s">
        <v>219</v>
      </c>
      <c r="E55" s="46">
        <v>116704</v>
      </c>
      <c r="F55" s="48">
        <v>46</v>
      </c>
      <c r="G55" s="46">
        <v>2</v>
      </c>
      <c r="H55" s="47" t="s">
        <v>256</v>
      </c>
      <c r="I55" s="46">
        <v>3342618108</v>
      </c>
    </row>
    <row r="56" spans="1:9" ht="60" hidden="1">
      <c r="A56" s="46">
        <v>705</v>
      </c>
      <c r="B56" s="47" t="s">
        <v>286</v>
      </c>
      <c r="C56" s="47" t="s">
        <v>287</v>
      </c>
      <c r="D56" s="47" t="s">
        <v>232</v>
      </c>
      <c r="E56" s="46">
        <v>100834</v>
      </c>
      <c r="F56" s="48">
        <v>230</v>
      </c>
      <c r="G56" s="46">
        <v>5</v>
      </c>
      <c r="H56" s="47" t="s">
        <v>211</v>
      </c>
      <c r="I56" s="46">
        <v>3337406092</v>
      </c>
    </row>
    <row r="57" spans="1:9" ht="15" hidden="1">
      <c r="A57" s="46">
        <v>878</v>
      </c>
      <c r="B57" s="47" t="s">
        <v>288</v>
      </c>
      <c r="C57" s="47" t="s">
        <v>289</v>
      </c>
      <c r="D57" s="47" t="s">
        <v>219</v>
      </c>
      <c r="E57" s="46">
        <v>116704</v>
      </c>
      <c r="F57" s="48">
        <v>46</v>
      </c>
      <c r="G57" s="46">
        <v>4</v>
      </c>
      <c r="H57" s="47" t="s">
        <v>235</v>
      </c>
      <c r="I57" s="46">
        <v>3349559515</v>
      </c>
    </row>
    <row r="58" spans="1:9" ht="15" hidden="1">
      <c r="A58" s="46">
        <v>897</v>
      </c>
      <c r="B58" s="47" t="s">
        <v>290</v>
      </c>
      <c r="C58" s="47" t="s">
        <v>291</v>
      </c>
      <c r="D58" s="47" t="s">
        <v>219</v>
      </c>
      <c r="E58" s="46">
        <v>116704</v>
      </c>
      <c r="F58" s="48">
        <v>115</v>
      </c>
      <c r="G58" s="46">
        <v>3</v>
      </c>
      <c r="H58" s="47" t="s">
        <v>235</v>
      </c>
      <c r="I58" s="46">
        <v>3337406222</v>
      </c>
    </row>
    <row r="59" spans="1:9" ht="15" hidden="1">
      <c r="A59" s="46">
        <v>919</v>
      </c>
      <c r="B59" s="47" t="s">
        <v>292</v>
      </c>
      <c r="C59" s="47" t="s">
        <v>293</v>
      </c>
      <c r="D59" s="47" t="s">
        <v>219</v>
      </c>
      <c r="E59" s="46">
        <v>116704</v>
      </c>
      <c r="F59" s="48">
        <v>46</v>
      </c>
      <c r="G59" s="46">
        <v>1</v>
      </c>
      <c r="H59" s="47" t="s">
        <v>235</v>
      </c>
      <c r="I59" s="46">
        <v>3349559567</v>
      </c>
    </row>
    <row r="60" spans="1:9" ht="45" hidden="1">
      <c r="A60" s="46">
        <v>922</v>
      </c>
      <c r="B60" s="47" t="s">
        <v>294</v>
      </c>
      <c r="C60" s="47" t="s">
        <v>295</v>
      </c>
      <c r="D60" s="47" t="s">
        <v>219</v>
      </c>
      <c r="E60" s="46">
        <v>116704</v>
      </c>
      <c r="F60" s="48">
        <v>46</v>
      </c>
      <c r="G60" s="46">
        <v>3</v>
      </c>
      <c r="H60" s="47" t="s">
        <v>220</v>
      </c>
      <c r="I60" s="46">
        <v>3337406235</v>
      </c>
    </row>
    <row r="61" spans="1:9" ht="45" hidden="1">
      <c r="A61" s="46">
        <v>923</v>
      </c>
      <c r="B61" s="47" t="s">
        <v>296</v>
      </c>
      <c r="C61" s="47" t="s">
        <v>297</v>
      </c>
      <c r="D61" s="47" t="s">
        <v>243</v>
      </c>
      <c r="E61" s="46">
        <v>101222</v>
      </c>
      <c r="F61" s="48">
        <v>138</v>
      </c>
      <c r="G61" s="46">
        <v>3</v>
      </c>
      <c r="H61" s="47" t="s">
        <v>256</v>
      </c>
      <c r="I61" s="46">
        <v>3337406236</v>
      </c>
    </row>
    <row r="62" spans="1:9" ht="60" hidden="1">
      <c r="A62" s="46">
        <v>962</v>
      </c>
      <c r="B62" s="47" t="s">
        <v>298</v>
      </c>
      <c r="C62" s="47" t="s">
        <v>299</v>
      </c>
      <c r="D62" s="47" t="s">
        <v>232</v>
      </c>
      <c r="E62" s="46">
        <v>100834</v>
      </c>
      <c r="F62" s="48">
        <v>69</v>
      </c>
      <c r="G62" s="46">
        <v>1</v>
      </c>
      <c r="H62" s="47" t="s">
        <v>211</v>
      </c>
      <c r="I62" s="46">
        <v>3337427508</v>
      </c>
    </row>
    <row r="63" spans="1:9" ht="30" hidden="1">
      <c r="A63" s="46">
        <v>968</v>
      </c>
      <c r="B63" s="47" t="s">
        <v>300</v>
      </c>
      <c r="C63" s="47" t="s">
        <v>301</v>
      </c>
      <c r="D63" s="47" t="s">
        <v>243</v>
      </c>
      <c r="E63" s="46">
        <v>101222</v>
      </c>
      <c r="F63" s="48">
        <v>230</v>
      </c>
      <c r="G63" s="46">
        <v>9</v>
      </c>
      <c r="H63" s="47" t="s">
        <v>235</v>
      </c>
      <c r="I63" s="46">
        <v>3337406253</v>
      </c>
    </row>
    <row r="64" spans="1:9" ht="45" hidden="1">
      <c r="A64" s="46">
        <v>976</v>
      </c>
      <c r="B64" s="47" t="s">
        <v>302</v>
      </c>
      <c r="C64" s="47" t="s">
        <v>303</v>
      </c>
      <c r="D64" s="47" t="s">
        <v>219</v>
      </c>
      <c r="E64" s="46">
        <v>116704</v>
      </c>
      <c r="F64" s="48">
        <v>69</v>
      </c>
      <c r="G64" s="46">
        <v>1</v>
      </c>
      <c r="H64" s="47" t="s">
        <v>256</v>
      </c>
      <c r="I64" s="46">
        <v>3342618167</v>
      </c>
    </row>
    <row r="65" spans="1:9" ht="45" hidden="1">
      <c r="A65" s="46">
        <v>977</v>
      </c>
      <c r="B65" s="47" t="s">
        <v>304</v>
      </c>
      <c r="C65" s="47" t="s">
        <v>303</v>
      </c>
      <c r="D65" s="47" t="s">
        <v>243</v>
      </c>
      <c r="E65" s="46">
        <v>101222</v>
      </c>
      <c r="F65" s="48">
        <v>46</v>
      </c>
      <c r="G65" s="46">
        <v>1</v>
      </c>
      <c r="H65" s="47" t="s">
        <v>256</v>
      </c>
      <c r="I65" s="46">
        <v>3342618232</v>
      </c>
    </row>
    <row r="66" spans="1:9" ht="15" hidden="1">
      <c r="A66" s="46">
        <v>996</v>
      </c>
      <c r="B66" s="47" t="s">
        <v>305</v>
      </c>
      <c r="C66" s="47" t="s">
        <v>306</v>
      </c>
      <c r="D66" s="47" t="s">
        <v>219</v>
      </c>
      <c r="E66" s="46">
        <v>116704</v>
      </c>
      <c r="F66" s="48">
        <v>46</v>
      </c>
      <c r="G66" s="46">
        <v>2</v>
      </c>
      <c r="H66" s="47" t="s">
        <v>235</v>
      </c>
      <c r="I66" s="46">
        <v>3349559646</v>
      </c>
    </row>
    <row r="67" spans="1:9" ht="15" hidden="1">
      <c r="A67" s="46">
        <v>1017</v>
      </c>
      <c r="B67" s="47" t="s">
        <v>307</v>
      </c>
      <c r="C67" s="47" t="s">
        <v>308</v>
      </c>
      <c r="D67" s="47" t="s">
        <v>219</v>
      </c>
      <c r="E67" s="46">
        <v>116704</v>
      </c>
      <c r="F67" s="48">
        <v>69</v>
      </c>
      <c r="G67" s="46">
        <v>2</v>
      </c>
      <c r="H67" s="47" t="s">
        <v>211</v>
      </c>
      <c r="I67" s="46">
        <v>3342618182</v>
      </c>
    </row>
    <row r="68" spans="1:9" ht="45" hidden="1">
      <c r="A68" s="46">
        <v>1021</v>
      </c>
      <c r="B68" s="47" t="s">
        <v>309</v>
      </c>
      <c r="C68" s="47" t="s">
        <v>310</v>
      </c>
      <c r="D68" s="47" t="s">
        <v>219</v>
      </c>
      <c r="E68" s="46">
        <v>116704</v>
      </c>
      <c r="F68" s="48">
        <v>138</v>
      </c>
      <c r="G68" s="46">
        <v>2</v>
      </c>
      <c r="H68" s="47" t="s">
        <v>256</v>
      </c>
      <c r="I68" s="46">
        <v>3337406279</v>
      </c>
    </row>
    <row r="69" spans="1:9" ht="15" hidden="1">
      <c r="A69" s="46">
        <v>1028</v>
      </c>
      <c r="B69" s="47" t="s">
        <v>311</v>
      </c>
      <c r="C69" s="47" t="s">
        <v>310</v>
      </c>
      <c r="D69" s="47" t="s">
        <v>219</v>
      </c>
      <c r="E69" s="46">
        <v>116704</v>
      </c>
      <c r="F69" s="48">
        <v>46</v>
      </c>
      <c r="G69" s="46">
        <v>1</v>
      </c>
      <c r="H69" s="47" t="s">
        <v>235</v>
      </c>
      <c r="I69" s="46">
        <v>3349559565</v>
      </c>
    </row>
    <row r="70" spans="1:9" ht="30" hidden="1">
      <c r="A70" s="46">
        <v>1051</v>
      </c>
      <c r="B70" s="47" t="s">
        <v>312</v>
      </c>
      <c r="C70" s="47" t="s">
        <v>313</v>
      </c>
      <c r="D70" s="47" t="s">
        <v>219</v>
      </c>
      <c r="E70" s="46">
        <v>116704</v>
      </c>
      <c r="F70" s="48">
        <v>230</v>
      </c>
      <c r="G70" s="46">
        <v>3</v>
      </c>
      <c r="H70" s="47" t="s">
        <v>227</v>
      </c>
      <c r="I70" s="46">
        <v>3337406291</v>
      </c>
    </row>
    <row r="71" spans="1:9" ht="45" hidden="1">
      <c r="A71" s="46">
        <v>1057</v>
      </c>
      <c r="B71" s="47" t="s">
        <v>314</v>
      </c>
      <c r="C71" s="47" t="s">
        <v>315</v>
      </c>
      <c r="D71" s="47" t="s">
        <v>243</v>
      </c>
      <c r="E71" s="46">
        <v>101222</v>
      </c>
      <c r="F71" s="48">
        <v>46</v>
      </c>
      <c r="G71" s="46">
        <v>1</v>
      </c>
      <c r="H71" s="47" t="s">
        <v>256</v>
      </c>
      <c r="I71" s="46">
        <v>3342618333</v>
      </c>
    </row>
    <row r="72" spans="1:9" ht="45" hidden="1">
      <c r="A72" s="46">
        <v>1058</v>
      </c>
      <c r="B72" s="47" t="s">
        <v>316</v>
      </c>
      <c r="C72" s="47" t="s">
        <v>317</v>
      </c>
      <c r="D72" s="47" t="s">
        <v>219</v>
      </c>
      <c r="E72" s="46">
        <v>116704</v>
      </c>
      <c r="F72" s="48">
        <v>138</v>
      </c>
      <c r="G72" s="46">
        <v>1</v>
      </c>
      <c r="H72" s="47" t="s">
        <v>220</v>
      </c>
      <c r="I72" s="46">
        <v>3349560041</v>
      </c>
    </row>
    <row r="73" spans="1:9" ht="45" hidden="1">
      <c r="A73" s="46">
        <v>1059</v>
      </c>
      <c r="B73" s="47" t="s">
        <v>318</v>
      </c>
      <c r="C73" s="47" t="s">
        <v>317</v>
      </c>
      <c r="D73" s="47" t="s">
        <v>219</v>
      </c>
      <c r="E73" s="46">
        <v>116704</v>
      </c>
      <c r="F73" s="48">
        <v>46</v>
      </c>
      <c r="G73" s="46">
        <v>1</v>
      </c>
      <c r="H73" s="47" t="s">
        <v>220</v>
      </c>
      <c r="I73" s="46">
        <v>3349560331</v>
      </c>
    </row>
    <row r="74" spans="1:9" ht="15" hidden="1">
      <c r="A74" s="46">
        <v>1096</v>
      </c>
      <c r="B74" s="47" t="s">
        <v>319</v>
      </c>
      <c r="C74" s="47" t="s">
        <v>320</v>
      </c>
      <c r="D74" s="47" t="s">
        <v>219</v>
      </c>
      <c r="E74" s="46">
        <v>116704</v>
      </c>
      <c r="F74" s="48">
        <v>69</v>
      </c>
      <c r="G74" s="46">
        <v>2</v>
      </c>
      <c r="H74" s="47" t="s">
        <v>211</v>
      </c>
      <c r="I74" s="46">
        <v>3342618130</v>
      </c>
    </row>
    <row r="75" spans="1:9" ht="30" hidden="1">
      <c r="A75" s="46">
        <v>1100</v>
      </c>
      <c r="B75" s="47" t="s">
        <v>321</v>
      </c>
      <c r="C75" s="47" t="s">
        <v>322</v>
      </c>
      <c r="D75" s="47" t="s">
        <v>323</v>
      </c>
      <c r="E75" s="46">
        <v>103565</v>
      </c>
      <c r="F75" s="48">
        <v>115</v>
      </c>
      <c r="G75" s="46">
        <v>4</v>
      </c>
      <c r="H75" s="47" t="s">
        <v>227</v>
      </c>
      <c r="I75" s="46">
        <v>3353098108</v>
      </c>
    </row>
    <row r="76" spans="1:9" ht="60" hidden="1">
      <c r="A76" s="46">
        <v>1103</v>
      </c>
      <c r="B76" s="47" t="s">
        <v>324</v>
      </c>
      <c r="C76" s="47" t="s">
        <v>325</v>
      </c>
      <c r="D76" s="47" t="s">
        <v>232</v>
      </c>
      <c r="E76" s="46">
        <v>100834</v>
      </c>
      <c r="F76" s="48">
        <v>115</v>
      </c>
      <c r="G76" s="46">
        <v>2</v>
      </c>
      <c r="H76" s="47" t="s">
        <v>235</v>
      </c>
      <c r="I76" s="46">
        <v>3337406325</v>
      </c>
    </row>
    <row r="77" spans="1:9" ht="75" hidden="1">
      <c r="A77" s="46">
        <v>1110</v>
      </c>
      <c r="B77" s="47" t="s">
        <v>326</v>
      </c>
      <c r="C77" s="47" t="s">
        <v>327</v>
      </c>
      <c r="D77" s="47" t="s">
        <v>234</v>
      </c>
      <c r="E77" s="46">
        <v>101071</v>
      </c>
      <c r="F77" s="48">
        <v>69</v>
      </c>
      <c r="G77" s="46">
        <v>2</v>
      </c>
      <c r="H77" s="47" t="s">
        <v>227</v>
      </c>
      <c r="I77" s="46">
        <v>3337406328</v>
      </c>
    </row>
    <row r="78" spans="1:9" ht="30" hidden="1">
      <c r="A78" s="46">
        <v>1125</v>
      </c>
      <c r="B78" s="47" t="s">
        <v>328</v>
      </c>
      <c r="C78" s="47" t="s">
        <v>329</v>
      </c>
      <c r="D78" s="47" t="s">
        <v>219</v>
      </c>
      <c r="E78" s="46">
        <v>116704</v>
      </c>
      <c r="F78" s="48">
        <v>69</v>
      </c>
      <c r="G78" s="46">
        <v>4</v>
      </c>
      <c r="H78" s="47" t="s">
        <v>227</v>
      </c>
      <c r="I78" s="46">
        <v>3349559676</v>
      </c>
    </row>
    <row r="79" spans="1:9" ht="45" hidden="1">
      <c r="A79" s="46">
        <v>1126</v>
      </c>
      <c r="B79" s="47" t="s">
        <v>330</v>
      </c>
      <c r="C79" s="47" t="s">
        <v>331</v>
      </c>
      <c r="D79" s="47" t="s">
        <v>219</v>
      </c>
      <c r="E79" s="46">
        <v>116704</v>
      </c>
      <c r="F79" s="48">
        <v>138</v>
      </c>
      <c r="G79" s="46">
        <v>5</v>
      </c>
      <c r="H79" s="47" t="s">
        <v>220</v>
      </c>
      <c r="I79" s="46">
        <v>3349560178</v>
      </c>
    </row>
    <row r="80" spans="1:9" ht="30" hidden="1">
      <c r="A80" s="46">
        <v>1186</v>
      </c>
      <c r="B80" s="47" t="s">
        <v>332</v>
      </c>
      <c r="C80" s="47" t="s">
        <v>333</v>
      </c>
      <c r="D80" s="47" t="s">
        <v>219</v>
      </c>
      <c r="E80" s="46">
        <v>116704</v>
      </c>
      <c r="F80" s="48">
        <v>230</v>
      </c>
      <c r="G80" s="46">
        <v>6</v>
      </c>
      <c r="H80" s="47" t="s">
        <v>227</v>
      </c>
      <c r="I80" s="46">
        <v>3337406371</v>
      </c>
    </row>
    <row r="81" spans="1:9" ht="45" hidden="1">
      <c r="A81" s="46">
        <v>1188</v>
      </c>
      <c r="B81" s="47" t="s">
        <v>334</v>
      </c>
      <c r="C81" s="47" t="s">
        <v>333</v>
      </c>
      <c r="D81" s="47" t="s">
        <v>335</v>
      </c>
      <c r="E81" s="46">
        <v>100716</v>
      </c>
      <c r="F81" s="48">
        <v>57</v>
      </c>
      <c r="G81" s="46">
        <v>2</v>
      </c>
      <c r="H81" s="47" t="s">
        <v>211</v>
      </c>
      <c r="I81" s="46">
        <v>3342617827</v>
      </c>
    </row>
    <row r="82" spans="1:9" ht="15" hidden="1">
      <c r="A82" s="46">
        <v>1191</v>
      </c>
      <c r="B82" s="47" t="s">
        <v>336</v>
      </c>
      <c r="C82" s="47" t="s">
        <v>337</v>
      </c>
      <c r="D82" s="47" t="s">
        <v>219</v>
      </c>
      <c r="E82" s="46">
        <v>116704</v>
      </c>
      <c r="F82" s="48">
        <v>230</v>
      </c>
      <c r="G82" s="46">
        <v>2</v>
      </c>
      <c r="H82" s="47" t="s">
        <v>211</v>
      </c>
      <c r="I82" s="46">
        <v>3337406374</v>
      </c>
    </row>
    <row r="83" spans="1:9" ht="15" hidden="1">
      <c r="A83" s="46">
        <v>1255</v>
      </c>
      <c r="B83" s="47" t="s">
        <v>338</v>
      </c>
      <c r="C83" s="47" t="s">
        <v>339</v>
      </c>
      <c r="D83" s="47" t="s">
        <v>219</v>
      </c>
      <c r="E83" s="46">
        <v>116704</v>
      </c>
      <c r="F83" s="48">
        <v>115</v>
      </c>
      <c r="G83" s="46">
        <v>3</v>
      </c>
      <c r="H83" s="47" t="s">
        <v>211</v>
      </c>
      <c r="I83" s="46">
        <v>3337428236</v>
      </c>
    </row>
    <row r="84" spans="1:9" ht="30">
      <c r="A84" s="46">
        <v>1261</v>
      </c>
      <c r="B84" s="47" t="s">
        <v>340</v>
      </c>
      <c r="C84" s="47" t="s">
        <v>341</v>
      </c>
      <c r="D84" s="47" t="s">
        <v>210</v>
      </c>
      <c r="E84" s="46">
        <v>100219</v>
      </c>
      <c r="F84" s="48">
        <v>115</v>
      </c>
      <c r="G84" s="46">
        <v>2</v>
      </c>
      <c r="H84" s="47" t="s">
        <v>227</v>
      </c>
      <c r="I84" s="46">
        <v>3337406412</v>
      </c>
    </row>
    <row r="85" spans="1:9" ht="45" hidden="1">
      <c r="A85" s="46">
        <v>1278</v>
      </c>
      <c r="B85" s="47" t="s">
        <v>342</v>
      </c>
      <c r="C85" s="47" t="s">
        <v>343</v>
      </c>
      <c r="D85" s="47" t="s">
        <v>219</v>
      </c>
      <c r="E85" s="46">
        <v>116704</v>
      </c>
      <c r="F85" s="48">
        <v>46</v>
      </c>
      <c r="G85" s="46">
        <v>1</v>
      </c>
      <c r="H85" s="47" t="s">
        <v>220</v>
      </c>
      <c r="I85" s="46">
        <v>3349560076</v>
      </c>
    </row>
    <row r="86" spans="1:9" ht="45" hidden="1">
      <c r="A86" s="46">
        <v>1339</v>
      </c>
      <c r="B86" s="47" t="s">
        <v>344</v>
      </c>
      <c r="C86" s="47" t="s">
        <v>345</v>
      </c>
      <c r="D86" s="47" t="s">
        <v>219</v>
      </c>
      <c r="E86" s="46">
        <v>116704</v>
      </c>
      <c r="F86" s="48">
        <v>69</v>
      </c>
      <c r="G86" s="46">
        <v>2</v>
      </c>
      <c r="H86" s="47" t="s">
        <v>256</v>
      </c>
      <c r="I86" s="46">
        <v>3342618126</v>
      </c>
    </row>
    <row r="87" spans="1:9" ht="45" hidden="1">
      <c r="A87" s="46">
        <v>1371</v>
      </c>
      <c r="B87" s="47" t="s">
        <v>346</v>
      </c>
      <c r="C87" s="47" t="s">
        <v>347</v>
      </c>
      <c r="D87" s="47" t="s">
        <v>219</v>
      </c>
      <c r="E87" s="46">
        <v>116704</v>
      </c>
      <c r="F87" s="48">
        <v>46</v>
      </c>
      <c r="G87" s="46">
        <v>1</v>
      </c>
      <c r="H87" s="47" t="s">
        <v>256</v>
      </c>
      <c r="I87" s="46">
        <v>3342618089</v>
      </c>
    </row>
    <row r="88" spans="1:9" ht="45" hidden="1">
      <c r="A88" s="46">
        <v>1420</v>
      </c>
      <c r="B88" s="47" t="s">
        <v>348</v>
      </c>
      <c r="C88" s="47" t="s">
        <v>349</v>
      </c>
      <c r="D88" s="47" t="s">
        <v>350</v>
      </c>
      <c r="E88" s="46">
        <v>116477</v>
      </c>
      <c r="F88" s="48">
        <v>69</v>
      </c>
      <c r="G88" s="46">
        <v>2</v>
      </c>
      <c r="H88" s="47" t="s">
        <v>227</v>
      </c>
      <c r="I88" s="46">
        <v>3352749992</v>
      </c>
    </row>
    <row r="89" spans="1:9" ht="45" hidden="1">
      <c r="A89" s="46">
        <v>1470</v>
      </c>
      <c r="B89" s="47" t="s">
        <v>351</v>
      </c>
      <c r="C89" s="47" t="s">
        <v>352</v>
      </c>
      <c r="D89" s="47" t="s">
        <v>335</v>
      </c>
      <c r="E89" s="46">
        <v>100716</v>
      </c>
      <c r="F89" s="48">
        <v>42</v>
      </c>
      <c r="G89" s="46">
        <v>1</v>
      </c>
      <c r="H89" s="47" t="s">
        <v>227</v>
      </c>
      <c r="I89" s="46">
        <v>3338290484</v>
      </c>
    </row>
    <row r="90" spans="1:9" ht="45" hidden="1">
      <c r="A90" s="46">
        <v>1479</v>
      </c>
      <c r="B90" s="47" t="s">
        <v>353</v>
      </c>
      <c r="C90" s="47" t="s">
        <v>354</v>
      </c>
      <c r="D90" s="47" t="s">
        <v>243</v>
      </c>
      <c r="E90" s="46">
        <v>101222</v>
      </c>
      <c r="F90" s="48">
        <v>46</v>
      </c>
      <c r="G90" s="46">
        <v>1</v>
      </c>
      <c r="H90" s="47" t="s">
        <v>256</v>
      </c>
      <c r="I90" s="46">
        <v>3342618281</v>
      </c>
    </row>
    <row r="91" spans="1:9" ht="30" hidden="1">
      <c r="A91" s="46">
        <v>1525</v>
      </c>
      <c r="B91" s="47" t="s">
        <v>355</v>
      </c>
      <c r="C91" s="47" t="s">
        <v>356</v>
      </c>
      <c r="D91" s="47" t="s">
        <v>357</v>
      </c>
      <c r="E91" s="46">
        <v>126080</v>
      </c>
      <c r="F91" s="48">
        <v>115</v>
      </c>
      <c r="G91" s="46">
        <v>3</v>
      </c>
      <c r="H91" s="47" t="s">
        <v>235</v>
      </c>
      <c r="I91" s="46">
        <v>3337406568</v>
      </c>
    </row>
    <row r="92" spans="1:9" ht="15" hidden="1">
      <c r="A92" s="46">
        <v>1551</v>
      </c>
      <c r="B92" s="47" t="s">
        <v>358</v>
      </c>
      <c r="C92" s="47" t="s">
        <v>359</v>
      </c>
      <c r="D92" s="47" t="s">
        <v>219</v>
      </c>
      <c r="E92" s="46">
        <v>116704</v>
      </c>
      <c r="F92" s="48">
        <v>69</v>
      </c>
      <c r="G92" s="46">
        <v>2</v>
      </c>
      <c r="H92" s="47" t="s">
        <v>211</v>
      </c>
      <c r="I92" s="46">
        <v>3352749896</v>
      </c>
    </row>
    <row r="93" spans="1:9" ht="30" hidden="1">
      <c r="A93" s="46">
        <v>1559</v>
      </c>
      <c r="B93" s="47" t="s">
        <v>360</v>
      </c>
      <c r="C93" s="47" t="s">
        <v>361</v>
      </c>
      <c r="D93" s="47" t="s">
        <v>219</v>
      </c>
      <c r="E93" s="46">
        <v>116704</v>
      </c>
      <c r="F93" s="48">
        <v>138</v>
      </c>
      <c r="G93" s="46">
        <v>4</v>
      </c>
      <c r="H93" s="47" t="s">
        <v>227</v>
      </c>
      <c r="I93" s="46">
        <v>3337406590</v>
      </c>
    </row>
    <row r="94" spans="1:9" ht="15" hidden="1">
      <c r="A94" s="46">
        <v>1572</v>
      </c>
      <c r="B94" s="47" t="s">
        <v>362</v>
      </c>
      <c r="C94" s="47" t="s">
        <v>363</v>
      </c>
      <c r="D94" s="47" t="s">
        <v>219</v>
      </c>
      <c r="E94" s="46">
        <v>116704</v>
      </c>
      <c r="F94" s="48">
        <v>46</v>
      </c>
      <c r="G94" s="46">
        <v>4</v>
      </c>
      <c r="H94" s="47" t="s">
        <v>235</v>
      </c>
      <c r="I94" s="46">
        <v>3337406602</v>
      </c>
    </row>
    <row r="95" spans="1:9" ht="15" hidden="1">
      <c r="A95" s="46">
        <v>1611</v>
      </c>
      <c r="B95" s="47" t="s">
        <v>364</v>
      </c>
      <c r="C95" s="47" t="s">
        <v>365</v>
      </c>
      <c r="D95" s="47" t="s">
        <v>219</v>
      </c>
      <c r="E95" s="46">
        <v>116704</v>
      </c>
      <c r="F95" s="48">
        <v>69</v>
      </c>
      <c r="G95" s="46">
        <v>2</v>
      </c>
      <c r="H95" s="47" t="s">
        <v>211</v>
      </c>
      <c r="I95" s="46">
        <v>3352749982</v>
      </c>
    </row>
    <row r="96" spans="1:9" ht="60" hidden="1">
      <c r="A96" s="46">
        <v>1622</v>
      </c>
      <c r="B96" s="47" t="s">
        <v>366</v>
      </c>
      <c r="C96" s="47" t="s">
        <v>367</v>
      </c>
      <c r="D96" s="47" t="s">
        <v>232</v>
      </c>
      <c r="E96" s="46">
        <v>100834</v>
      </c>
      <c r="F96" s="48">
        <v>115</v>
      </c>
      <c r="G96" s="46">
        <v>1</v>
      </c>
      <c r="H96" s="47" t="s">
        <v>256</v>
      </c>
      <c r="I96" s="46">
        <v>3337406632</v>
      </c>
    </row>
    <row r="97" spans="1:9" ht="30" hidden="1">
      <c r="A97" s="46">
        <v>1650</v>
      </c>
      <c r="B97" s="47" t="s">
        <v>368</v>
      </c>
      <c r="C97" s="47" t="s">
        <v>369</v>
      </c>
      <c r="D97" s="47" t="s">
        <v>219</v>
      </c>
      <c r="E97" s="46">
        <v>116704</v>
      </c>
      <c r="F97" s="48">
        <v>230</v>
      </c>
      <c r="G97" s="46">
        <v>3</v>
      </c>
      <c r="H97" s="47" t="s">
        <v>227</v>
      </c>
      <c r="I97" s="46">
        <v>3337406649</v>
      </c>
    </row>
    <row r="98" spans="1:9" ht="45" hidden="1">
      <c r="A98" s="46">
        <v>1656</v>
      </c>
      <c r="B98" s="47" t="s">
        <v>370</v>
      </c>
      <c r="C98" s="47" t="s">
        <v>371</v>
      </c>
      <c r="D98" s="47" t="s">
        <v>219</v>
      </c>
      <c r="E98" s="46">
        <v>116704</v>
      </c>
      <c r="F98" s="48">
        <v>69</v>
      </c>
      <c r="G98" s="46">
        <v>2</v>
      </c>
      <c r="H98" s="47" t="s">
        <v>220</v>
      </c>
      <c r="I98" s="46">
        <v>3349559693</v>
      </c>
    </row>
    <row r="99" spans="1:9" ht="30" hidden="1">
      <c r="A99" s="46">
        <v>1728</v>
      </c>
      <c r="B99" s="47" t="s">
        <v>372</v>
      </c>
      <c r="C99" s="47" t="s">
        <v>373</v>
      </c>
      <c r="D99" s="47" t="s">
        <v>357</v>
      </c>
      <c r="E99" s="46">
        <v>126080</v>
      </c>
      <c r="F99" s="48">
        <v>115</v>
      </c>
      <c r="G99" s="46">
        <v>2</v>
      </c>
      <c r="H99" s="47" t="s">
        <v>211</v>
      </c>
      <c r="I99" s="46">
        <v>3353097619</v>
      </c>
    </row>
    <row r="100" spans="1:9" ht="45" hidden="1">
      <c r="A100" s="46">
        <v>1735</v>
      </c>
      <c r="B100" s="47" t="s">
        <v>374</v>
      </c>
      <c r="C100" s="47" t="s">
        <v>375</v>
      </c>
      <c r="D100" s="47" t="s">
        <v>219</v>
      </c>
      <c r="E100" s="46">
        <v>116704</v>
      </c>
      <c r="F100" s="48">
        <v>46</v>
      </c>
      <c r="G100" s="46">
        <v>2</v>
      </c>
      <c r="H100" s="47" t="s">
        <v>220</v>
      </c>
      <c r="I100" s="46">
        <v>3349559868</v>
      </c>
    </row>
    <row r="101" spans="1:9" ht="15">
      <c r="A101" s="46">
        <v>1781</v>
      </c>
      <c r="B101" s="47" t="s">
        <v>376</v>
      </c>
      <c r="C101" s="47" t="s">
        <v>377</v>
      </c>
      <c r="D101" s="47" t="s">
        <v>210</v>
      </c>
      <c r="E101" s="46">
        <v>100219</v>
      </c>
      <c r="F101" s="48">
        <v>24</v>
      </c>
      <c r="G101" s="46">
        <v>1</v>
      </c>
      <c r="H101" s="47" t="s">
        <v>211</v>
      </c>
      <c r="I101" s="46">
        <v>3342618366</v>
      </c>
    </row>
    <row r="102" spans="1:9" ht="45" hidden="1">
      <c r="A102" s="46">
        <v>1854</v>
      </c>
      <c r="B102" s="47" t="s">
        <v>378</v>
      </c>
      <c r="C102" s="47" t="s">
        <v>379</v>
      </c>
      <c r="D102" s="47" t="s">
        <v>219</v>
      </c>
      <c r="E102" s="46">
        <v>116704</v>
      </c>
      <c r="F102" s="48">
        <v>46</v>
      </c>
      <c r="G102" s="46">
        <v>3</v>
      </c>
      <c r="H102" s="47" t="s">
        <v>220</v>
      </c>
      <c r="I102" s="46">
        <v>3349560078</v>
      </c>
    </row>
    <row r="103" spans="1:9" ht="60" hidden="1">
      <c r="A103" s="46">
        <v>1867</v>
      </c>
      <c r="B103" s="47" t="s">
        <v>380</v>
      </c>
      <c r="C103" s="47" t="s">
        <v>381</v>
      </c>
      <c r="D103" s="47" t="s">
        <v>232</v>
      </c>
      <c r="E103" s="46">
        <v>100834</v>
      </c>
      <c r="F103" s="48">
        <v>115</v>
      </c>
      <c r="G103" s="46">
        <v>4</v>
      </c>
      <c r="H103" s="47" t="s">
        <v>211</v>
      </c>
      <c r="I103" s="46">
        <v>3337406789</v>
      </c>
    </row>
    <row r="104" spans="1:9" ht="15" hidden="1">
      <c r="A104" s="46">
        <v>1876</v>
      </c>
      <c r="B104" s="47" t="s">
        <v>382</v>
      </c>
      <c r="C104" s="47" t="s">
        <v>383</v>
      </c>
      <c r="D104" s="47" t="s">
        <v>219</v>
      </c>
      <c r="E104" s="46">
        <v>116704</v>
      </c>
      <c r="F104" s="48">
        <v>230</v>
      </c>
      <c r="G104" s="46">
        <v>3</v>
      </c>
      <c r="H104" s="47" t="s">
        <v>211</v>
      </c>
      <c r="I104" s="46">
        <v>3337406795</v>
      </c>
    </row>
    <row r="105" spans="1:9" ht="15" hidden="1">
      <c r="A105" s="46">
        <v>1896</v>
      </c>
      <c r="B105" s="47" t="s">
        <v>384</v>
      </c>
      <c r="C105" s="47" t="s">
        <v>385</v>
      </c>
      <c r="D105" s="47" t="s">
        <v>219</v>
      </c>
      <c r="E105" s="46">
        <v>116704</v>
      </c>
      <c r="F105" s="48">
        <v>34.5</v>
      </c>
      <c r="G105" s="46">
        <v>2</v>
      </c>
      <c r="H105" s="47" t="s">
        <v>211</v>
      </c>
      <c r="I105" s="46">
        <v>3337406808</v>
      </c>
    </row>
    <row r="106" spans="1:9" ht="15" hidden="1">
      <c r="A106" s="46">
        <v>1912</v>
      </c>
      <c r="B106" s="47" t="s">
        <v>386</v>
      </c>
      <c r="C106" s="47" t="s">
        <v>387</v>
      </c>
      <c r="D106" s="47" t="s">
        <v>219</v>
      </c>
      <c r="E106" s="46">
        <v>116704</v>
      </c>
      <c r="F106" s="48">
        <v>115</v>
      </c>
      <c r="G106" s="46">
        <v>4</v>
      </c>
      <c r="H106" s="47" t="s">
        <v>211</v>
      </c>
      <c r="I106" s="46">
        <v>3337406818</v>
      </c>
    </row>
    <row r="107" spans="1:9" ht="60" hidden="1">
      <c r="A107" s="46">
        <v>1916</v>
      </c>
      <c r="B107" s="47" t="s">
        <v>388</v>
      </c>
      <c r="C107" s="47" t="s">
        <v>389</v>
      </c>
      <c r="D107" s="47" t="s">
        <v>232</v>
      </c>
      <c r="E107" s="46">
        <v>100834</v>
      </c>
      <c r="F107" s="48">
        <v>500</v>
      </c>
      <c r="G107" s="46">
        <v>0</v>
      </c>
      <c r="H107" s="47" t="s">
        <v>227</v>
      </c>
      <c r="I107" s="46">
        <v>3337406821</v>
      </c>
    </row>
    <row r="108" spans="1:9" ht="60" hidden="1">
      <c r="A108" s="46">
        <v>1917</v>
      </c>
      <c r="B108" s="47" t="s">
        <v>390</v>
      </c>
      <c r="C108" s="47" t="s">
        <v>391</v>
      </c>
      <c r="D108" s="47" t="s">
        <v>232</v>
      </c>
      <c r="E108" s="46">
        <v>100834</v>
      </c>
      <c r="F108" s="48">
        <v>500</v>
      </c>
      <c r="G108" s="46">
        <v>0</v>
      </c>
      <c r="H108" s="47" t="s">
        <v>211</v>
      </c>
      <c r="I108" s="46">
        <v>3337406822</v>
      </c>
    </row>
    <row r="109" spans="1:9" ht="60" hidden="1">
      <c r="A109" s="46">
        <v>1920</v>
      </c>
      <c r="B109" s="47" t="s">
        <v>392</v>
      </c>
      <c r="C109" s="47" t="s">
        <v>393</v>
      </c>
      <c r="D109" s="47" t="s">
        <v>394</v>
      </c>
      <c r="E109" s="46">
        <v>101617</v>
      </c>
      <c r="F109" s="48">
        <v>69</v>
      </c>
      <c r="G109" s="46">
        <v>2</v>
      </c>
      <c r="H109" s="47" t="s">
        <v>211</v>
      </c>
      <c r="I109" s="46">
        <v>3352749976</v>
      </c>
    </row>
    <row r="110" spans="1:9" ht="45" hidden="1">
      <c r="A110" s="46">
        <v>1921</v>
      </c>
      <c r="B110" s="47" t="s">
        <v>395</v>
      </c>
      <c r="C110" s="47" t="s">
        <v>396</v>
      </c>
      <c r="D110" s="47" t="s">
        <v>335</v>
      </c>
      <c r="E110" s="46">
        <v>100716</v>
      </c>
      <c r="F110" s="48">
        <v>230</v>
      </c>
      <c r="G110" s="46">
        <v>7</v>
      </c>
      <c r="H110" s="47" t="s">
        <v>235</v>
      </c>
      <c r="I110" s="46">
        <v>3337406824</v>
      </c>
    </row>
    <row r="111" spans="1:9" ht="60" hidden="1">
      <c r="A111" s="46">
        <v>1946</v>
      </c>
      <c r="B111" s="47" t="s">
        <v>397</v>
      </c>
      <c r="C111" s="47" t="s">
        <v>398</v>
      </c>
      <c r="D111" s="47" t="s">
        <v>232</v>
      </c>
      <c r="E111" s="46">
        <v>100834</v>
      </c>
      <c r="F111" s="48">
        <v>345</v>
      </c>
      <c r="G111" s="46">
        <v>5</v>
      </c>
      <c r="H111" s="47" t="s">
        <v>211</v>
      </c>
      <c r="I111" s="46">
        <v>3337406842</v>
      </c>
    </row>
    <row r="112" spans="1:9" ht="15" hidden="1">
      <c r="A112" s="46">
        <v>1960</v>
      </c>
      <c r="B112" s="47" t="s">
        <v>399</v>
      </c>
      <c r="C112" s="47" t="s">
        <v>400</v>
      </c>
      <c r="D112" s="47" t="s">
        <v>219</v>
      </c>
      <c r="E112" s="46">
        <v>116704</v>
      </c>
      <c r="F112" s="48">
        <v>115</v>
      </c>
      <c r="G112" s="46">
        <v>3</v>
      </c>
      <c r="H112" s="47" t="s">
        <v>211</v>
      </c>
      <c r="I112" s="46">
        <v>3341136911</v>
      </c>
    </row>
    <row r="113" spans="1:9" ht="45" hidden="1">
      <c r="A113" s="46">
        <v>1969</v>
      </c>
      <c r="B113" s="47" t="s">
        <v>401</v>
      </c>
      <c r="C113" s="47" t="s">
        <v>402</v>
      </c>
      <c r="D113" s="47" t="s">
        <v>219</v>
      </c>
      <c r="E113" s="46">
        <v>116704</v>
      </c>
      <c r="F113" s="48">
        <v>46</v>
      </c>
      <c r="G113" s="46">
        <v>1</v>
      </c>
      <c r="H113" s="47" t="s">
        <v>256</v>
      </c>
      <c r="I113" s="46">
        <v>3342618111</v>
      </c>
    </row>
    <row r="114" spans="1:9" ht="45" hidden="1">
      <c r="A114" s="46">
        <v>1990</v>
      </c>
      <c r="B114" s="47" t="s">
        <v>403</v>
      </c>
      <c r="C114" s="47" t="s">
        <v>404</v>
      </c>
      <c r="D114" s="47" t="s">
        <v>219</v>
      </c>
      <c r="E114" s="46">
        <v>116704</v>
      </c>
      <c r="F114" s="48">
        <v>46</v>
      </c>
      <c r="G114" s="46">
        <v>3</v>
      </c>
      <c r="H114" s="47" t="s">
        <v>256</v>
      </c>
      <c r="I114" s="46">
        <v>3342618095</v>
      </c>
    </row>
    <row r="115" spans="1:9" ht="60" hidden="1">
      <c r="A115" s="46">
        <v>1996</v>
      </c>
      <c r="B115" s="47" t="s">
        <v>405</v>
      </c>
      <c r="C115" s="47" t="s">
        <v>406</v>
      </c>
      <c r="D115" s="47" t="s">
        <v>232</v>
      </c>
      <c r="E115" s="46">
        <v>100834</v>
      </c>
      <c r="F115" s="48">
        <v>230</v>
      </c>
      <c r="G115" s="46">
        <v>5</v>
      </c>
      <c r="H115" s="47" t="s">
        <v>211</v>
      </c>
      <c r="I115" s="46">
        <v>3337406867</v>
      </c>
    </row>
    <row r="116" spans="1:9" ht="60" hidden="1">
      <c r="A116" s="46">
        <v>1998</v>
      </c>
      <c r="B116" s="47" t="s">
        <v>407</v>
      </c>
      <c r="C116" s="47" t="s">
        <v>408</v>
      </c>
      <c r="D116" s="47" t="s">
        <v>232</v>
      </c>
      <c r="E116" s="46">
        <v>100834</v>
      </c>
      <c r="F116" s="48">
        <v>115</v>
      </c>
      <c r="G116" s="46">
        <v>2</v>
      </c>
      <c r="H116" s="47" t="s">
        <v>211</v>
      </c>
      <c r="I116" s="46">
        <v>3337406868</v>
      </c>
    </row>
    <row r="117" spans="1:9" ht="45" hidden="1">
      <c r="A117" s="46">
        <v>2016</v>
      </c>
      <c r="B117" s="47" t="s">
        <v>409</v>
      </c>
      <c r="C117" s="47" t="s">
        <v>410</v>
      </c>
      <c r="D117" s="47" t="s">
        <v>243</v>
      </c>
      <c r="E117" s="46">
        <v>101222</v>
      </c>
      <c r="F117" s="48">
        <v>46</v>
      </c>
      <c r="G117" s="46">
        <v>2</v>
      </c>
      <c r="H117" s="47" t="s">
        <v>256</v>
      </c>
      <c r="I117" s="46">
        <v>3342618197</v>
      </c>
    </row>
    <row r="118" spans="1:9" ht="30" hidden="1">
      <c r="A118" s="46">
        <v>2024</v>
      </c>
      <c r="B118" s="47" t="s">
        <v>411</v>
      </c>
      <c r="C118" s="47" t="s">
        <v>412</v>
      </c>
      <c r="D118" s="47" t="s">
        <v>219</v>
      </c>
      <c r="E118" s="46">
        <v>116704</v>
      </c>
      <c r="F118" s="48">
        <v>230</v>
      </c>
      <c r="G118" s="46">
        <v>2</v>
      </c>
      <c r="H118" s="47" t="s">
        <v>227</v>
      </c>
      <c r="I118" s="46">
        <v>3337406880</v>
      </c>
    </row>
    <row r="119" spans="1:9" ht="30" hidden="1">
      <c r="A119" s="46">
        <v>2067</v>
      </c>
      <c r="B119" s="47" t="s">
        <v>413</v>
      </c>
      <c r="C119" s="47" t="s">
        <v>414</v>
      </c>
      <c r="D119" s="47" t="s">
        <v>219</v>
      </c>
      <c r="E119" s="46">
        <v>116704</v>
      </c>
      <c r="F119" s="48">
        <v>138</v>
      </c>
      <c r="G119" s="46">
        <v>2</v>
      </c>
      <c r="H119" s="47" t="s">
        <v>227</v>
      </c>
      <c r="I119" s="46">
        <v>3349560088</v>
      </c>
    </row>
    <row r="120" spans="1:9" ht="60" hidden="1">
      <c r="A120" s="46">
        <v>2174</v>
      </c>
      <c r="B120" s="47" t="s">
        <v>415</v>
      </c>
      <c r="C120" s="47" t="s">
        <v>416</v>
      </c>
      <c r="D120" s="47" t="s">
        <v>394</v>
      </c>
      <c r="E120" s="46">
        <v>101617</v>
      </c>
      <c r="F120" s="48">
        <v>69</v>
      </c>
      <c r="G120" s="46">
        <v>2</v>
      </c>
      <c r="H120" s="47" t="s">
        <v>211</v>
      </c>
      <c r="I120" s="46">
        <v>3352750254</v>
      </c>
    </row>
    <row r="121" spans="1:9" ht="45" hidden="1">
      <c r="A121" s="46">
        <v>2216</v>
      </c>
      <c r="B121" s="47" t="s">
        <v>417</v>
      </c>
      <c r="C121" s="47" t="s">
        <v>418</v>
      </c>
      <c r="D121" s="47" t="s">
        <v>335</v>
      </c>
      <c r="E121" s="46">
        <v>100716</v>
      </c>
      <c r="F121" s="48">
        <v>57</v>
      </c>
      <c r="G121" s="46">
        <v>2</v>
      </c>
      <c r="H121" s="47" t="s">
        <v>227</v>
      </c>
      <c r="I121" s="46">
        <v>3337406994</v>
      </c>
    </row>
    <row r="122" spans="1:9" ht="45" hidden="1">
      <c r="A122" s="46">
        <v>2217</v>
      </c>
      <c r="B122" s="47" t="s">
        <v>419</v>
      </c>
      <c r="C122" s="47" t="s">
        <v>420</v>
      </c>
      <c r="D122" s="47" t="s">
        <v>335</v>
      </c>
      <c r="E122" s="46">
        <v>100716</v>
      </c>
      <c r="F122" s="48">
        <v>57</v>
      </c>
      <c r="G122" s="46">
        <v>2</v>
      </c>
      <c r="H122" s="47" t="s">
        <v>227</v>
      </c>
      <c r="I122" s="46">
        <v>3337406995</v>
      </c>
    </row>
    <row r="123" spans="1:9" ht="60" hidden="1">
      <c r="A123" s="46">
        <v>2225</v>
      </c>
      <c r="B123" s="47" t="s">
        <v>421</v>
      </c>
      <c r="C123" s="47" t="s">
        <v>422</v>
      </c>
      <c r="D123" s="47" t="s">
        <v>232</v>
      </c>
      <c r="E123" s="46">
        <v>100834</v>
      </c>
      <c r="F123" s="48">
        <v>115</v>
      </c>
      <c r="G123" s="46">
        <v>2</v>
      </c>
      <c r="H123" s="47" t="s">
        <v>227</v>
      </c>
      <c r="I123" s="46">
        <v>3337407000</v>
      </c>
    </row>
    <row r="124" spans="1:9" ht="60" hidden="1">
      <c r="A124" s="46">
        <v>2288</v>
      </c>
      <c r="B124" s="47" t="s">
        <v>423</v>
      </c>
      <c r="C124" s="47" t="s">
        <v>424</v>
      </c>
      <c r="D124" s="47" t="s">
        <v>232</v>
      </c>
      <c r="E124" s="46">
        <v>100834</v>
      </c>
      <c r="F124" s="48">
        <v>115</v>
      </c>
      <c r="G124" s="46">
        <v>1</v>
      </c>
      <c r="H124" s="47" t="s">
        <v>227</v>
      </c>
      <c r="I124" s="46">
        <v>3337407041</v>
      </c>
    </row>
    <row r="125" spans="1:9" ht="30" hidden="1">
      <c r="A125" s="46">
        <v>2315</v>
      </c>
      <c r="B125" s="47" t="s">
        <v>425</v>
      </c>
      <c r="C125" s="47" t="s">
        <v>426</v>
      </c>
      <c r="D125" s="47" t="s">
        <v>219</v>
      </c>
      <c r="E125" s="46">
        <v>116704</v>
      </c>
      <c r="F125" s="48">
        <v>46</v>
      </c>
      <c r="G125" s="46">
        <v>1</v>
      </c>
      <c r="H125" s="47" t="s">
        <v>227</v>
      </c>
      <c r="I125" s="46">
        <v>3349560137</v>
      </c>
    </row>
    <row r="126" spans="1:9" ht="15" hidden="1">
      <c r="A126" s="46">
        <v>2320</v>
      </c>
      <c r="B126" s="47" t="s">
        <v>427</v>
      </c>
      <c r="C126" s="47" t="s">
        <v>428</v>
      </c>
      <c r="D126" s="47" t="s">
        <v>219</v>
      </c>
      <c r="E126" s="46">
        <v>116704</v>
      </c>
      <c r="F126" s="48">
        <v>115</v>
      </c>
      <c r="G126" s="46">
        <v>1</v>
      </c>
      <c r="H126" s="47" t="s">
        <v>211</v>
      </c>
      <c r="I126" s="46">
        <v>3337428131</v>
      </c>
    </row>
    <row r="127" spans="1:9" ht="30">
      <c r="A127" s="46">
        <v>2321</v>
      </c>
      <c r="B127" s="47" t="s">
        <v>429</v>
      </c>
      <c r="C127" s="47" t="s">
        <v>430</v>
      </c>
      <c r="D127" s="47" t="s">
        <v>210</v>
      </c>
      <c r="E127" s="46">
        <v>100219</v>
      </c>
      <c r="F127" s="48">
        <v>500</v>
      </c>
      <c r="G127" s="46">
        <v>15</v>
      </c>
      <c r="H127" s="47" t="s">
        <v>227</v>
      </c>
      <c r="I127" s="46">
        <v>3337407067</v>
      </c>
    </row>
    <row r="128" spans="1:9" ht="45" hidden="1">
      <c r="A128" s="46">
        <v>2346</v>
      </c>
      <c r="B128" s="47" t="s">
        <v>431</v>
      </c>
      <c r="C128" s="47" t="s">
        <v>432</v>
      </c>
      <c r="D128" s="47" t="s">
        <v>219</v>
      </c>
      <c r="E128" s="46">
        <v>116704</v>
      </c>
      <c r="F128" s="48">
        <v>46</v>
      </c>
      <c r="G128" s="46">
        <v>3</v>
      </c>
      <c r="H128" s="47" t="s">
        <v>220</v>
      </c>
      <c r="I128" s="46">
        <v>3349559961</v>
      </c>
    </row>
    <row r="129" spans="1:9" ht="15" hidden="1">
      <c r="A129" s="46">
        <v>2372</v>
      </c>
      <c r="B129" s="47" t="s">
        <v>433</v>
      </c>
      <c r="C129" s="47" t="s">
        <v>434</v>
      </c>
      <c r="D129" s="47" t="s">
        <v>219</v>
      </c>
      <c r="E129" s="46">
        <v>116704</v>
      </c>
      <c r="F129" s="48">
        <v>69</v>
      </c>
      <c r="G129" s="46">
        <v>2</v>
      </c>
      <c r="H129" s="47" t="s">
        <v>211</v>
      </c>
      <c r="I129" s="46">
        <v>3352749859</v>
      </c>
    </row>
    <row r="130" spans="1:9" ht="60" hidden="1">
      <c r="A130" s="46">
        <v>2395</v>
      </c>
      <c r="B130" s="47" t="s">
        <v>435</v>
      </c>
      <c r="C130" s="47" t="s">
        <v>436</v>
      </c>
      <c r="D130" s="47" t="s">
        <v>232</v>
      </c>
      <c r="E130" s="46">
        <v>100834</v>
      </c>
      <c r="F130" s="48">
        <v>115</v>
      </c>
      <c r="G130" s="46">
        <v>2</v>
      </c>
      <c r="H130" s="47" t="s">
        <v>220</v>
      </c>
      <c r="I130" s="46">
        <v>3337407118</v>
      </c>
    </row>
    <row r="131" spans="1:9" ht="45" hidden="1">
      <c r="A131" s="46">
        <v>2397</v>
      </c>
      <c r="B131" s="47" t="s">
        <v>437</v>
      </c>
      <c r="C131" s="47" t="s">
        <v>436</v>
      </c>
      <c r="D131" s="47" t="s">
        <v>438</v>
      </c>
      <c r="E131" s="46">
        <v>101374</v>
      </c>
      <c r="F131" s="48">
        <v>230</v>
      </c>
      <c r="G131" s="46">
        <v>1</v>
      </c>
      <c r="H131" s="47" t="s">
        <v>211</v>
      </c>
      <c r="I131" s="46">
        <v>3337407116</v>
      </c>
    </row>
    <row r="132" spans="1:9" ht="45" hidden="1">
      <c r="A132" s="46">
        <v>2404</v>
      </c>
      <c r="B132" s="47" t="s">
        <v>439</v>
      </c>
      <c r="C132" s="47" t="s">
        <v>440</v>
      </c>
      <c r="D132" s="47" t="s">
        <v>438</v>
      </c>
      <c r="E132" s="46">
        <v>101374</v>
      </c>
      <c r="F132" s="48">
        <v>57</v>
      </c>
      <c r="G132" s="46">
        <v>2</v>
      </c>
      <c r="H132" s="47" t="s">
        <v>211</v>
      </c>
      <c r="I132" s="46">
        <v>3352750273</v>
      </c>
    </row>
    <row r="133" spans="1:9" ht="45" hidden="1">
      <c r="A133" s="46">
        <v>2410</v>
      </c>
      <c r="B133" s="47" t="s">
        <v>441</v>
      </c>
      <c r="C133" s="47" t="s">
        <v>440</v>
      </c>
      <c r="D133" s="47" t="s">
        <v>219</v>
      </c>
      <c r="E133" s="46">
        <v>116704</v>
      </c>
      <c r="F133" s="48">
        <v>46</v>
      </c>
      <c r="G133" s="46">
        <v>1</v>
      </c>
      <c r="H133" s="47" t="s">
        <v>220</v>
      </c>
      <c r="I133" s="46">
        <v>3349560072</v>
      </c>
    </row>
    <row r="134" spans="1:9" ht="45" hidden="1">
      <c r="A134" s="46">
        <v>2423</v>
      </c>
      <c r="B134" s="47" t="s">
        <v>442</v>
      </c>
      <c r="C134" s="47" t="s">
        <v>443</v>
      </c>
      <c r="D134" s="47" t="s">
        <v>219</v>
      </c>
      <c r="E134" s="46">
        <v>116704</v>
      </c>
      <c r="F134" s="48">
        <v>46</v>
      </c>
      <c r="G134" s="46">
        <v>2</v>
      </c>
      <c r="H134" s="47" t="s">
        <v>220</v>
      </c>
      <c r="I134" s="46">
        <v>3349559794</v>
      </c>
    </row>
    <row r="135" spans="1:9" ht="45" hidden="1">
      <c r="A135" s="46">
        <v>2431</v>
      </c>
      <c r="B135" s="47" t="s">
        <v>444</v>
      </c>
      <c r="C135" s="47" t="s">
        <v>445</v>
      </c>
      <c r="D135" s="47" t="s">
        <v>438</v>
      </c>
      <c r="E135" s="46">
        <v>101374</v>
      </c>
      <c r="F135" s="48">
        <v>230</v>
      </c>
      <c r="G135" s="46">
        <v>4</v>
      </c>
      <c r="H135" s="47" t="s">
        <v>235</v>
      </c>
      <c r="I135" s="46">
        <v>3337407138</v>
      </c>
    </row>
    <row r="136" spans="1:9" ht="45" hidden="1">
      <c r="A136" s="46">
        <v>2432</v>
      </c>
      <c r="B136" s="47" t="s">
        <v>446</v>
      </c>
      <c r="C136" s="47" t="s">
        <v>445</v>
      </c>
      <c r="D136" s="47" t="s">
        <v>438</v>
      </c>
      <c r="E136" s="46">
        <v>101374</v>
      </c>
      <c r="F136" s="48">
        <v>57</v>
      </c>
      <c r="G136" s="46">
        <v>0</v>
      </c>
      <c r="H136" s="47" t="s">
        <v>211</v>
      </c>
      <c r="I136" s="46">
        <v>3352750212</v>
      </c>
    </row>
    <row r="137" spans="1:9" ht="45" hidden="1">
      <c r="A137" s="46">
        <v>2494</v>
      </c>
      <c r="B137" s="47" t="s">
        <v>447</v>
      </c>
      <c r="C137" s="47" t="s">
        <v>448</v>
      </c>
      <c r="D137" s="47" t="s">
        <v>219</v>
      </c>
      <c r="E137" s="46">
        <v>116704</v>
      </c>
      <c r="F137" s="48">
        <v>138</v>
      </c>
      <c r="G137" s="46">
        <v>1</v>
      </c>
      <c r="H137" s="47" t="s">
        <v>256</v>
      </c>
      <c r="I137" s="46">
        <v>3342618103</v>
      </c>
    </row>
    <row r="138" spans="1:9" ht="45" hidden="1">
      <c r="A138" s="46">
        <v>2509</v>
      </c>
      <c r="B138" s="47" t="s">
        <v>449</v>
      </c>
      <c r="C138" s="47" t="s">
        <v>450</v>
      </c>
      <c r="D138" s="47" t="s">
        <v>451</v>
      </c>
      <c r="E138" s="46">
        <v>100994</v>
      </c>
      <c r="F138" s="48">
        <v>115</v>
      </c>
      <c r="G138" s="46">
        <v>6</v>
      </c>
      <c r="H138" s="47" t="s">
        <v>211</v>
      </c>
      <c r="I138" s="46">
        <v>3337407183</v>
      </c>
    </row>
    <row r="139" spans="1:9" ht="15" hidden="1">
      <c r="A139" s="46">
        <v>2522</v>
      </c>
      <c r="B139" s="47" t="s">
        <v>452</v>
      </c>
      <c r="C139" s="47" t="s">
        <v>453</v>
      </c>
      <c r="D139" s="47" t="s">
        <v>219</v>
      </c>
      <c r="E139" s="46">
        <v>116704</v>
      </c>
      <c r="F139" s="48">
        <v>115</v>
      </c>
      <c r="G139" s="46">
        <v>1</v>
      </c>
      <c r="H139" s="47" t="s">
        <v>211</v>
      </c>
      <c r="I139" s="46">
        <v>3337428299</v>
      </c>
    </row>
    <row r="140" spans="1:9" ht="30" hidden="1">
      <c r="A140" s="46">
        <v>2543</v>
      </c>
      <c r="B140" s="47" t="s">
        <v>454</v>
      </c>
      <c r="C140" s="47" t="s">
        <v>455</v>
      </c>
      <c r="D140" s="47" t="s">
        <v>219</v>
      </c>
      <c r="E140" s="46">
        <v>116704</v>
      </c>
      <c r="F140" s="48">
        <v>34.5</v>
      </c>
      <c r="G140" s="46">
        <v>1</v>
      </c>
      <c r="H140" s="47" t="s">
        <v>227</v>
      </c>
      <c r="I140" s="46">
        <v>3337407204</v>
      </c>
    </row>
    <row r="141" spans="1:9" ht="60" hidden="1">
      <c r="A141" s="46">
        <v>2584</v>
      </c>
      <c r="B141" s="47" t="s">
        <v>456</v>
      </c>
      <c r="C141" s="47" t="s">
        <v>457</v>
      </c>
      <c r="D141" s="47" t="s">
        <v>232</v>
      </c>
      <c r="E141" s="46">
        <v>100834</v>
      </c>
      <c r="F141" s="48">
        <v>230</v>
      </c>
      <c r="G141" s="46">
        <v>4</v>
      </c>
      <c r="H141" s="47" t="s">
        <v>235</v>
      </c>
      <c r="I141" s="46">
        <v>3337407237</v>
      </c>
    </row>
    <row r="142" spans="1:9" ht="15" hidden="1">
      <c r="A142" s="46">
        <v>2612</v>
      </c>
      <c r="B142" s="47" t="s">
        <v>458</v>
      </c>
      <c r="C142" s="47" t="s">
        <v>459</v>
      </c>
      <c r="D142" s="47" t="s">
        <v>219</v>
      </c>
      <c r="E142" s="46">
        <v>116704</v>
      </c>
      <c r="F142" s="48">
        <v>69</v>
      </c>
      <c r="G142" s="46">
        <v>2</v>
      </c>
      <c r="H142" s="47" t="s">
        <v>211</v>
      </c>
      <c r="I142" s="46">
        <v>3337407254</v>
      </c>
    </row>
    <row r="143" spans="1:9" ht="45" hidden="1">
      <c r="A143" s="46">
        <v>2619</v>
      </c>
      <c r="B143" s="47" t="s">
        <v>460</v>
      </c>
      <c r="C143" s="47" t="s">
        <v>461</v>
      </c>
      <c r="D143" s="47" t="s">
        <v>219</v>
      </c>
      <c r="E143" s="46">
        <v>116704</v>
      </c>
      <c r="F143" s="48">
        <v>69</v>
      </c>
      <c r="G143" s="46">
        <v>1</v>
      </c>
      <c r="H143" s="47" t="s">
        <v>256</v>
      </c>
      <c r="I143" s="46">
        <v>3342618135</v>
      </c>
    </row>
    <row r="144" spans="1:9" ht="30" hidden="1">
      <c r="A144" s="46">
        <v>2646</v>
      </c>
      <c r="B144" s="47" t="s">
        <v>462</v>
      </c>
      <c r="C144" s="47" t="s">
        <v>463</v>
      </c>
      <c r="D144" s="47" t="s">
        <v>219</v>
      </c>
      <c r="E144" s="46">
        <v>116704</v>
      </c>
      <c r="F144" s="48">
        <v>345</v>
      </c>
      <c r="G144" s="46">
        <v>17</v>
      </c>
      <c r="H144" s="47" t="s">
        <v>227</v>
      </c>
      <c r="I144" s="46">
        <v>3337407277</v>
      </c>
    </row>
    <row r="145" spans="1:9" ht="15" hidden="1">
      <c r="A145" s="46">
        <v>2654</v>
      </c>
      <c r="B145" s="47" t="s">
        <v>464</v>
      </c>
      <c r="C145" s="47" t="s">
        <v>465</v>
      </c>
      <c r="D145" s="47" t="s">
        <v>219</v>
      </c>
      <c r="E145" s="46">
        <v>116704</v>
      </c>
      <c r="F145" s="48">
        <v>69</v>
      </c>
      <c r="G145" s="46">
        <v>3</v>
      </c>
      <c r="H145" s="47" t="s">
        <v>211</v>
      </c>
      <c r="I145" s="46">
        <v>3337428017</v>
      </c>
    </row>
    <row r="146" spans="1:9" ht="30">
      <c r="A146" s="46">
        <v>2657</v>
      </c>
      <c r="B146" s="47" t="s">
        <v>466</v>
      </c>
      <c r="C146" s="47" t="s">
        <v>467</v>
      </c>
      <c r="D146" s="47" t="s">
        <v>210</v>
      </c>
      <c r="E146" s="46">
        <v>100219</v>
      </c>
      <c r="F146" s="48">
        <v>230</v>
      </c>
      <c r="G146" s="46">
        <v>6</v>
      </c>
      <c r="H146" s="47" t="s">
        <v>227</v>
      </c>
      <c r="I146" s="46">
        <v>3337407283</v>
      </c>
    </row>
    <row r="147" spans="1:9" ht="45" hidden="1">
      <c r="A147" s="46">
        <v>2659</v>
      </c>
      <c r="B147" s="47" t="s">
        <v>468</v>
      </c>
      <c r="C147" s="47" t="s">
        <v>469</v>
      </c>
      <c r="D147" s="47" t="s">
        <v>219</v>
      </c>
      <c r="E147" s="46">
        <v>116704</v>
      </c>
      <c r="F147" s="48">
        <v>46</v>
      </c>
      <c r="G147" s="46">
        <v>2</v>
      </c>
      <c r="H147" s="47" t="s">
        <v>220</v>
      </c>
      <c r="I147" s="46">
        <v>3349560031</v>
      </c>
    </row>
    <row r="148" spans="1:9" ht="45" hidden="1">
      <c r="A148" s="46">
        <v>2679</v>
      </c>
      <c r="B148" s="47" t="s">
        <v>470</v>
      </c>
      <c r="C148" s="47" t="s">
        <v>471</v>
      </c>
      <c r="D148" s="47" t="s">
        <v>335</v>
      </c>
      <c r="E148" s="46">
        <v>100716</v>
      </c>
      <c r="F148" s="48">
        <v>57</v>
      </c>
      <c r="G148" s="46">
        <v>1</v>
      </c>
      <c r="H148" s="47" t="s">
        <v>211</v>
      </c>
      <c r="I148" s="46">
        <v>3342617843</v>
      </c>
    </row>
    <row r="149" spans="1:9" ht="60" hidden="1">
      <c r="A149" s="46">
        <v>2689</v>
      </c>
      <c r="B149" s="47" t="s">
        <v>472</v>
      </c>
      <c r="C149" s="47" t="s">
        <v>473</v>
      </c>
      <c r="D149" s="47" t="s">
        <v>232</v>
      </c>
      <c r="E149" s="46">
        <v>100834</v>
      </c>
      <c r="F149" s="48">
        <v>230</v>
      </c>
      <c r="G149" s="46">
        <v>8</v>
      </c>
      <c r="H149" s="47" t="s">
        <v>227</v>
      </c>
      <c r="I149" s="46">
        <v>3337407300</v>
      </c>
    </row>
    <row r="150" spans="1:9" ht="60" hidden="1">
      <c r="A150" s="46">
        <v>2695</v>
      </c>
      <c r="B150" s="47" t="s">
        <v>474</v>
      </c>
      <c r="C150" s="47" t="s">
        <v>475</v>
      </c>
      <c r="D150" s="47" t="s">
        <v>232</v>
      </c>
      <c r="E150" s="46">
        <v>100834</v>
      </c>
      <c r="F150" s="48">
        <v>115</v>
      </c>
      <c r="G150" s="46">
        <v>2</v>
      </c>
      <c r="H150" s="47" t="s">
        <v>227</v>
      </c>
      <c r="I150" s="46">
        <v>3337407303</v>
      </c>
    </row>
    <row r="151" spans="1:9" ht="30" hidden="1">
      <c r="A151" s="46">
        <v>2709</v>
      </c>
      <c r="B151" s="47" t="s">
        <v>476</v>
      </c>
      <c r="C151" s="47" t="s">
        <v>477</v>
      </c>
      <c r="D151" s="47" t="s">
        <v>219</v>
      </c>
      <c r="E151" s="46">
        <v>116704</v>
      </c>
      <c r="F151" s="48">
        <v>69</v>
      </c>
      <c r="G151" s="46">
        <v>1</v>
      </c>
      <c r="H151" s="47" t="s">
        <v>227</v>
      </c>
      <c r="I151" s="46">
        <v>3342618041</v>
      </c>
    </row>
    <row r="152" spans="1:9" ht="30" hidden="1">
      <c r="A152" s="46">
        <v>2753</v>
      </c>
      <c r="B152" s="47" t="s">
        <v>478</v>
      </c>
      <c r="C152" s="47" t="s">
        <v>479</v>
      </c>
      <c r="D152" s="47" t="s">
        <v>323</v>
      </c>
      <c r="E152" s="46">
        <v>103565</v>
      </c>
      <c r="F152" s="48">
        <v>115</v>
      </c>
      <c r="G152" s="46">
        <v>1</v>
      </c>
      <c r="H152" s="47" t="s">
        <v>211</v>
      </c>
      <c r="I152" s="46">
        <v>3353098092</v>
      </c>
    </row>
    <row r="153" spans="1:9" ht="30" hidden="1">
      <c r="A153" s="46">
        <v>2772</v>
      </c>
      <c r="B153" s="47" t="s">
        <v>480</v>
      </c>
      <c r="C153" s="47" t="s">
        <v>481</v>
      </c>
      <c r="D153" s="47" t="s">
        <v>357</v>
      </c>
      <c r="E153" s="46">
        <v>126080</v>
      </c>
      <c r="F153" s="48">
        <v>230</v>
      </c>
      <c r="G153" s="46">
        <v>5</v>
      </c>
      <c r="H153" s="47" t="s">
        <v>235</v>
      </c>
      <c r="I153" s="46">
        <v>3353097805</v>
      </c>
    </row>
    <row r="154" spans="1:9" ht="15" hidden="1">
      <c r="A154" s="46">
        <v>2806</v>
      </c>
      <c r="B154" s="47" t="s">
        <v>482</v>
      </c>
      <c r="C154" s="47" t="s">
        <v>483</v>
      </c>
      <c r="D154" s="47" t="s">
        <v>219</v>
      </c>
      <c r="E154" s="46">
        <v>116704</v>
      </c>
      <c r="F154" s="48">
        <v>230</v>
      </c>
      <c r="G154" s="46">
        <v>8</v>
      </c>
      <c r="H154" s="47" t="s">
        <v>235</v>
      </c>
      <c r="I154" s="46">
        <v>3337430122</v>
      </c>
    </row>
    <row r="155" spans="1:9" ht="30" hidden="1">
      <c r="A155" s="46">
        <v>2855</v>
      </c>
      <c r="B155" s="47" t="s">
        <v>484</v>
      </c>
      <c r="C155" s="47" t="s">
        <v>485</v>
      </c>
      <c r="D155" s="47" t="s">
        <v>243</v>
      </c>
      <c r="E155" s="46">
        <v>101222</v>
      </c>
      <c r="F155" s="48">
        <v>69</v>
      </c>
      <c r="G155" s="46">
        <v>2</v>
      </c>
      <c r="H155" s="47" t="s">
        <v>211</v>
      </c>
      <c r="I155" s="46">
        <v>3342618390</v>
      </c>
    </row>
    <row r="156" spans="1:9" ht="30">
      <c r="A156" s="46">
        <v>2873</v>
      </c>
      <c r="B156" s="47" t="s">
        <v>486</v>
      </c>
      <c r="C156" s="47" t="s">
        <v>487</v>
      </c>
      <c r="D156" s="47" t="s">
        <v>210</v>
      </c>
      <c r="E156" s="46">
        <v>100219</v>
      </c>
      <c r="F156" s="48">
        <v>115</v>
      </c>
      <c r="G156" s="46">
        <v>2</v>
      </c>
      <c r="H156" s="47" t="s">
        <v>227</v>
      </c>
      <c r="I156" s="46">
        <v>3342618358</v>
      </c>
    </row>
    <row r="157" spans="1:9" ht="30" hidden="1">
      <c r="A157" s="46">
        <v>2877</v>
      </c>
      <c r="B157" s="47" t="s">
        <v>488</v>
      </c>
      <c r="C157" s="47" t="s">
        <v>487</v>
      </c>
      <c r="D157" s="47" t="s">
        <v>243</v>
      </c>
      <c r="E157" s="46">
        <v>101222</v>
      </c>
      <c r="F157" s="48">
        <v>69</v>
      </c>
      <c r="G157" s="46">
        <v>2</v>
      </c>
      <c r="H157" s="47" t="s">
        <v>227</v>
      </c>
      <c r="I157" s="46">
        <v>3342618316</v>
      </c>
    </row>
    <row r="158" spans="1:9" ht="60" hidden="1">
      <c r="A158" s="46">
        <v>2889</v>
      </c>
      <c r="B158" s="47" t="s">
        <v>489</v>
      </c>
      <c r="C158" s="47" t="s">
        <v>490</v>
      </c>
      <c r="D158" s="47" t="s">
        <v>232</v>
      </c>
      <c r="E158" s="46">
        <v>100834</v>
      </c>
      <c r="F158" s="48">
        <v>500</v>
      </c>
      <c r="G158" s="46">
        <v>1</v>
      </c>
      <c r="H158" s="47" t="s">
        <v>227</v>
      </c>
      <c r="I158" s="46">
        <v>3337407432</v>
      </c>
    </row>
    <row r="159" spans="1:9" ht="30" hidden="1">
      <c r="A159" s="46">
        <v>2900</v>
      </c>
      <c r="B159" s="47" t="s">
        <v>491</v>
      </c>
      <c r="C159" s="47" t="s">
        <v>492</v>
      </c>
      <c r="D159" s="47" t="s">
        <v>243</v>
      </c>
      <c r="E159" s="46">
        <v>101222</v>
      </c>
      <c r="F159" s="48">
        <v>161</v>
      </c>
      <c r="G159" s="46">
        <v>2</v>
      </c>
      <c r="H159" s="47" t="s">
        <v>227</v>
      </c>
      <c r="I159" s="46">
        <v>3342617461</v>
      </c>
    </row>
    <row r="160" spans="1:9" ht="45" hidden="1">
      <c r="A160" s="46">
        <v>2901</v>
      </c>
      <c r="B160" s="47" t="s">
        <v>493</v>
      </c>
      <c r="C160" s="47" t="s">
        <v>492</v>
      </c>
      <c r="D160" s="47" t="s">
        <v>219</v>
      </c>
      <c r="E160" s="46">
        <v>116704</v>
      </c>
      <c r="F160" s="48">
        <v>69</v>
      </c>
      <c r="G160" s="46">
        <v>1</v>
      </c>
      <c r="H160" s="47" t="s">
        <v>256</v>
      </c>
      <c r="I160" s="46">
        <v>3342618150</v>
      </c>
    </row>
    <row r="161" spans="1:9" ht="45" hidden="1">
      <c r="A161" s="46">
        <v>2913</v>
      </c>
      <c r="B161" s="47" t="s">
        <v>494</v>
      </c>
      <c r="C161" s="47" t="s">
        <v>495</v>
      </c>
      <c r="D161" s="47" t="s">
        <v>219</v>
      </c>
      <c r="E161" s="46">
        <v>116704</v>
      </c>
      <c r="F161" s="48">
        <v>69</v>
      </c>
      <c r="G161" s="46">
        <v>3</v>
      </c>
      <c r="H161" s="47" t="s">
        <v>256</v>
      </c>
      <c r="I161" s="46">
        <v>3342617892</v>
      </c>
    </row>
    <row r="162" spans="1:9" ht="30" hidden="1">
      <c r="A162" s="46">
        <v>2916</v>
      </c>
      <c r="B162" s="47" t="s">
        <v>496</v>
      </c>
      <c r="C162" s="47" t="s">
        <v>497</v>
      </c>
      <c r="D162" s="47" t="s">
        <v>219</v>
      </c>
      <c r="E162" s="46">
        <v>116704</v>
      </c>
      <c r="F162" s="48">
        <v>69</v>
      </c>
      <c r="G162" s="46">
        <v>2</v>
      </c>
      <c r="H162" s="47" t="s">
        <v>227</v>
      </c>
      <c r="I162" s="46">
        <v>3337407446</v>
      </c>
    </row>
    <row r="163" spans="1:9" ht="15" hidden="1">
      <c r="A163" s="46">
        <v>2946</v>
      </c>
      <c r="B163" s="47" t="s">
        <v>498</v>
      </c>
      <c r="C163" s="47" t="s">
        <v>499</v>
      </c>
      <c r="D163" s="47" t="s">
        <v>219</v>
      </c>
      <c r="E163" s="46">
        <v>116704</v>
      </c>
      <c r="F163" s="48">
        <v>69</v>
      </c>
      <c r="G163" s="46">
        <v>1</v>
      </c>
      <c r="H163" s="47" t="s">
        <v>211</v>
      </c>
      <c r="I163" s="46">
        <v>3337407462</v>
      </c>
    </row>
    <row r="164" spans="1:9" ht="60" hidden="1">
      <c r="A164" s="46">
        <v>2965</v>
      </c>
      <c r="B164" s="47" t="s">
        <v>500</v>
      </c>
      <c r="C164" s="47" t="s">
        <v>501</v>
      </c>
      <c r="D164" s="47" t="s">
        <v>232</v>
      </c>
      <c r="E164" s="46">
        <v>100834</v>
      </c>
      <c r="F164" s="48">
        <v>765</v>
      </c>
      <c r="G164" s="46">
        <v>10</v>
      </c>
      <c r="H164" s="47" t="s">
        <v>227</v>
      </c>
      <c r="I164" s="46">
        <v>3337407478</v>
      </c>
    </row>
    <row r="165" spans="1:9" ht="15" hidden="1">
      <c r="A165" s="46">
        <v>2991</v>
      </c>
      <c r="B165" s="47" t="s">
        <v>502</v>
      </c>
      <c r="C165" s="47" t="s">
        <v>503</v>
      </c>
      <c r="D165" s="47" t="s">
        <v>219</v>
      </c>
      <c r="E165" s="46">
        <v>116704</v>
      </c>
      <c r="F165" s="48">
        <v>230</v>
      </c>
      <c r="G165" s="46">
        <v>15</v>
      </c>
      <c r="H165" s="47" t="s">
        <v>235</v>
      </c>
      <c r="I165" s="46">
        <v>3337407492</v>
      </c>
    </row>
    <row r="166" spans="1:9" ht="15" hidden="1">
      <c r="A166" s="46">
        <v>2998</v>
      </c>
      <c r="B166" s="47" t="s">
        <v>504</v>
      </c>
      <c r="C166" s="47" t="s">
        <v>505</v>
      </c>
      <c r="D166" s="47" t="s">
        <v>219</v>
      </c>
      <c r="E166" s="46">
        <v>116704</v>
      </c>
      <c r="F166" s="48">
        <v>69</v>
      </c>
      <c r="G166" s="46">
        <v>2</v>
      </c>
      <c r="H166" s="47" t="s">
        <v>211</v>
      </c>
      <c r="I166" s="46">
        <v>3337407495</v>
      </c>
    </row>
    <row r="167" spans="1:9" ht="15" hidden="1">
      <c r="A167" s="46">
        <v>3001</v>
      </c>
      <c r="B167" s="47" t="s">
        <v>506</v>
      </c>
      <c r="C167" s="47" t="s">
        <v>507</v>
      </c>
      <c r="D167" s="47" t="s">
        <v>219</v>
      </c>
      <c r="E167" s="46">
        <v>116704</v>
      </c>
      <c r="F167" s="48">
        <v>46</v>
      </c>
      <c r="G167" s="46">
        <v>4</v>
      </c>
      <c r="H167" s="47" t="s">
        <v>235</v>
      </c>
      <c r="I167" s="46">
        <v>3349559549</v>
      </c>
    </row>
    <row r="168" spans="1:9" ht="30" hidden="1">
      <c r="A168" s="46">
        <v>3027</v>
      </c>
      <c r="B168" s="47" t="s">
        <v>508</v>
      </c>
      <c r="C168" s="47" t="s">
        <v>509</v>
      </c>
      <c r="D168" s="47" t="s">
        <v>219</v>
      </c>
      <c r="E168" s="46">
        <v>116704</v>
      </c>
      <c r="F168" s="48">
        <v>230</v>
      </c>
      <c r="G168" s="46">
        <v>5</v>
      </c>
      <c r="H168" s="47" t="s">
        <v>227</v>
      </c>
      <c r="I168" s="46">
        <v>3337407512</v>
      </c>
    </row>
    <row r="169" spans="1:9" ht="60" hidden="1">
      <c r="A169" s="46">
        <v>3029</v>
      </c>
      <c r="B169" s="47" t="s">
        <v>510</v>
      </c>
      <c r="C169" s="47" t="s">
        <v>511</v>
      </c>
      <c r="D169" s="47" t="s">
        <v>232</v>
      </c>
      <c r="E169" s="46">
        <v>100834</v>
      </c>
      <c r="F169" s="48">
        <v>161</v>
      </c>
      <c r="G169" s="46">
        <v>2</v>
      </c>
      <c r="H169" s="47" t="s">
        <v>256</v>
      </c>
      <c r="I169" s="46">
        <v>3342618415</v>
      </c>
    </row>
    <row r="170" spans="1:9" ht="30" hidden="1">
      <c r="A170" s="46">
        <v>3093</v>
      </c>
      <c r="B170" s="47" t="s">
        <v>512</v>
      </c>
      <c r="C170" s="47" t="s">
        <v>513</v>
      </c>
      <c r="D170" s="47" t="s">
        <v>243</v>
      </c>
      <c r="E170" s="46">
        <v>101222</v>
      </c>
      <c r="F170" s="48">
        <v>69</v>
      </c>
      <c r="G170" s="46">
        <v>3</v>
      </c>
      <c r="H170" s="47" t="s">
        <v>235</v>
      </c>
      <c r="I170" s="46">
        <v>3337407551</v>
      </c>
    </row>
    <row r="171" spans="1:9" ht="30" hidden="1">
      <c r="A171" s="46">
        <v>3099</v>
      </c>
      <c r="B171" s="47" t="s">
        <v>514</v>
      </c>
      <c r="C171" s="47" t="s">
        <v>515</v>
      </c>
      <c r="D171" s="47" t="s">
        <v>357</v>
      </c>
      <c r="E171" s="46">
        <v>126080</v>
      </c>
      <c r="F171" s="48">
        <v>115</v>
      </c>
      <c r="G171" s="46">
        <v>2</v>
      </c>
      <c r="H171" s="47" t="s">
        <v>235</v>
      </c>
      <c r="I171" s="46">
        <v>3353097803</v>
      </c>
    </row>
    <row r="172" spans="1:9" ht="30" hidden="1">
      <c r="A172" s="46">
        <v>3141</v>
      </c>
      <c r="B172" s="47" t="s">
        <v>516</v>
      </c>
      <c r="C172" s="47" t="s">
        <v>517</v>
      </c>
      <c r="D172" s="47" t="s">
        <v>243</v>
      </c>
      <c r="E172" s="46">
        <v>101222</v>
      </c>
      <c r="F172" s="48">
        <v>69</v>
      </c>
      <c r="G172" s="46">
        <v>1</v>
      </c>
      <c r="H172" s="47" t="s">
        <v>227</v>
      </c>
      <c r="I172" s="46">
        <v>3342618045</v>
      </c>
    </row>
    <row r="173" spans="1:9" ht="30" hidden="1">
      <c r="A173" s="46">
        <v>3147</v>
      </c>
      <c r="B173" s="47" t="s">
        <v>518</v>
      </c>
      <c r="C173" s="47" t="s">
        <v>519</v>
      </c>
      <c r="D173" s="47" t="s">
        <v>243</v>
      </c>
      <c r="E173" s="46">
        <v>101222</v>
      </c>
      <c r="F173" s="48">
        <v>46</v>
      </c>
      <c r="G173" s="46">
        <v>3</v>
      </c>
      <c r="H173" s="47" t="s">
        <v>211</v>
      </c>
      <c r="I173" s="46">
        <v>3342618189</v>
      </c>
    </row>
    <row r="174" spans="1:9" ht="30" hidden="1">
      <c r="A174" s="46">
        <v>3155</v>
      </c>
      <c r="B174" s="47" t="s">
        <v>520</v>
      </c>
      <c r="C174" s="47" t="s">
        <v>521</v>
      </c>
      <c r="D174" s="47" t="s">
        <v>219</v>
      </c>
      <c r="E174" s="46">
        <v>116704</v>
      </c>
      <c r="F174" s="48">
        <v>69</v>
      </c>
      <c r="G174" s="46">
        <v>3</v>
      </c>
      <c r="H174" s="47" t="s">
        <v>227</v>
      </c>
      <c r="I174" s="46">
        <v>3349559930</v>
      </c>
    </row>
    <row r="175" spans="1:9" ht="60" hidden="1">
      <c r="A175" s="46">
        <v>3161</v>
      </c>
      <c r="B175" s="47" t="s">
        <v>522</v>
      </c>
      <c r="C175" s="47" t="s">
        <v>523</v>
      </c>
      <c r="D175" s="47" t="s">
        <v>232</v>
      </c>
      <c r="E175" s="46">
        <v>100834</v>
      </c>
      <c r="F175" s="48">
        <v>500</v>
      </c>
      <c r="G175" s="46">
        <v>6</v>
      </c>
      <c r="H175" s="47" t="s">
        <v>211</v>
      </c>
      <c r="I175" s="46">
        <v>3337407591</v>
      </c>
    </row>
    <row r="176" spans="1:9" ht="30" hidden="1">
      <c r="A176" s="46">
        <v>3162</v>
      </c>
      <c r="B176" s="47" t="s">
        <v>524</v>
      </c>
      <c r="C176" s="47" t="s">
        <v>525</v>
      </c>
      <c r="D176" s="47" t="s">
        <v>219</v>
      </c>
      <c r="E176" s="46">
        <v>116704</v>
      </c>
      <c r="F176" s="48">
        <v>230</v>
      </c>
      <c r="G176" s="46">
        <v>2</v>
      </c>
      <c r="H176" s="47" t="s">
        <v>227</v>
      </c>
      <c r="I176" s="46">
        <v>3337407592</v>
      </c>
    </row>
    <row r="177" spans="1:9" ht="45" hidden="1">
      <c r="A177" s="46">
        <v>3166</v>
      </c>
      <c r="B177" s="47" t="s">
        <v>526</v>
      </c>
      <c r="C177" s="47" t="s">
        <v>527</v>
      </c>
      <c r="D177" s="47" t="s">
        <v>243</v>
      </c>
      <c r="E177" s="46">
        <v>101222</v>
      </c>
      <c r="F177" s="48">
        <v>69</v>
      </c>
      <c r="G177" s="46">
        <v>2</v>
      </c>
      <c r="H177" s="47" t="s">
        <v>256</v>
      </c>
      <c r="I177" s="46">
        <v>3342618257</v>
      </c>
    </row>
    <row r="178" spans="1:9" ht="30" hidden="1">
      <c r="A178" s="46">
        <v>3188</v>
      </c>
      <c r="B178" s="47" t="s">
        <v>528</v>
      </c>
      <c r="C178" s="47" t="s">
        <v>529</v>
      </c>
      <c r="D178" s="47" t="s">
        <v>357</v>
      </c>
      <c r="E178" s="46">
        <v>126080</v>
      </c>
      <c r="F178" s="48">
        <v>115</v>
      </c>
      <c r="G178" s="46">
        <v>1</v>
      </c>
      <c r="H178" s="47" t="s">
        <v>211</v>
      </c>
      <c r="I178" s="46">
        <v>3353097518</v>
      </c>
    </row>
    <row r="179" spans="1:9" ht="30" hidden="1">
      <c r="A179" s="46">
        <v>3206</v>
      </c>
      <c r="B179" s="47" t="s">
        <v>530</v>
      </c>
      <c r="C179" s="47" t="s">
        <v>531</v>
      </c>
      <c r="D179" s="47" t="s">
        <v>219</v>
      </c>
      <c r="E179" s="46">
        <v>116704</v>
      </c>
      <c r="F179" s="48">
        <v>69</v>
      </c>
      <c r="G179" s="46">
        <v>2</v>
      </c>
      <c r="H179" s="47" t="s">
        <v>227</v>
      </c>
      <c r="I179" s="46">
        <v>3352750017</v>
      </c>
    </row>
    <row r="180" spans="1:9" ht="15">
      <c r="A180" s="46">
        <v>3210</v>
      </c>
      <c r="B180" s="47" t="s">
        <v>532</v>
      </c>
      <c r="C180" s="47" t="s">
        <v>533</v>
      </c>
      <c r="D180" s="47" t="s">
        <v>210</v>
      </c>
      <c r="E180" s="46">
        <v>100219</v>
      </c>
      <c r="F180" s="48">
        <v>115</v>
      </c>
      <c r="G180" s="46">
        <v>1</v>
      </c>
      <c r="H180" s="47" t="s">
        <v>211</v>
      </c>
      <c r="I180" s="46">
        <v>3337407624</v>
      </c>
    </row>
    <row r="181" spans="1:9" ht="30" hidden="1">
      <c r="A181" s="46">
        <v>3217</v>
      </c>
      <c r="B181" s="47" t="s">
        <v>534</v>
      </c>
      <c r="C181" s="47" t="s">
        <v>535</v>
      </c>
      <c r="D181" s="47" t="s">
        <v>219</v>
      </c>
      <c r="E181" s="46">
        <v>116704</v>
      </c>
      <c r="F181" s="48">
        <v>69</v>
      </c>
      <c r="G181" s="46">
        <v>2</v>
      </c>
      <c r="H181" s="47" t="s">
        <v>227</v>
      </c>
      <c r="I181" s="46">
        <v>3349559689</v>
      </c>
    </row>
    <row r="182" spans="1:9" ht="45" hidden="1">
      <c r="A182" s="46">
        <v>3234</v>
      </c>
      <c r="B182" s="47" t="s">
        <v>536</v>
      </c>
      <c r="C182" s="47" t="s">
        <v>537</v>
      </c>
      <c r="D182" s="47" t="s">
        <v>243</v>
      </c>
      <c r="E182" s="46">
        <v>101222</v>
      </c>
      <c r="F182" s="48">
        <v>138</v>
      </c>
      <c r="G182" s="46">
        <v>1</v>
      </c>
      <c r="H182" s="47" t="s">
        <v>256</v>
      </c>
      <c r="I182" s="46">
        <v>3337407636</v>
      </c>
    </row>
    <row r="183" spans="1:9" ht="15" hidden="1">
      <c r="A183" s="46">
        <v>3273</v>
      </c>
      <c r="B183" s="47" t="s">
        <v>538</v>
      </c>
      <c r="C183" s="47" t="s">
        <v>539</v>
      </c>
      <c r="D183" s="47" t="s">
        <v>219</v>
      </c>
      <c r="E183" s="46">
        <v>116704</v>
      </c>
      <c r="F183" s="48">
        <v>115</v>
      </c>
      <c r="G183" s="46">
        <v>2</v>
      </c>
      <c r="H183" s="47" t="s">
        <v>235</v>
      </c>
      <c r="I183" s="46">
        <v>3352750117</v>
      </c>
    </row>
    <row r="184" spans="1:9" ht="45" hidden="1">
      <c r="A184" s="46">
        <v>3292</v>
      </c>
      <c r="B184" s="47" t="s">
        <v>540</v>
      </c>
      <c r="C184" s="47" t="s">
        <v>541</v>
      </c>
      <c r="D184" s="47" t="s">
        <v>219</v>
      </c>
      <c r="E184" s="46">
        <v>116704</v>
      </c>
      <c r="F184" s="48">
        <v>46</v>
      </c>
      <c r="G184" s="46">
        <v>1</v>
      </c>
      <c r="H184" s="47" t="s">
        <v>220</v>
      </c>
      <c r="I184" s="46">
        <v>3349559951</v>
      </c>
    </row>
    <row r="185" spans="1:9" ht="30">
      <c r="A185" s="46">
        <v>3294</v>
      </c>
      <c r="B185" s="47" t="s">
        <v>542</v>
      </c>
      <c r="C185" s="47" t="s">
        <v>541</v>
      </c>
      <c r="D185" s="47" t="s">
        <v>210</v>
      </c>
      <c r="E185" s="46">
        <v>100219</v>
      </c>
      <c r="F185" s="48">
        <v>115</v>
      </c>
      <c r="G185" s="46">
        <v>2</v>
      </c>
      <c r="H185" s="47" t="s">
        <v>227</v>
      </c>
      <c r="I185" s="46">
        <v>3337407673</v>
      </c>
    </row>
    <row r="186" spans="1:9" ht="30" hidden="1">
      <c r="A186" s="46">
        <v>3301</v>
      </c>
      <c r="B186" s="47" t="s">
        <v>543</v>
      </c>
      <c r="C186" s="47" t="s">
        <v>544</v>
      </c>
      <c r="D186" s="47" t="s">
        <v>243</v>
      </c>
      <c r="E186" s="46">
        <v>101222</v>
      </c>
      <c r="F186" s="48">
        <v>138</v>
      </c>
      <c r="G186" s="46">
        <v>2</v>
      </c>
      <c r="H186" s="47" t="s">
        <v>227</v>
      </c>
      <c r="I186" s="46">
        <v>3342618421</v>
      </c>
    </row>
    <row r="187" spans="1:9" ht="15" hidden="1">
      <c r="A187" s="46">
        <v>3328</v>
      </c>
      <c r="B187" s="47" t="s">
        <v>545</v>
      </c>
      <c r="C187" s="47" t="s">
        <v>546</v>
      </c>
      <c r="D187" s="47" t="s">
        <v>219</v>
      </c>
      <c r="E187" s="46">
        <v>116704</v>
      </c>
      <c r="F187" s="48">
        <v>230</v>
      </c>
      <c r="G187" s="46">
        <v>3</v>
      </c>
      <c r="H187" s="47" t="s">
        <v>211</v>
      </c>
      <c r="I187" s="46">
        <v>3337407696</v>
      </c>
    </row>
    <row r="188" spans="1:9" ht="60" hidden="1">
      <c r="A188" s="46">
        <v>3331</v>
      </c>
      <c r="B188" s="47" t="s">
        <v>547</v>
      </c>
      <c r="C188" s="47" t="s">
        <v>548</v>
      </c>
      <c r="D188" s="47" t="s">
        <v>232</v>
      </c>
      <c r="E188" s="46">
        <v>100834</v>
      </c>
      <c r="F188" s="48">
        <v>115</v>
      </c>
      <c r="G188" s="46">
        <v>1</v>
      </c>
      <c r="H188" s="47" t="s">
        <v>211</v>
      </c>
      <c r="I188" s="46">
        <v>3337407698</v>
      </c>
    </row>
    <row r="189" spans="1:9" ht="30" hidden="1">
      <c r="A189" s="46">
        <v>3354</v>
      </c>
      <c r="B189" s="47" t="s">
        <v>549</v>
      </c>
      <c r="C189" s="47" t="s">
        <v>550</v>
      </c>
      <c r="D189" s="47" t="s">
        <v>219</v>
      </c>
      <c r="E189" s="46">
        <v>116704</v>
      </c>
      <c r="F189" s="48">
        <v>69</v>
      </c>
      <c r="G189" s="46">
        <v>2</v>
      </c>
      <c r="H189" s="47" t="s">
        <v>227</v>
      </c>
      <c r="I189" s="46">
        <v>3349559674</v>
      </c>
    </row>
    <row r="190" spans="1:9" ht="15" hidden="1">
      <c r="A190" s="46">
        <v>3361</v>
      </c>
      <c r="B190" s="47" t="s">
        <v>551</v>
      </c>
      <c r="C190" s="47" t="s">
        <v>552</v>
      </c>
      <c r="D190" s="47" t="s">
        <v>219</v>
      </c>
      <c r="E190" s="46">
        <v>116704</v>
      </c>
      <c r="F190" s="48">
        <v>46</v>
      </c>
      <c r="G190" s="46">
        <v>1</v>
      </c>
      <c r="H190" s="47" t="s">
        <v>235</v>
      </c>
      <c r="I190" s="46">
        <v>3349559551</v>
      </c>
    </row>
    <row r="191" spans="1:9" ht="45" hidden="1">
      <c r="A191" s="46">
        <v>3370</v>
      </c>
      <c r="B191" s="47" t="s">
        <v>553</v>
      </c>
      <c r="C191" s="47" t="s">
        <v>554</v>
      </c>
      <c r="D191" s="47" t="s">
        <v>219</v>
      </c>
      <c r="E191" s="46">
        <v>116704</v>
      </c>
      <c r="F191" s="48">
        <v>138</v>
      </c>
      <c r="G191" s="46">
        <v>2</v>
      </c>
      <c r="H191" s="47" t="s">
        <v>220</v>
      </c>
      <c r="I191" s="46">
        <v>3337407717</v>
      </c>
    </row>
    <row r="192" spans="1:9" ht="15" hidden="1">
      <c r="A192" s="46">
        <v>3372</v>
      </c>
      <c r="B192" s="47" t="s">
        <v>555</v>
      </c>
      <c r="C192" s="47" t="s">
        <v>556</v>
      </c>
      <c r="D192" s="47" t="s">
        <v>219</v>
      </c>
      <c r="E192" s="46">
        <v>116704</v>
      </c>
      <c r="F192" s="48">
        <v>69</v>
      </c>
      <c r="G192" s="46">
        <v>2</v>
      </c>
      <c r="H192" s="47" t="s">
        <v>211</v>
      </c>
      <c r="I192" s="46">
        <v>3352749858</v>
      </c>
    </row>
    <row r="193" spans="1:9" ht="15" hidden="1">
      <c r="A193" s="46">
        <v>3403</v>
      </c>
      <c r="B193" s="47" t="s">
        <v>557</v>
      </c>
      <c r="C193" s="47" t="s">
        <v>558</v>
      </c>
      <c r="D193" s="47" t="s">
        <v>219</v>
      </c>
      <c r="E193" s="46">
        <v>116704</v>
      </c>
      <c r="F193" s="48">
        <v>69</v>
      </c>
      <c r="G193" s="46">
        <v>1</v>
      </c>
      <c r="H193" s="47" t="s">
        <v>211</v>
      </c>
      <c r="I193" s="46">
        <v>3337428694</v>
      </c>
    </row>
    <row r="194" spans="1:9" ht="30" hidden="1">
      <c r="A194" s="46">
        <v>3423</v>
      </c>
      <c r="B194" s="47" t="s">
        <v>559</v>
      </c>
      <c r="C194" s="47" t="s">
        <v>560</v>
      </c>
      <c r="D194" s="47" t="s">
        <v>243</v>
      </c>
      <c r="E194" s="46">
        <v>101222</v>
      </c>
      <c r="F194" s="48">
        <v>230</v>
      </c>
      <c r="G194" s="46">
        <v>34</v>
      </c>
      <c r="H194" s="47" t="s">
        <v>235</v>
      </c>
      <c r="I194" s="46">
        <v>3337407745</v>
      </c>
    </row>
    <row r="195" spans="1:9" ht="30" hidden="1">
      <c r="A195" s="46">
        <v>3424</v>
      </c>
      <c r="B195" s="47" t="s">
        <v>561</v>
      </c>
      <c r="C195" s="47" t="s">
        <v>562</v>
      </c>
      <c r="D195" s="47" t="s">
        <v>243</v>
      </c>
      <c r="E195" s="46">
        <v>101222</v>
      </c>
      <c r="F195" s="48">
        <v>230</v>
      </c>
      <c r="G195" s="46">
        <v>8</v>
      </c>
      <c r="H195" s="47" t="s">
        <v>235</v>
      </c>
      <c r="I195" s="46">
        <v>3352750349</v>
      </c>
    </row>
    <row r="196" spans="1:9" ht="30" hidden="1">
      <c r="A196" s="46">
        <v>3427</v>
      </c>
      <c r="B196" s="47" t="s">
        <v>563</v>
      </c>
      <c r="C196" s="47" t="s">
        <v>564</v>
      </c>
      <c r="D196" s="47" t="s">
        <v>219</v>
      </c>
      <c r="E196" s="46">
        <v>116704</v>
      </c>
      <c r="F196" s="48">
        <v>115</v>
      </c>
      <c r="G196" s="46">
        <v>2</v>
      </c>
      <c r="H196" s="47" t="s">
        <v>227</v>
      </c>
      <c r="I196" s="46">
        <v>3337428160</v>
      </c>
    </row>
    <row r="197" spans="1:9" ht="45" hidden="1">
      <c r="A197" s="46">
        <v>3431</v>
      </c>
      <c r="B197" s="47" t="s">
        <v>565</v>
      </c>
      <c r="C197" s="47" t="s">
        <v>566</v>
      </c>
      <c r="D197" s="47" t="s">
        <v>243</v>
      </c>
      <c r="E197" s="46">
        <v>101222</v>
      </c>
      <c r="F197" s="48">
        <v>-99</v>
      </c>
      <c r="G197" s="46">
        <v>1</v>
      </c>
      <c r="H197" s="47" t="s">
        <v>256</v>
      </c>
      <c r="I197" s="46">
        <v>3337407749</v>
      </c>
    </row>
    <row r="198" spans="1:9" ht="45" hidden="1">
      <c r="A198" s="46">
        <v>3432</v>
      </c>
      <c r="B198" s="47" t="s">
        <v>567</v>
      </c>
      <c r="C198" s="47" t="s">
        <v>568</v>
      </c>
      <c r="D198" s="47" t="s">
        <v>243</v>
      </c>
      <c r="E198" s="46">
        <v>101222</v>
      </c>
      <c r="F198" s="48">
        <v>69</v>
      </c>
      <c r="G198" s="46">
        <v>2</v>
      </c>
      <c r="H198" s="47" t="s">
        <v>256</v>
      </c>
      <c r="I198" s="46">
        <v>3337407750</v>
      </c>
    </row>
    <row r="199" spans="1:9" ht="45" hidden="1">
      <c r="A199" s="46">
        <v>3433</v>
      </c>
      <c r="B199" s="47" t="s">
        <v>569</v>
      </c>
      <c r="C199" s="47" t="s">
        <v>570</v>
      </c>
      <c r="D199" s="47" t="s">
        <v>243</v>
      </c>
      <c r="E199" s="46">
        <v>101222</v>
      </c>
      <c r="F199" s="48">
        <v>69</v>
      </c>
      <c r="G199" s="46">
        <v>1</v>
      </c>
      <c r="H199" s="47" t="s">
        <v>256</v>
      </c>
      <c r="I199" s="46">
        <v>3342618313</v>
      </c>
    </row>
    <row r="200" spans="1:9" ht="15" hidden="1">
      <c r="A200" s="46">
        <v>3471</v>
      </c>
      <c r="B200" s="47" t="s">
        <v>571</v>
      </c>
      <c r="C200" s="47" t="s">
        <v>572</v>
      </c>
      <c r="D200" s="47" t="s">
        <v>219</v>
      </c>
      <c r="E200" s="46">
        <v>116704</v>
      </c>
      <c r="F200" s="48">
        <v>69</v>
      </c>
      <c r="G200" s="46">
        <v>1</v>
      </c>
      <c r="H200" s="47" t="s">
        <v>211</v>
      </c>
      <c r="I200" s="46">
        <v>3337428335</v>
      </c>
    </row>
    <row r="201" spans="1:9" ht="15" hidden="1">
      <c r="A201" s="46">
        <v>3472</v>
      </c>
      <c r="B201" s="47" t="s">
        <v>573</v>
      </c>
      <c r="C201" s="47" t="s">
        <v>572</v>
      </c>
      <c r="D201" s="47" t="s">
        <v>219</v>
      </c>
      <c r="E201" s="46">
        <v>116704</v>
      </c>
      <c r="F201" s="48">
        <v>34.5</v>
      </c>
      <c r="G201" s="46">
        <v>1</v>
      </c>
      <c r="H201" s="47" t="s">
        <v>211</v>
      </c>
      <c r="I201" s="46">
        <v>3342618000</v>
      </c>
    </row>
    <row r="202" spans="1:9" ht="60" hidden="1">
      <c r="A202" s="46">
        <v>3489</v>
      </c>
      <c r="B202" s="47" t="s">
        <v>574</v>
      </c>
      <c r="C202" s="47" t="s">
        <v>575</v>
      </c>
      <c r="D202" s="47" t="s">
        <v>232</v>
      </c>
      <c r="E202" s="46">
        <v>100834</v>
      </c>
      <c r="F202" s="48">
        <v>115</v>
      </c>
      <c r="G202" s="46">
        <v>4</v>
      </c>
      <c r="H202" s="47" t="s">
        <v>227</v>
      </c>
      <c r="I202" s="46">
        <v>3337407783</v>
      </c>
    </row>
    <row r="203" spans="1:9" ht="60" hidden="1">
      <c r="A203" s="46">
        <v>3492</v>
      </c>
      <c r="B203" s="47" t="s">
        <v>576</v>
      </c>
      <c r="C203" s="47" t="s">
        <v>577</v>
      </c>
      <c r="D203" s="47" t="s">
        <v>232</v>
      </c>
      <c r="E203" s="46">
        <v>100834</v>
      </c>
      <c r="F203" s="48">
        <v>500</v>
      </c>
      <c r="G203" s="46">
        <v>3</v>
      </c>
      <c r="H203" s="47" t="s">
        <v>227</v>
      </c>
      <c r="I203" s="46">
        <v>3337407785</v>
      </c>
    </row>
    <row r="204" spans="1:9" ht="45" hidden="1">
      <c r="A204" s="46">
        <v>3494</v>
      </c>
      <c r="B204" s="47" t="s">
        <v>578</v>
      </c>
      <c r="C204" s="47" t="s">
        <v>579</v>
      </c>
      <c r="D204" s="47" t="s">
        <v>219</v>
      </c>
      <c r="E204" s="46">
        <v>116704</v>
      </c>
      <c r="F204" s="48">
        <v>161</v>
      </c>
      <c r="G204" s="46">
        <v>4</v>
      </c>
      <c r="H204" s="47" t="s">
        <v>256</v>
      </c>
      <c r="I204" s="46">
        <v>3342618139</v>
      </c>
    </row>
    <row r="205" spans="1:9" ht="15" hidden="1">
      <c r="A205" s="46">
        <v>3495</v>
      </c>
      <c r="B205" s="47" t="s">
        <v>580</v>
      </c>
      <c r="C205" s="47" t="s">
        <v>579</v>
      </c>
      <c r="D205" s="47" t="s">
        <v>219</v>
      </c>
      <c r="E205" s="46">
        <v>116704</v>
      </c>
      <c r="F205" s="48">
        <v>69</v>
      </c>
      <c r="G205" s="46">
        <v>2</v>
      </c>
      <c r="H205" s="47" t="s">
        <v>211</v>
      </c>
      <c r="I205" s="46">
        <v>3342618180</v>
      </c>
    </row>
    <row r="206" spans="1:9" ht="45" hidden="1">
      <c r="A206" s="46">
        <v>3508</v>
      </c>
      <c r="B206" s="47" t="s">
        <v>581</v>
      </c>
      <c r="C206" s="47" t="s">
        <v>582</v>
      </c>
      <c r="D206" s="47" t="s">
        <v>219</v>
      </c>
      <c r="E206" s="46">
        <v>116704</v>
      </c>
      <c r="F206" s="48">
        <v>46</v>
      </c>
      <c r="G206" s="46">
        <v>4</v>
      </c>
      <c r="H206" s="47" t="s">
        <v>220</v>
      </c>
      <c r="I206" s="46">
        <v>3349559718</v>
      </c>
    </row>
    <row r="207" spans="1:9" ht="15" hidden="1">
      <c r="A207" s="46">
        <v>3532</v>
      </c>
      <c r="B207" s="47" t="s">
        <v>583</v>
      </c>
      <c r="C207" s="47" t="s">
        <v>584</v>
      </c>
      <c r="D207" s="47" t="s">
        <v>219</v>
      </c>
      <c r="E207" s="46">
        <v>116704</v>
      </c>
      <c r="F207" s="48">
        <v>115</v>
      </c>
      <c r="G207" s="46">
        <v>2</v>
      </c>
      <c r="H207" s="47" t="s">
        <v>211</v>
      </c>
      <c r="I207" s="46">
        <v>3352750215</v>
      </c>
    </row>
    <row r="208" spans="1:9" ht="30" hidden="1">
      <c r="A208" s="46">
        <v>3545</v>
      </c>
      <c r="B208" s="47" t="s">
        <v>585</v>
      </c>
      <c r="C208" s="47" t="s">
        <v>586</v>
      </c>
      <c r="D208" s="47" t="s">
        <v>243</v>
      </c>
      <c r="E208" s="46">
        <v>101222</v>
      </c>
      <c r="F208" s="48">
        <v>138</v>
      </c>
      <c r="G208" s="46">
        <v>1</v>
      </c>
      <c r="H208" s="47" t="s">
        <v>227</v>
      </c>
      <c r="I208" s="46">
        <v>3342618263</v>
      </c>
    </row>
    <row r="209" spans="1:9" ht="30" hidden="1">
      <c r="A209" s="46">
        <v>3569</v>
      </c>
      <c r="B209" s="47" t="s">
        <v>587</v>
      </c>
      <c r="C209" s="47" t="s">
        <v>588</v>
      </c>
      <c r="D209" s="47" t="s">
        <v>589</v>
      </c>
      <c r="E209" s="46">
        <v>100713</v>
      </c>
      <c r="F209" s="48">
        <v>230</v>
      </c>
      <c r="G209" s="46">
        <v>23</v>
      </c>
      <c r="H209" s="47" t="s">
        <v>235</v>
      </c>
      <c r="I209" s="46">
        <v>3337407825</v>
      </c>
    </row>
    <row r="210" spans="1:9" ht="45" hidden="1">
      <c r="A210" s="46">
        <v>3570</v>
      </c>
      <c r="B210" s="47" t="s">
        <v>590</v>
      </c>
      <c r="C210" s="47" t="s">
        <v>591</v>
      </c>
      <c r="D210" s="47" t="s">
        <v>219</v>
      </c>
      <c r="E210" s="46">
        <v>116704</v>
      </c>
      <c r="F210" s="48">
        <v>46</v>
      </c>
      <c r="G210" s="46">
        <v>1</v>
      </c>
      <c r="H210" s="47" t="s">
        <v>220</v>
      </c>
      <c r="I210" s="46">
        <v>3349559962</v>
      </c>
    </row>
    <row r="211" spans="1:9" ht="30" hidden="1">
      <c r="A211" s="46">
        <v>3581</v>
      </c>
      <c r="B211" s="47" t="s">
        <v>592</v>
      </c>
      <c r="C211" s="47" t="s">
        <v>593</v>
      </c>
      <c r="D211" s="47" t="s">
        <v>243</v>
      </c>
      <c r="E211" s="46">
        <v>101222</v>
      </c>
      <c r="F211" s="48">
        <v>138</v>
      </c>
      <c r="G211" s="46">
        <v>1</v>
      </c>
      <c r="H211" s="47" t="s">
        <v>211</v>
      </c>
      <c r="I211" s="46">
        <v>3337407830</v>
      </c>
    </row>
    <row r="212" spans="1:9" ht="15">
      <c r="A212" s="46">
        <v>3590</v>
      </c>
      <c r="B212" s="47" t="s">
        <v>594</v>
      </c>
      <c r="C212" s="47" t="s">
        <v>595</v>
      </c>
      <c r="D212" s="47" t="s">
        <v>210</v>
      </c>
      <c r="E212" s="46">
        <v>100219</v>
      </c>
      <c r="F212" s="48">
        <v>230</v>
      </c>
      <c r="G212" s="46">
        <v>5</v>
      </c>
      <c r="H212" s="47" t="s">
        <v>235</v>
      </c>
      <c r="I212" s="46">
        <v>3337407839</v>
      </c>
    </row>
    <row r="213" spans="1:9" ht="45" hidden="1">
      <c r="A213" s="46">
        <v>3600</v>
      </c>
      <c r="B213" s="47" t="s">
        <v>596</v>
      </c>
      <c r="C213" s="47" t="s">
        <v>597</v>
      </c>
      <c r="D213" s="47" t="s">
        <v>219</v>
      </c>
      <c r="E213" s="46">
        <v>116704</v>
      </c>
      <c r="F213" s="48">
        <v>46</v>
      </c>
      <c r="G213" s="46">
        <v>1</v>
      </c>
      <c r="H213" s="47" t="s">
        <v>220</v>
      </c>
      <c r="I213" s="46">
        <v>3349560338</v>
      </c>
    </row>
    <row r="214" spans="1:9" ht="45" hidden="1">
      <c r="A214" s="46">
        <v>3617</v>
      </c>
      <c r="B214" s="47" t="s">
        <v>598</v>
      </c>
      <c r="C214" s="47" t="s">
        <v>599</v>
      </c>
      <c r="D214" s="47" t="s">
        <v>335</v>
      </c>
      <c r="E214" s="46">
        <v>100716</v>
      </c>
      <c r="F214" s="48">
        <v>57</v>
      </c>
      <c r="G214" s="46">
        <v>2</v>
      </c>
      <c r="H214" s="47" t="s">
        <v>227</v>
      </c>
      <c r="I214" s="46">
        <v>3337407856</v>
      </c>
    </row>
    <row r="215" spans="1:9" ht="45" hidden="1">
      <c r="A215" s="46">
        <v>3642</v>
      </c>
      <c r="B215" s="47" t="s">
        <v>600</v>
      </c>
      <c r="C215" s="47" t="s">
        <v>601</v>
      </c>
      <c r="D215" s="47" t="s">
        <v>335</v>
      </c>
      <c r="E215" s="46">
        <v>100716</v>
      </c>
      <c r="F215" s="48">
        <v>230</v>
      </c>
      <c r="G215" s="46">
        <v>3</v>
      </c>
      <c r="H215" s="47" t="s">
        <v>211</v>
      </c>
      <c r="I215" s="46">
        <v>3337407871</v>
      </c>
    </row>
    <row r="216" spans="1:9" ht="15" hidden="1">
      <c r="A216" s="46">
        <v>3645</v>
      </c>
      <c r="B216" s="47" t="s">
        <v>602</v>
      </c>
      <c r="C216" s="47" t="s">
        <v>601</v>
      </c>
      <c r="D216" s="47" t="s">
        <v>219</v>
      </c>
      <c r="E216" s="46">
        <v>116704</v>
      </c>
      <c r="F216" s="48">
        <v>69</v>
      </c>
      <c r="G216" s="46">
        <v>4</v>
      </c>
      <c r="H216" s="47" t="s">
        <v>211</v>
      </c>
      <c r="I216" s="46">
        <v>3337427710</v>
      </c>
    </row>
    <row r="217" spans="1:9" ht="30" hidden="1">
      <c r="A217" s="46">
        <v>3649</v>
      </c>
      <c r="B217" s="47" t="s">
        <v>603</v>
      </c>
      <c r="C217" s="47" t="s">
        <v>604</v>
      </c>
      <c r="D217" s="47" t="s">
        <v>243</v>
      </c>
      <c r="E217" s="46">
        <v>101222</v>
      </c>
      <c r="F217" s="48">
        <v>138</v>
      </c>
      <c r="G217" s="46">
        <v>3</v>
      </c>
      <c r="H217" s="47" t="s">
        <v>227</v>
      </c>
      <c r="I217" s="46">
        <v>3337407876</v>
      </c>
    </row>
    <row r="218" spans="1:9" ht="60" hidden="1">
      <c r="A218" s="46">
        <v>3651</v>
      </c>
      <c r="B218" s="47" t="s">
        <v>605</v>
      </c>
      <c r="C218" s="47" t="s">
        <v>606</v>
      </c>
      <c r="D218" s="47" t="s">
        <v>232</v>
      </c>
      <c r="E218" s="46">
        <v>100834</v>
      </c>
      <c r="F218" s="48">
        <v>115</v>
      </c>
      <c r="G218" s="46">
        <v>2</v>
      </c>
      <c r="H218" s="47" t="s">
        <v>235</v>
      </c>
      <c r="I218" s="46">
        <v>3337407878</v>
      </c>
    </row>
    <row r="219" spans="1:9" ht="30" hidden="1">
      <c r="A219" s="46">
        <v>3654</v>
      </c>
      <c r="B219" s="47" t="s">
        <v>607</v>
      </c>
      <c r="C219" s="47" t="s">
        <v>608</v>
      </c>
      <c r="D219" s="47" t="s">
        <v>219</v>
      </c>
      <c r="E219" s="46">
        <v>116704</v>
      </c>
      <c r="F219" s="48">
        <v>138</v>
      </c>
      <c r="G219" s="46">
        <v>2</v>
      </c>
      <c r="H219" s="47" t="s">
        <v>227</v>
      </c>
      <c r="I219" s="46">
        <v>3349560168</v>
      </c>
    </row>
    <row r="220" spans="1:9" ht="30" hidden="1">
      <c r="A220" s="46">
        <v>3673</v>
      </c>
      <c r="B220" s="47" t="s">
        <v>609</v>
      </c>
      <c r="C220" s="47" t="s">
        <v>610</v>
      </c>
      <c r="D220" s="47" t="s">
        <v>219</v>
      </c>
      <c r="E220" s="46">
        <v>116704</v>
      </c>
      <c r="F220" s="48">
        <v>115</v>
      </c>
      <c r="G220" s="46">
        <v>4</v>
      </c>
      <c r="H220" s="47" t="s">
        <v>227</v>
      </c>
      <c r="I220" s="46">
        <v>3352750222</v>
      </c>
    </row>
    <row r="221" spans="1:9" ht="60" hidden="1">
      <c r="A221" s="46">
        <v>3689</v>
      </c>
      <c r="B221" s="47" t="s">
        <v>611</v>
      </c>
      <c r="C221" s="47" t="s">
        <v>612</v>
      </c>
      <c r="D221" s="47" t="s">
        <v>232</v>
      </c>
      <c r="E221" s="46">
        <v>100834</v>
      </c>
      <c r="F221" s="48">
        <v>230</v>
      </c>
      <c r="G221" s="46">
        <v>3</v>
      </c>
      <c r="H221" s="47" t="s">
        <v>235</v>
      </c>
      <c r="I221" s="46">
        <v>3337407899</v>
      </c>
    </row>
    <row r="222" spans="1:9" ht="75" hidden="1">
      <c r="A222" s="46">
        <v>3708</v>
      </c>
      <c r="B222" s="47" t="s">
        <v>613</v>
      </c>
      <c r="C222" s="47" t="s">
        <v>614</v>
      </c>
      <c r="D222" s="47" t="s">
        <v>234</v>
      </c>
      <c r="E222" s="46">
        <v>101071</v>
      </c>
      <c r="F222" s="48">
        <v>35</v>
      </c>
      <c r="G222" s="46">
        <v>2</v>
      </c>
      <c r="H222" s="47" t="s">
        <v>227</v>
      </c>
      <c r="I222" s="46">
        <v>3338290448</v>
      </c>
    </row>
    <row r="223" spans="1:9" ht="30" hidden="1">
      <c r="A223" s="46">
        <v>3727</v>
      </c>
      <c r="B223" s="47" t="s">
        <v>615</v>
      </c>
      <c r="C223" s="47" t="s">
        <v>616</v>
      </c>
      <c r="D223" s="47" t="s">
        <v>243</v>
      </c>
      <c r="E223" s="46">
        <v>101222</v>
      </c>
      <c r="F223" s="48">
        <v>230</v>
      </c>
      <c r="G223" s="46">
        <v>0</v>
      </c>
      <c r="H223" s="47" t="s">
        <v>235</v>
      </c>
      <c r="I223" s="46">
        <v>3337407919</v>
      </c>
    </row>
    <row r="224" spans="1:9" ht="30" hidden="1">
      <c r="A224" s="46">
        <v>3791</v>
      </c>
      <c r="B224" s="47" t="s">
        <v>617</v>
      </c>
      <c r="C224" s="47" t="s">
        <v>618</v>
      </c>
      <c r="D224" s="47" t="s">
        <v>219</v>
      </c>
      <c r="E224" s="46">
        <v>116704</v>
      </c>
      <c r="F224" s="48">
        <v>46</v>
      </c>
      <c r="G224" s="46">
        <v>2</v>
      </c>
      <c r="H224" s="47" t="s">
        <v>227</v>
      </c>
      <c r="I224" s="46">
        <v>3342617952</v>
      </c>
    </row>
    <row r="225" spans="1:9" ht="30" hidden="1">
      <c r="A225" s="46">
        <v>3814</v>
      </c>
      <c r="B225" s="47" t="s">
        <v>619</v>
      </c>
      <c r="C225" s="47" t="s">
        <v>620</v>
      </c>
      <c r="D225" s="47" t="s">
        <v>357</v>
      </c>
      <c r="E225" s="46">
        <v>126080</v>
      </c>
      <c r="F225" s="48">
        <v>115</v>
      </c>
      <c r="G225" s="46">
        <v>3</v>
      </c>
      <c r="H225" s="47" t="s">
        <v>211</v>
      </c>
      <c r="I225" s="46">
        <v>3337407968</v>
      </c>
    </row>
    <row r="226" spans="1:9" ht="45" hidden="1">
      <c r="A226" s="46">
        <v>3828</v>
      </c>
      <c r="B226" s="47" t="s">
        <v>621</v>
      </c>
      <c r="C226" s="47" t="s">
        <v>622</v>
      </c>
      <c r="D226" s="47" t="s">
        <v>623</v>
      </c>
      <c r="E226" s="46">
        <v>101098</v>
      </c>
      <c r="F226" s="48">
        <v>115</v>
      </c>
      <c r="G226" s="46">
        <v>2</v>
      </c>
      <c r="H226" s="47" t="s">
        <v>227</v>
      </c>
      <c r="I226" s="46">
        <v>3337407977</v>
      </c>
    </row>
    <row r="227" spans="1:9" ht="45" hidden="1">
      <c r="A227" s="46">
        <v>3843</v>
      </c>
      <c r="B227" s="47" t="s">
        <v>624</v>
      </c>
      <c r="C227" s="47" t="s">
        <v>625</v>
      </c>
      <c r="D227" s="47" t="s">
        <v>219</v>
      </c>
      <c r="E227" s="46">
        <v>116704</v>
      </c>
      <c r="F227" s="48">
        <v>46</v>
      </c>
      <c r="G227" s="46">
        <v>1</v>
      </c>
      <c r="H227" s="47" t="s">
        <v>220</v>
      </c>
      <c r="I227" s="46">
        <v>3349560205</v>
      </c>
    </row>
    <row r="228" spans="1:9" ht="60" hidden="1">
      <c r="A228" s="46">
        <v>3847</v>
      </c>
      <c r="B228" s="47" t="s">
        <v>626</v>
      </c>
      <c r="C228" s="47" t="s">
        <v>627</v>
      </c>
      <c r="D228" s="47" t="s">
        <v>232</v>
      </c>
      <c r="E228" s="46">
        <v>100834</v>
      </c>
      <c r="F228" s="48">
        <v>138</v>
      </c>
      <c r="G228" s="46">
        <v>3</v>
      </c>
      <c r="H228" s="47" t="s">
        <v>227</v>
      </c>
      <c r="I228" s="46">
        <v>3337407984</v>
      </c>
    </row>
    <row r="229" spans="1:9" ht="15" hidden="1">
      <c r="A229" s="46">
        <v>3875</v>
      </c>
      <c r="B229" s="47" t="s">
        <v>628</v>
      </c>
      <c r="C229" s="47" t="s">
        <v>629</v>
      </c>
      <c r="D229" s="47" t="s">
        <v>219</v>
      </c>
      <c r="E229" s="46">
        <v>116704</v>
      </c>
      <c r="F229" s="48">
        <v>500</v>
      </c>
      <c r="G229" s="46">
        <v>11</v>
      </c>
      <c r="H229" s="47" t="s">
        <v>235</v>
      </c>
      <c r="I229" s="46">
        <v>3337408001</v>
      </c>
    </row>
    <row r="230" spans="1:9" ht="15" hidden="1">
      <c r="A230" s="46">
        <v>3878</v>
      </c>
      <c r="B230" s="47" t="s">
        <v>630</v>
      </c>
      <c r="C230" s="47" t="s">
        <v>631</v>
      </c>
      <c r="D230" s="47" t="s">
        <v>219</v>
      </c>
      <c r="E230" s="46">
        <v>116704</v>
      </c>
      <c r="F230" s="48">
        <v>230</v>
      </c>
      <c r="G230" s="46">
        <v>1</v>
      </c>
      <c r="H230" s="47" t="s">
        <v>211</v>
      </c>
      <c r="I230" s="46">
        <v>3337408003</v>
      </c>
    </row>
    <row r="231" spans="1:9" ht="45" hidden="1">
      <c r="A231" s="46">
        <v>3895</v>
      </c>
      <c r="B231" s="47" t="s">
        <v>632</v>
      </c>
      <c r="C231" s="47" t="s">
        <v>633</v>
      </c>
      <c r="D231" s="47" t="s">
        <v>283</v>
      </c>
      <c r="E231" s="46">
        <v>102912</v>
      </c>
      <c r="F231" s="48">
        <v>115</v>
      </c>
      <c r="G231" s="46">
        <v>2</v>
      </c>
      <c r="H231" s="47" t="s">
        <v>235</v>
      </c>
      <c r="I231" s="46">
        <v>3353097874</v>
      </c>
    </row>
    <row r="232" spans="1:9" ht="30" hidden="1">
      <c r="A232" s="46">
        <v>3900</v>
      </c>
      <c r="B232" s="47" t="s">
        <v>634</v>
      </c>
      <c r="C232" s="47" t="s">
        <v>635</v>
      </c>
      <c r="D232" s="47" t="s">
        <v>219</v>
      </c>
      <c r="E232" s="46">
        <v>116704</v>
      </c>
      <c r="F232" s="48">
        <v>138</v>
      </c>
      <c r="G232" s="46">
        <v>6</v>
      </c>
      <c r="H232" s="47" t="s">
        <v>227</v>
      </c>
      <c r="I232" s="46">
        <v>3349559970</v>
      </c>
    </row>
    <row r="233" spans="1:9" ht="45" hidden="1">
      <c r="A233" s="46">
        <v>3904</v>
      </c>
      <c r="B233" s="47" t="s">
        <v>636</v>
      </c>
      <c r="C233" s="47" t="s">
        <v>637</v>
      </c>
      <c r="D233" s="47" t="s">
        <v>219</v>
      </c>
      <c r="E233" s="46">
        <v>116704</v>
      </c>
      <c r="F233" s="48">
        <v>46</v>
      </c>
      <c r="G233" s="46">
        <v>1</v>
      </c>
      <c r="H233" s="47" t="s">
        <v>220</v>
      </c>
      <c r="I233" s="46">
        <v>3349559998</v>
      </c>
    </row>
    <row r="234" spans="1:9" ht="15">
      <c r="A234" s="46">
        <v>3918</v>
      </c>
      <c r="B234" s="47" t="s">
        <v>638</v>
      </c>
      <c r="C234" s="47" t="s">
        <v>639</v>
      </c>
      <c r="D234" s="47" t="s">
        <v>210</v>
      </c>
      <c r="E234" s="46">
        <v>100219</v>
      </c>
      <c r="F234" s="48">
        <v>115</v>
      </c>
      <c r="G234" s="46">
        <v>2</v>
      </c>
      <c r="H234" s="47" t="s">
        <v>211</v>
      </c>
      <c r="I234" s="46">
        <v>3337408026</v>
      </c>
    </row>
    <row r="235" spans="1:9" ht="30" hidden="1">
      <c r="A235" s="46">
        <v>3948</v>
      </c>
      <c r="B235" s="47" t="s">
        <v>640</v>
      </c>
      <c r="C235" s="47" t="s">
        <v>641</v>
      </c>
      <c r="D235" s="47" t="s">
        <v>589</v>
      </c>
      <c r="E235" s="46">
        <v>100713</v>
      </c>
      <c r="F235" s="48">
        <v>115</v>
      </c>
      <c r="G235" s="46">
        <v>4</v>
      </c>
      <c r="H235" s="47" t="s">
        <v>235</v>
      </c>
      <c r="I235" s="46">
        <v>3337408044</v>
      </c>
    </row>
    <row r="236" spans="1:9" ht="75" hidden="1">
      <c r="A236" s="46">
        <v>3955</v>
      </c>
      <c r="B236" s="47" t="s">
        <v>642</v>
      </c>
      <c r="C236" s="47" t="s">
        <v>643</v>
      </c>
      <c r="D236" s="47" t="s">
        <v>234</v>
      </c>
      <c r="E236" s="46">
        <v>101071</v>
      </c>
      <c r="F236" s="48">
        <v>69</v>
      </c>
      <c r="G236" s="46">
        <v>2</v>
      </c>
      <c r="H236" s="47" t="s">
        <v>227</v>
      </c>
      <c r="I236" s="46">
        <v>3338155032</v>
      </c>
    </row>
    <row r="237" spans="1:9" ht="45" hidden="1">
      <c r="A237" s="46">
        <v>3980</v>
      </c>
      <c r="B237" s="47" t="s">
        <v>644</v>
      </c>
      <c r="C237" s="47" t="s">
        <v>645</v>
      </c>
      <c r="D237" s="47" t="s">
        <v>335</v>
      </c>
      <c r="E237" s="46">
        <v>100716</v>
      </c>
      <c r="F237" s="48">
        <v>34.5</v>
      </c>
      <c r="G237" s="46">
        <v>2</v>
      </c>
      <c r="H237" s="47" t="s">
        <v>211</v>
      </c>
      <c r="I237" s="46">
        <v>3342617832</v>
      </c>
    </row>
    <row r="238" spans="1:9" ht="15" hidden="1">
      <c r="A238" s="46">
        <v>4026</v>
      </c>
      <c r="B238" s="47" t="s">
        <v>646</v>
      </c>
      <c r="C238" s="47" t="s">
        <v>647</v>
      </c>
      <c r="D238" s="47" t="s">
        <v>219</v>
      </c>
      <c r="E238" s="46">
        <v>116704</v>
      </c>
      <c r="F238" s="48">
        <v>115</v>
      </c>
      <c r="G238" s="46">
        <v>2</v>
      </c>
      <c r="H238" s="47" t="s">
        <v>211</v>
      </c>
      <c r="I238" s="46">
        <v>3352749888</v>
      </c>
    </row>
    <row r="239" spans="1:9" ht="15" hidden="1">
      <c r="A239" s="46">
        <v>4046</v>
      </c>
      <c r="B239" s="47" t="s">
        <v>648</v>
      </c>
      <c r="C239" s="47" t="s">
        <v>649</v>
      </c>
      <c r="D239" s="47" t="s">
        <v>219</v>
      </c>
      <c r="E239" s="46">
        <v>116704</v>
      </c>
      <c r="F239" s="48">
        <v>69</v>
      </c>
      <c r="G239" s="46">
        <v>1</v>
      </c>
      <c r="H239" s="47" t="s">
        <v>211</v>
      </c>
      <c r="I239" s="46">
        <v>3337428031</v>
      </c>
    </row>
    <row r="240" spans="1:9" ht="30" hidden="1">
      <c r="A240" s="46">
        <v>4097</v>
      </c>
      <c r="B240" s="47" t="s">
        <v>650</v>
      </c>
      <c r="C240" s="47" t="s">
        <v>651</v>
      </c>
      <c r="D240" s="47" t="s">
        <v>243</v>
      </c>
      <c r="E240" s="46">
        <v>101222</v>
      </c>
      <c r="F240" s="48">
        <v>230</v>
      </c>
      <c r="G240" s="46">
        <v>12</v>
      </c>
      <c r="H240" s="47" t="s">
        <v>235</v>
      </c>
      <c r="I240" s="46">
        <v>3337408135</v>
      </c>
    </row>
    <row r="241" spans="1:9" ht="15" hidden="1">
      <c r="A241" s="46">
        <v>4110</v>
      </c>
      <c r="B241" s="47" t="s">
        <v>652</v>
      </c>
      <c r="C241" s="47" t="s">
        <v>653</v>
      </c>
      <c r="D241" s="47" t="s">
        <v>219</v>
      </c>
      <c r="E241" s="46">
        <v>116704</v>
      </c>
      <c r="F241" s="48">
        <v>69</v>
      </c>
      <c r="G241" s="46">
        <v>3</v>
      </c>
      <c r="H241" s="47" t="s">
        <v>211</v>
      </c>
      <c r="I241" s="46">
        <v>3337427407</v>
      </c>
    </row>
    <row r="242" spans="1:9" ht="30" hidden="1">
      <c r="A242" s="46">
        <v>4130</v>
      </c>
      <c r="B242" s="47" t="s">
        <v>654</v>
      </c>
      <c r="C242" s="47" t="s">
        <v>655</v>
      </c>
      <c r="D242" s="47" t="s">
        <v>243</v>
      </c>
      <c r="E242" s="46">
        <v>101222</v>
      </c>
      <c r="F242" s="48">
        <v>138</v>
      </c>
      <c r="G242" s="46">
        <v>1</v>
      </c>
      <c r="H242" s="47" t="s">
        <v>227</v>
      </c>
      <c r="I242" s="46">
        <v>3337408146</v>
      </c>
    </row>
    <row r="243" spans="1:9" ht="15" hidden="1">
      <c r="A243" s="46">
        <v>4137</v>
      </c>
      <c r="B243" s="47" t="s">
        <v>656</v>
      </c>
      <c r="C243" s="47" t="s">
        <v>657</v>
      </c>
      <c r="D243" s="47" t="s">
        <v>219</v>
      </c>
      <c r="E243" s="46">
        <v>116704</v>
      </c>
      <c r="F243" s="48">
        <v>46</v>
      </c>
      <c r="G243" s="46">
        <v>1</v>
      </c>
      <c r="H243" s="47" t="s">
        <v>235</v>
      </c>
      <c r="I243" s="46">
        <v>3349559641</v>
      </c>
    </row>
    <row r="244" spans="1:9" ht="60" hidden="1">
      <c r="A244" s="46">
        <v>4158</v>
      </c>
      <c r="B244" s="47" t="s">
        <v>658</v>
      </c>
      <c r="C244" s="47" t="s">
        <v>659</v>
      </c>
      <c r="D244" s="47" t="s">
        <v>232</v>
      </c>
      <c r="E244" s="46">
        <v>100834</v>
      </c>
      <c r="F244" s="48">
        <v>115</v>
      </c>
      <c r="G244" s="46">
        <v>1</v>
      </c>
      <c r="H244" s="47" t="s">
        <v>235</v>
      </c>
      <c r="I244" s="46">
        <v>3337408167</v>
      </c>
    </row>
    <row r="245" spans="1:9" ht="45" hidden="1">
      <c r="A245" s="46">
        <v>4160</v>
      </c>
      <c r="B245" s="47" t="s">
        <v>660</v>
      </c>
      <c r="C245" s="47" t="s">
        <v>661</v>
      </c>
      <c r="D245" s="47" t="s">
        <v>219</v>
      </c>
      <c r="E245" s="46">
        <v>116704</v>
      </c>
      <c r="F245" s="48">
        <v>46</v>
      </c>
      <c r="G245" s="46">
        <v>1</v>
      </c>
      <c r="H245" s="47" t="s">
        <v>220</v>
      </c>
      <c r="I245" s="46">
        <v>3349559856</v>
      </c>
    </row>
    <row r="246" spans="1:9" ht="15" hidden="1">
      <c r="A246" s="46">
        <v>4166</v>
      </c>
      <c r="B246" s="47" t="s">
        <v>662</v>
      </c>
      <c r="C246" s="47" t="s">
        <v>663</v>
      </c>
      <c r="D246" s="47" t="s">
        <v>219</v>
      </c>
      <c r="E246" s="46">
        <v>116704</v>
      </c>
      <c r="F246" s="48">
        <v>115</v>
      </c>
      <c r="G246" s="46">
        <v>2</v>
      </c>
      <c r="H246" s="47" t="s">
        <v>211</v>
      </c>
      <c r="I246" s="46">
        <v>3342617895</v>
      </c>
    </row>
    <row r="247" spans="1:9" ht="15" hidden="1">
      <c r="A247" s="46">
        <v>4173</v>
      </c>
      <c r="B247" s="47" t="s">
        <v>664</v>
      </c>
      <c r="C247" s="47" t="s">
        <v>665</v>
      </c>
      <c r="D247" s="47" t="s">
        <v>219</v>
      </c>
      <c r="E247" s="46">
        <v>116704</v>
      </c>
      <c r="F247" s="48">
        <v>69</v>
      </c>
      <c r="G247" s="46">
        <v>3</v>
      </c>
      <c r="H247" s="47" t="s">
        <v>211</v>
      </c>
      <c r="I247" s="46">
        <v>3337428310</v>
      </c>
    </row>
    <row r="248" spans="1:9" ht="45" hidden="1">
      <c r="A248" s="46">
        <v>4218</v>
      </c>
      <c r="B248" s="47" t="s">
        <v>666</v>
      </c>
      <c r="C248" s="47" t="s">
        <v>667</v>
      </c>
      <c r="D248" s="47" t="s">
        <v>243</v>
      </c>
      <c r="E248" s="46">
        <v>101222</v>
      </c>
      <c r="F248" s="48">
        <v>69</v>
      </c>
      <c r="G248" s="46">
        <v>1</v>
      </c>
      <c r="H248" s="47" t="s">
        <v>256</v>
      </c>
      <c r="I248" s="46">
        <v>3342618279</v>
      </c>
    </row>
    <row r="249" spans="1:9" ht="45" hidden="1">
      <c r="A249" s="46">
        <v>4235</v>
      </c>
      <c r="B249" s="47" t="s">
        <v>668</v>
      </c>
      <c r="C249" s="47" t="s">
        <v>669</v>
      </c>
      <c r="D249" s="47" t="s">
        <v>243</v>
      </c>
      <c r="E249" s="46">
        <v>101222</v>
      </c>
      <c r="F249" s="48">
        <v>46</v>
      </c>
      <c r="G249" s="46">
        <v>3</v>
      </c>
      <c r="H249" s="47" t="s">
        <v>256</v>
      </c>
      <c r="I249" s="46">
        <v>3342618204</v>
      </c>
    </row>
    <row r="250" spans="1:9" ht="30" hidden="1">
      <c r="A250" s="46">
        <v>4257</v>
      </c>
      <c r="B250" s="47" t="s">
        <v>670</v>
      </c>
      <c r="C250" s="47" t="s">
        <v>671</v>
      </c>
      <c r="D250" s="47" t="s">
        <v>219</v>
      </c>
      <c r="E250" s="46">
        <v>116704</v>
      </c>
      <c r="F250" s="48">
        <v>230</v>
      </c>
      <c r="G250" s="46">
        <v>4</v>
      </c>
      <c r="H250" s="47" t="s">
        <v>227</v>
      </c>
      <c r="I250" s="46">
        <v>3337408230</v>
      </c>
    </row>
    <row r="251" spans="1:9" ht="60" hidden="1">
      <c r="A251" s="46">
        <v>4263</v>
      </c>
      <c r="B251" s="47" t="s">
        <v>672</v>
      </c>
      <c r="C251" s="47" t="s">
        <v>673</v>
      </c>
      <c r="D251" s="47" t="s">
        <v>232</v>
      </c>
      <c r="E251" s="46">
        <v>100834</v>
      </c>
      <c r="F251" s="48">
        <v>115</v>
      </c>
      <c r="G251" s="46">
        <v>2</v>
      </c>
      <c r="H251" s="47" t="s">
        <v>211</v>
      </c>
      <c r="I251" s="46">
        <v>3337428233</v>
      </c>
    </row>
    <row r="252" spans="1:9" ht="45" hidden="1">
      <c r="A252" s="46">
        <v>4269</v>
      </c>
      <c r="B252" s="47" t="s">
        <v>674</v>
      </c>
      <c r="C252" s="47" t="s">
        <v>675</v>
      </c>
      <c r="D252" s="47" t="s">
        <v>676</v>
      </c>
      <c r="E252" s="46">
        <v>101407</v>
      </c>
      <c r="F252" s="48">
        <v>46</v>
      </c>
      <c r="G252" s="46">
        <v>1</v>
      </c>
      <c r="H252" s="47" t="s">
        <v>211</v>
      </c>
      <c r="I252" s="46">
        <v>3337408235</v>
      </c>
    </row>
    <row r="253" spans="1:9" ht="45" hidden="1">
      <c r="A253" s="46">
        <v>4286</v>
      </c>
      <c r="B253" s="47" t="s">
        <v>677</v>
      </c>
      <c r="C253" s="47" t="s">
        <v>678</v>
      </c>
      <c r="D253" s="47" t="s">
        <v>335</v>
      </c>
      <c r="E253" s="46">
        <v>100716</v>
      </c>
      <c r="F253" s="48">
        <v>57</v>
      </c>
      <c r="G253" s="46">
        <v>2</v>
      </c>
      <c r="H253" s="47" t="s">
        <v>211</v>
      </c>
      <c r="I253" s="46">
        <v>3342617817</v>
      </c>
    </row>
    <row r="254" spans="1:9" ht="45" hidden="1">
      <c r="A254" s="46">
        <v>4287</v>
      </c>
      <c r="B254" s="47" t="s">
        <v>679</v>
      </c>
      <c r="C254" s="47" t="s">
        <v>680</v>
      </c>
      <c r="D254" s="47" t="s">
        <v>243</v>
      </c>
      <c r="E254" s="46">
        <v>101222</v>
      </c>
      <c r="F254" s="48">
        <v>46</v>
      </c>
      <c r="G254" s="46">
        <v>2</v>
      </c>
      <c r="H254" s="47" t="s">
        <v>256</v>
      </c>
      <c r="I254" s="46">
        <v>3342618337</v>
      </c>
    </row>
    <row r="255" spans="1:9" ht="30" hidden="1">
      <c r="A255" s="46">
        <v>4324</v>
      </c>
      <c r="B255" s="47" t="s">
        <v>681</v>
      </c>
      <c r="C255" s="47" t="s">
        <v>682</v>
      </c>
      <c r="D255" s="47" t="s">
        <v>683</v>
      </c>
      <c r="E255" s="46">
        <v>100977</v>
      </c>
      <c r="F255" s="48">
        <v>115</v>
      </c>
      <c r="G255" s="46">
        <v>1</v>
      </c>
      <c r="H255" s="47" t="s">
        <v>211</v>
      </c>
      <c r="I255" s="46">
        <v>3353097795</v>
      </c>
    </row>
    <row r="256" spans="1:9" ht="15">
      <c r="A256" s="46">
        <v>4328</v>
      </c>
      <c r="B256" s="47" t="s">
        <v>684</v>
      </c>
      <c r="C256" s="47" t="s">
        <v>685</v>
      </c>
      <c r="D256" s="47" t="s">
        <v>210</v>
      </c>
      <c r="E256" s="46">
        <v>100219</v>
      </c>
      <c r="F256" s="48">
        <v>115</v>
      </c>
      <c r="G256" s="46">
        <v>1</v>
      </c>
      <c r="H256" s="47" t="s">
        <v>211</v>
      </c>
      <c r="I256" s="46">
        <v>3337408270</v>
      </c>
    </row>
    <row r="257" spans="1:9" ht="60" hidden="1">
      <c r="A257" s="46">
        <v>4342</v>
      </c>
      <c r="B257" s="47" t="s">
        <v>686</v>
      </c>
      <c r="C257" s="47" t="s">
        <v>687</v>
      </c>
      <c r="D257" s="47" t="s">
        <v>232</v>
      </c>
      <c r="E257" s="46">
        <v>100834</v>
      </c>
      <c r="F257" s="48">
        <v>115</v>
      </c>
      <c r="G257" s="46">
        <v>1</v>
      </c>
      <c r="H257" s="47" t="s">
        <v>211</v>
      </c>
      <c r="I257" s="46">
        <v>3337408281</v>
      </c>
    </row>
    <row r="258" spans="1:9" ht="45" hidden="1">
      <c r="A258" s="46">
        <v>4353</v>
      </c>
      <c r="B258" s="47" t="s">
        <v>688</v>
      </c>
      <c r="C258" s="47" t="s">
        <v>689</v>
      </c>
      <c r="D258" s="47" t="s">
        <v>219</v>
      </c>
      <c r="E258" s="46">
        <v>116704</v>
      </c>
      <c r="F258" s="48">
        <v>46</v>
      </c>
      <c r="G258" s="46">
        <v>1</v>
      </c>
      <c r="H258" s="47" t="s">
        <v>220</v>
      </c>
      <c r="I258" s="46">
        <v>3349560015</v>
      </c>
    </row>
    <row r="259" spans="1:9" ht="45">
      <c r="A259" s="46">
        <v>4357</v>
      </c>
      <c r="B259" s="47" t="s">
        <v>690</v>
      </c>
      <c r="C259" s="47" t="s">
        <v>691</v>
      </c>
      <c r="D259" s="47" t="s">
        <v>210</v>
      </c>
      <c r="E259" s="46">
        <v>100219</v>
      </c>
      <c r="F259" s="48">
        <v>115</v>
      </c>
      <c r="G259" s="46">
        <v>8</v>
      </c>
      <c r="H259" s="47" t="s">
        <v>256</v>
      </c>
      <c r="I259" s="46">
        <v>3337408287</v>
      </c>
    </row>
    <row r="260" spans="1:9" ht="60" hidden="1">
      <c r="A260" s="46">
        <v>4367</v>
      </c>
      <c r="B260" s="47" t="s">
        <v>692</v>
      </c>
      <c r="C260" s="47" t="s">
        <v>693</v>
      </c>
      <c r="D260" s="47" t="s">
        <v>232</v>
      </c>
      <c r="E260" s="46">
        <v>100834</v>
      </c>
      <c r="F260" s="48">
        <v>138</v>
      </c>
      <c r="G260" s="46">
        <v>2</v>
      </c>
      <c r="H260" s="47" t="s">
        <v>256</v>
      </c>
      <c r="I260" s="46">
        <v>3337408295</v>
      </c>
    </row>
    <row r="261" spans="1:9" ht="15" hidden="1">
      <c r="A261" s="46">
        <v>4401</v>
      </c>
      <c r="B261" s="47" t="s">
        <v>694</v>
      </c>
      <c r="C261" s="47" t="s">
        <v>695</v>
      </c>
      <c r="D261" s="47" t="s">
        <v>219</v>
      </c>
      <c r="E261" s="46">
        <v>116704</v>
      </c>
      <c r="F261" s="48">
        <v>500</v>
      </c>
      <c r="G261" s="46">
        <v>4</v>
      </c>
      <c r="H261" s="47" t="s">
        <v>211</v>
      </c>
      <c r="I261" s="46">
        <v>3337408315</v>
      </c>
    </row>
    <row r="262" spans="1:9" ht="60" hidden="1">
      <c r="A262" s="46">
        <v>4422</v>
      </c>
      <c r="B262" s="47" t="s">
        <v>696</v>
      </c>
      <c r="C262" s="47" t="s">
        <v>697</v>
      </c>
      <c r="D262" s="47" t="s">
        <v>232</v>
      </c>
      <c r="E262" s="46">
        <v>100834</v>
      </c>
      <c r="F262" s="48">
        <v>115</v>
      </c>
      <c r="G262" s="46">
        <v>2</v>
      </c>
      <c r="H262" s="47" t="s">
        <v>211</v>
      </c>
      <c r="I262" s="46">
        <v>3337408321</v>
      </c>
    </row>
    <row r="263" spans="1:9" ht="30" hidden="1">
      <c r="A263" s="46">
        <v>4439</v>
      </c>
      <c r="B263" s="47" t="s">
        <v>698</v>
      </c>
      <c r="C263" s="47" t="s">
        <v>699</v>
      </c>
      <c r="D263" s="47" t="s">
        <v>219</v>
      </c>
      <c r="E263" s="46">
        <v>116704</v>
      </c>
      <c r="F263" s="48">
        <v>138</v>
      </c>
      <c r="G263" s="46">
        <v>2</v>
      </c>
      <c r="H263" s="47" t="s">
        <v>227</v>
      </c>
      <c r="I263" s="46">
        <v>3349559761</v>
      </c>
    </row>
    <row r="264" spans="1:9" ht="45" hidden="1">
      <c r="A264" s="46">
        <v>4453</v>
      </c>
      <c r="B264" s="47" t="s">
        <v>700</v>
      </c>
      <c r="C264" s="47" t="s">
        <v>701</v>
      </c>
      <c r="D264" s="47" t="s">
        <v>219</v>
      </c>
      <c r="E264" s="46">
        <v>116704</v>
      </c>
      <c r="F264" s="48">
        <v>46</v>
      </c>
      <c r="G264" s="46">
        <v>1</v>
      </c>
      <c r="H264" s="47" t="s">
        <v>220</v>
      </c>
      <c r="I264" s="46">
        <v>3349559960</v>
      </c>
    </row>
    <row r="265" spans="1:9" ht="45" hidden="1">
      <c r="A265" s="46">
        <v>4483</v>
      </c>
      <c r="B265" s="47" t="s">
        <v>702</v>
      </c>
      <c r="C265" s="47" t="s">
        <v>703</v>
      </c>
      <c r="D265" s="47" t="s">
        <v>243</v>
      </c>
      <c r="E265" s="46">
        <v>101222</v>
      </c>
      <c r="F265" s="48">
        <v>138</v>
      </c>
      <c r="G265" s="46">
        <v>2</v>
      </c>
      <c r="H265" s="47" t="s">
        <v>256</v>
      </c>
      <c r="I265" s="46">
        <v>3342618283</v>
      </c>
    </row>
    <row r="266" spans="1:9" ht="15" hidden="1">
      <c r="A266" s="46">
        <v>4491</v>
      </c>
      <c r="B266" s="47" t="s">
        <v>704</v>
      </c>
      <c r="C266" s="47" t="s">
        <v>705</v>
      </c>
      <c r="D266" s="47" t="s">
        <v>219</v>
      </c>
      <c r="E266" s="46">
        <v>116704</v>
      </c>
      <c r="F266" s="48">
        <v>138</v>
      </c>
      <c r="G266" s="46">
        <v>5</v>
      </c>
      <c r="H266" s="47" t="s">
        <v>235</v>
      </c>
      <c r="I266" s="46">
        <v>3349559511</v>
      </c>
    </row>
    <row r="267" spans="1:9" ht="45" hidden="1">
      <c r="A267" s="46">
        <v>4514</v>
      </c>
      <c r="B267" s="47" t="s">
        <v>706</v>
      </c>
      <c r="C267" s="47" t="s">
        <v>707</v>
      </c>
      <c r="D267" s="47" t="s">
        <v>350</v>
      </c>
      <c r="E267" s="46">
        <v>116477</v>
      </c>
      <c r="F267" s="48">
        <v>69</v>
      </c>
      <c r="G267" s="46">
        <v>1</v>
      </c>
      <c r="H267" s="47" t="s">
        <v>211</v>
      </c>
      <c r="I267" s="46">
        <v>3352749990</v>
      </c>
    </row>
    <row r="268" spans="1:9" ht="45" hidden="1">
      <c r="A268" s="46">
        <v>4562</v>
      </c>
      <c r="B268" s="47" t="s">
        <v>708</v>
      </c>
      <c r="C268" s="47" t="s">
        <v>709</v>
      </c>
      <c r="D268" s="47" t="s">
        <v>243</v>
      </c>
      <c r="E268" s="46">
        <v>101222</v>
      </c>
      <c r="F268" s="48">
        <v>138</v>
      </c>
      <c r="G268" s="46">
        <v>3</v>
      </c>
      <c r="H268" s="47" t="s">
        <v>220</v>
      </c>
      <c r="I268" s="46">
        <v>3337408409</v>
      </c>
    </row>
    <row r="269" spans="1:9" ht="45" hidden="1">
      <c r="A269" s="46">
        <v>4579</v>
      </c>
      <c r="B269" s="47" t="s">
        <v>710</v>
      </c>
      <c r="C269" s="47" t="s">
        <v>711</v>
      </c>
      <c r="D269" s="47" t="s">
        <v>335</v>
      </c>
      <c r="E269" s="46">
        <v>100716</v>
      </c>
      <c r="F269" s="48">
        <v>57</v>
      </c>
      <c r="G269" s="46">
        <v>3</v>
      </c>
      <c r="H269" s="47" t="s">
        <v>211</v>
      </c>
      <c r="I269" s="46">
        <v>3337408420</v>
      </c>
    </row>
    <row r="270" spans="1:9" ht="15">
      <c r="A270" s="46">
        <v>4582</v>
      </c>
      <c r="B270" s="47" t="s">
        <v>712</v>
      </c>
      <c r="C270" s="47" t="s">
        <v>713</v>
      </c>
      <c r="D270" s="47" t="s">
        <v>210</v>
      </c>
      <c r="E270" s="46">
        <v>100219</v>
      </c>
      <c r="F270" s="48">
        <v>230</v>
      </c>
      <c r="G270" s="46">
        <v>4</v>
      </c>
      <c r="H270" s="47" t="s">
        <v>235</v>
      </c>
      <c r="I270" s="46">
        <v>3337408422</v>
      </c>
    </row>
    <row r="271" spans="1:9" ht="15" hidden="1">
      <c r="A271" s="46">
        <v>4638</v>
      </c>
      <c r="B271" s="47" t="s">
        <v>714</v>
      </c>
      <c r="C271" s="47" t="s">
        <v>715</v>
      </c>
      <c r="D271" s="47" t="s">
        <v>219</v>
      </c>
      <c r="E271" s="46">
        <v>116704</v>
      </c>
      <c r="F271" s="48">
        <v>230</v>
      </c>
      <c r="G271" s="46">
        <v>3</v>
      </c>
      <c r="H271" s="47" t="s">
        <v>211</v>
      </c>
      <c r="I271" s="46">
        <v>3337408462</v>
      </c>
    </row>
    <row r="272" spans="1:9" ht="15">
      <c r="A272" s="46">
        <v>4644</v>
      </c>
      <c r="B272" s="47" t="s">
        <v>716</v>
      </c>
      <c r="C272" s="47" t="s">
        <v>717</v>
      </c>
      <c r="D272" s="47" t="s">
        <v>210</v>
      </c>
      <c r="E272" s="46">
        <v>100219</v>
      </c>
      <c r="F272" s="48">
        <v>24</v>
      </c>
      <c r="G272" s="46">
        <v>2</v>
      </c>
      <c r="H272" s="47" t="s">
        <v>211</v>
      </c>
      <c r="I272" s="46">
        <v>3342618365</v>
      </c>
    </row>
    <row r="273" spans="1:9" ht="30" hidden="1">
      <c r="A273" s="46">
        <v>4650</v>
      </c>
      <c r="B273" s="47" t="s">
        <v>718</v>
      </c>
      <c r="C273" s="47" t="s">
        <v>719</v>
      </c>
      <c r="D273" s="47" t="s">
        <v>243</v>
      </c>
      <c r="E273" s="46">
        <v>101222</v>
      </c>
      <c r="F273" s="48">
        <v>230</v>
      </c>
      <c r="G273" s="46">
        <v>11</v>
      </c>
      <c r="H273" s="47" t="s">
        <v>227</v>
      </c>
      <c r="I273" s="46">
        <v>3337408470</v>
      </c>
    </row>
    <row r="274" spans="1:9" ht="45" hidden="1">
      <c r="A274" s="46">
        <v>4733</v>
      </c>
      <c r="B274" s="47" t="s">
        <v>720</v>
      </c>
      <c r="C274" s="47" t="s">
        <v>721</v>
      </c>
      <c r="D274" s="47" t="s">
        <v>219</v>
      </c>
      <c r="E274" s="46">
        <v>116704</v>
      </c>
      <c r="F274" s="48">
        <v>69</v>
      </c>
      <c r="G274" s="46">
        <v>2</v>
      </c>
      <c r="H274" s="47" t="s">
        <v>256</v>
      </c>
      <c r="I274" s="46">
        <v>3342618146</v>
      </c>
    </row>
    <row r="275" spans="1:9" ht="30" hidden="1">
      <c r="A275" s="46">
        <v>4749</v>
      </c>
      <c r="B275" s="47" t="s">
        <v>722</v>
      </c>
      <c r="C275" s="47" t="s">
        <v>723</v>
      </c>
      <c r="D275" s="47" t="s">
        <v>243</v>
      </c>
      <c r="E275" s="46">
        <v>101222</v>
      </c>
      <c r="F275" s="48">
        <v>69</v>
      </c>
      <c r="G275" s="46">
        <v>2</v>
      </c>
      <c r="H275" s="47" t="s">
        <v>211</v>
      </c>
      <c r="I275" s="46">
        <v>3342618380</v>
      </c>
    </row>
    <row r="276" spans="1:9" ht="30" hidden="1">
      <c r="A276" s="46">
        <v>4774</v>
      </c>
      <c r="B276" s="47" t="s">
        <v>724</v>
      </c>
      <c r="C276" s="47" t="s">
        <v>725</v>
      </c>
      <c r="D276" s="47" t="s">
        <v>219</v>
      </c>
      <c r="E276" s="46">
        <v>116704</v>
      </c>
      <c r="F276" s="48">
        <v>138</v>
      </c>
      <c r="G276" s="46">
        <v>4</v>
      </c>
      <c r="H276" s="47" t="s">
        <v>227</v>
      </c>
      <c r="I276" s="46">
        <v>3349559763</v>
      </c>
    </row>
    <row r="277" spans="1:9" ht="30" hidden="1">
      <c r="A277" s="46">
        <v>4806</v>
      </c>
      <c r="B277" s="47" t="s">
        <v>726</v>
      </c>
      <c r="C277" s="47" t="s">
        <v>727</v>
      </c>
      <c r="D277" s="47" t="s">
        <v>219</v>
      </c>
      <c r="E277" s="46">
        <v>116704</v>
      </c>
      <c r="F277" s="48">
        <v>345</v>
      </c>
      <c r="G277" s="46">
        <v>10</v>
      </c>
      <c r="H277" s="47" t="s">
        <v>227</v>
      </c>
      <c r="I277" s="46">
        <v>3337408558</v>
      </c>
    </row>
    <row r="278" spans="1:9" ht="15" hidden="1">
      <c r="A278" s="46">
        <v>4814</v>
      </c>
      <c r="B278" s="47" t="s">
        <v>728</v>
      </c>
      <c r="C278" s="47" t="s">
        <v>729</v>
      </c>
      <c r="D278" s="47" t="s">
        <v>219</v>
      </c>
      <c r="E278" s="46">
        <v>116704</v>
      </c>
      <c r="F278" s="48">
        <v>115</v>
      </c>
      <c r="G278" s="46">
        <v>1</v>
      </c>
      <c r="H278" s="47" t="s">
        <v>211</v>
      </c>
      <c r="I278" s="46">
        <v>3337428281</v>
      </c>
    </row>
    <row r="279" spans="1:9" ht="60" hidden="1">
      <c r="A279" s="46">
        <v>4866</v>
      </c>
      <c r="B279" s="47" t="s">
        <v>730</v>
      </c>
      <c r="C279" s="47" t="s">
        <v>731</v>
      </c>
      <c r="D279" s="47" t="s">
        <v>232</v>
      </c>
      <c r="E279" s="46">
        <v>100834</v>
      </c>
      <c r="F279" s="48">
        <v>138</v>
      </c>
      <c r="G279" s="46">
        <v>2</v>
      </c>
      <c r="H279" s="47" t="s">
        <v>211</v>
      </c>
      <c r="I279" s="46">
        <v>3337408594</v>
      </c>
    </row>
    <row r="280" spans="1:9" ht="30" hidden="1">
      <c r="A280" s="46">
        <v>4867</v>
      </c>
      <c r="B280" s="47" t="s">
        <v>732</v>
      </c>
      <c r="C280" s="47" t="s">
        <v>731</v>
      </c>
      <c r="D280" s="47" t="s">
        <v>589</v>
      </c>
      <c r="E280" s="46">
        <v>100713</v>
      </c>
      <c r="F280" s="48">
        <v>115</v>
      </c>
      <c r="G280" s="46">
        <v>4</v>
      </c>
      <c r="H280" s="47" t="s">
        <v>235</v>
      </c>
      <c r="I280" s="46">
        <v>3337408593</v>
      </c>
    </row>
    <row r="281" spans="1:9" ht="15" hidden="1">
      <c r="A281" s="46">
        <v>4881</v>
      </c>
      <c r="B281" s="47" t="s">
        <v>733</v>
      </c>
      <c r="C281" s="47" t="s">
        <v>734</v>
      </c>
      <c r="D281" s="47" t="s">
        <v>219</v>
      </c>
      <c r="E281" s="46">
        <v>116704</v>
      </c>
      <c r="F281" s="48">
        <v>69</v>
      </c>
      <c r="G281" s="46">
        <v>4</v>
      </c>
      <c r="H281" s="47" t="s">
        <v>235</v>
      </c>
      <c r="I281" s="46">
        <v>3337408606</v>
      </c>
    </row>
    <row r="282" spans="1:9" ht="45" hidden="1">
      <c r="A282" s="46">
        <v>4910</v>
      </c>
      <c r="B282" s="47" t="s">
        <v>735</v>
      </c>
      <c r="C282" s="47" t="s">
        <v>736</v>
      </c>
      <c r="D282" s="47" t="s">
        <v>219</v>
      </c>
      <c r="E282" s="46">
        <v>116704</v>
      </c>
      <c r="F282" s="48">
        <v>46</v>
      </c>
      <c r="G282" s="46">
        <v>2</v>
      </c>
      <c r="H282" s="47" t="s">
        <v>220</v>
      </c>
      <c r="I282" s="46">
        <v>3349560085</v>
      </c>
    </row>
    <row r="283" spans="1:9" ht="15" hidden="1">
      <c r="A283" s="46">
        <v>4913</v>
      </c>
      <c r="B283" s="47" t="s">
        <v>737</v>
      </c>
      <c r="C283" s="47" t="s">
        <v>738</v>
      </c>
      <c r="D283" s="47" t="s">
        <v>219</v>
      </c>
      <c r="E283" s="46">
        <v>116704</v>
      </c>
      <c r="F283" s="48">
        <v>115</v>
      </c>
      <c r="G283" s="46">
        <v>1</v>
      </c>
      <c r="H283" s="47" t="s">
        <v>211</v>
      </c>
      <c r="I283" s="46">
        <v>3337428291</v>
      </c>
    </row>
    <row r="284" spans="1:9" ht="45" hidden="1">
      <c r="A284" s="46">
        <v>4960</v>
      </c>
      <c r="B284" s="47" t="s">
        <v>739</v>
      </c>
      <c r="C284" s="47" t="s">
        <v>740</v>
      </c>
      <c r="D284" s="47" t="s">
        <v>219</v>
      </c>
      <c r="E284" s="46">
        <v>116704</v>
      </c>
      <c r="F284" s="48">
        <v>69</v>
      </c>
      <c r="G284" s="46">
        <v>1</v>
      </c>
      <c r="H284" s="47" t="s">
        <v>256</v>
      </c>
      <c r="I284" s="46">
        <v>3342618164</v>
      </c>
    </row>
    <row r="285" spans="1:9" ht="30" hidden="1">
      <c r="A285" s="46">
        <v>4961</v>
      </c>
      <c r="B285" s="47" t="s">
        <v>741</v>
      </c>
      <c r="C285" s="47" t="s">
        <v>740</v>
      </c>
      <c r="D285" s="47" t="s">
        <v>243</v>
      </c>
      <c r="E285" s="46">
        <v>101222</v>
      </c>
      <c r="F285" s="48">
        <v>138</v>
      </c>
      <c r="G285" s="46">
        <v>3</v>
      </c>
      <c r="H285" s="47" t="s">
        <v>227</v>
      </c>
      <c r="I285" s="46">
        <v>3342618217</v>
      </c>
    </row>
    <row r="286" spans="1:9" ht="45" hidden="1">
      <c r="A286" s="46">
        <v>4964</v>
      </c>
      <c r="B286" s="47" t="s">
        <v>742</v>
      </c>
      <c r="C286" s="47" t="s">
        <v>743</v>
      </c>
      <c r="D286" s="47" t="s">
        <v>219</v>
      </c>
      <c r="E286" s="46">
        <v>116704</v>
      </c>
      <c r="F286" s="48">
        <v>69</v>
      </c>
      <c r="G286" s="46">
        <v>1</v>
      </c>
      <c r="H286" s="47" t="s">
        <v>220</v>
      </c>
      <c r="I286" s="46">
        <v>3349559717</v>
      </c>
    </row>
    <row r="287" spans="1:9" ht="45" hidden="1">
      <c r="A287" s="46">
        <v>4965</v>
      </c>
      <c r="B287" s="47" t="s">
        <v>744</v>
      </c>
      <c r="C287" s="47" t="s">
        <v>745</v>
      </c>
      <c r="D287" s="47" t="s">
        <v>283</v>
      </c>
      <c r="E287" s="46">
        <v>102912</v>
      </c>
      <c r="F287" s="48">
        <v>115</v>
      </c>
      <c r="G287" s="46">
        <v>2</v>
      </c>
      <c r="H287" s="47" t="s">
        <v>235</v>
      </c>
      <c r="I287" s="46">
        <v>3353097902</v>
      </c>
    </row>
    <row r="288" spans="1:9" ht="15" hidden="1">
      <c r="A288" s="46">
        <v>4998</v>
      </c>
      <c r="B288" s="47" t="s">
        <v>746</v>
      </c>
      <c r="C288" s="47" t="s">
        <v>747</v>
      </c>
      <c r="D288" s="47" t="s">
        <v>219</v>
      </c>
      <c r="E288" s="46">
        <v>116704</v>
      </c>
      <c r="F288" s="48">
        <v>46</v>
      </c>
      <c r="G288" s="46">
        <v>2</v>
      </c>
      <c r="H288" s="47" t="s">
        <v>235</v>
      </c>
      <c r="I288" s="46">
        <v>3349559561</v>
      </c>
    </row>
    <row r="289" spans="1:9" ht="30" hidden="1">
      <c r="A289" s="46">
        <v>5027</v>
      </c>
      <c r="B289" s="47" t="s">
        <v>748</v>
      </c>
      <c r="C289" s="47" t="s">
        <v>749</v>
      </c>
      <c r="D289" s="47" t="s">
        <v>219</v>
      </c>
      <c r="E289" s="46">
        <v>116704</v>
      </c>
      <c r="F289" s="48">
        <v>69</v>
      </c>
      <c r="G289" s="46">
        <v>2</v>
      </c>
      <c r="H289" s="47" t="s">
        <v>227</v>
      </c>
      <c r="I289" s="46">
        <v>3349559712</v>
      </c>
    </row>
    <row r="290" spans="1:9" ht="30" hidden="1">
      <c r="A290" s="46">
        <v>5033</v>
      </c>
      <c r="B290" s="47" t="s">
        <v>750</v>
      </c>
      <c r="C290" s="47" t="s">
        <v>751</v>
      </c>
      <c r="D290" s="47" t="s">
        <v>219</v>
      </c>
      <c r="E290" s="46">
        <v>116704</v>
      </c>
      <c r="F290" s="48">
        <v>138</v>
      </c>
      <c r="G290" s="46">
        <v>7</v>
      </c>
      <c r="H290" s="47" t="s">
        <v>227</v>
      </c>
      <c r="I290" s="46">
        <v>3337408698</v>
      </c>
    </row>
    <row r="291" spans="1:9" ht="45" hidden="1">
      <c r="A291" s="46">
        <v>5044</v>
      </c>
      <c r="B291" s="47" t="s">
        <v>752</v>
      </c>
      <c r="C291" s="47" t="s">
        <v>753</v>
      </c>
      <c r="D291" s="47" t="s">
        <v>219</v>
      </c>
      <c r="E291" s="46">
        <v>116704</v>
      </c>
      <c r="F291" s="48">
        <v>46</v>
      </c>
      <c r="G291" s="46">
        <v>1</v>
      </c>
      <c r="H291" s="47" t="s">
        <v>220</v>
      </c>
      <c r="I291" s="46">
        <v>3349559934</v>
      </c>
    </row>
    <row r="292" spans="1:9" ht="60" hidden="1">
      <c r="A292" s="46">
        <v>5045</v>
      </c>
      <c r="B292" s="47" t="s">
        <v>754</v>
      </c>
      <c r="C292" s="47" t="s">
        <v>755</v>
      </c>
      <c r="D292" s="47" t="s">
        <v>232</v>
      </c>
      <c r="E292" s="46">
        <v>100834</v>
      </c>
      <c r="F292" s="48">
        <v>115</v>
      </c>
      <c r="G292" s="46">
        <v>1</v>
      </c>
      <c r="H292" s="47" t="s">
        <v>211</v>
      </c>
      <c r="I292" s="46">
        <v>3337408707</v>
      </c>
    </row>
    <row r="293" spans="1:9" ht="45" hidden="1">
      <c r="A293" s="46">
        <v>5064</v>
      </c>
      <c r="B293" s="47" t="s">
        <v>756</v>
      </c>
      <c r="C293" s="47" t="s">
        <v>757</v>
      </c>
      <c r="D293" s="47" t="s">
        <v>219</v>
      </c>
      <c r="E293" s="46">
        <v>116704</v>
      </c>
      <c r="F293" s="48">
        <v>46</v>
      </c>
      <c r="G293" s="46">
        <v>1</v>
      </c>
      <c r="H293" s="47" t="s">
        <v>220</v>
      </c>
      <c r="I293" s="46">
        <v>3349560238</v>
      </c>
    </row>
    <row r="294" spans="1:9" ht="30" hidden="1">
      <c r="A294" s="46">
        <v>5075</v>
      </c>
      <c r="B294" s="47" t="s">
        <v>758</v>
      </c>
      <c r="C294" s="47" t="s">
        <v>759</v>
      </c>
      <c r="D294" s="47" t="s">
        <v>219</v>
      </c>
      <c r="E294" s="46">
        <v>116704</v>
      </c>
      <c r="F294" s="48">
        <v>138</v>
      </c>
      <c r="G294" s="46">
        <v>4</v>
      </c>
      <c r="H294" s="47" t="s">
        <v>227</v>
      </c>
      <c r="I294" s="46">
        <v>3342618104</v>
      </c>
    </row>
    <row r="295" spans="1:9" ht="60" hidden="1">
      <c r="A295" s="46">
        <v>5117</v>
      </c>
      <c r="B295" s="47" t="s">
        <v>760</v>
      </c>
      <c r="C295" s="47" t="s">
        <v>761</v>
      </c>
      <c r="D295" s="47" t="s">
        <v>232</v>
      </c>
      <c r="E295" s="46">
        <v>100834</v>
      </c>
      <c r="F295" s="48">
        <v>230</v>
      </c>
      <c r="G295" s="46">
        <v>4</v>
      </c>
      <c r="H295" s="47" t="s">
        <v>211</v>
      </c>
      <c r="I295" s="46">
        <v>3337408757</v>
      </c>
    </row>
    <row r="296" spans="1:9" ht="15" hidden="1">
      <c r="A296" s="46">
        <v>5136</v>
      </c>
      <c r="B296" s="47" t="s">
        <v>762</v>
      </c>
      <c r="C296" s="47" t="s">
        <v>763</v>
      </c>
      <c r="D296" s="47" t="s">
        <v>219</v>
      </c>
      <c r="E296" s="46">
        <v>116704</v>
      </c>
      <c r="F296" s="48">
        <v>115</v>
      </c>
      <c r="G296" s="46">
        <v>3</v>
      </c>
      <c r="H296" s="47" t="s">
        <v>211</v>
      </c>
      <c r="I296" s="46">
        <v>3337428082</v>
      </c>
    </row>
    <row r="297" spans="1:9" ht="60" hidden="1">
      <c r="A297" s="46">
        <v>5206</v>
      </c>
      <c r="B297" s="47" t="s">
        <v>764</v>
      </c>
      <c r="C297" s="47" t="s">
        <v>765</v>
      </c>
      <c r="D297" s="47" t="s">
        <v>232</v>
      </c>
      <c r="E297" s="46">
        <v>100834</v>
      </c>
      <c r="F297" s="48">
        <v>115</v>
      </c>
      <c r="G297" s="46">
        <v>1</v>
      </c>
      <c r="H297" s="47" t="s">
        <v>211</v>
      </c>
      <c r="I297" s="46">
        <v>3337408809</v>
      </c>
    </row>
    <row r="298" spans="1:9" ht="45" hidden="1">
      <c r="A298" s="46">
        <v>5218</v>
      </c>
      <c r="B298" s="47" t="s">
        <v>766</v>
      </c>
      <c r="C298" s="47" t="s">
        <v>767</v>
      </c>
      <c r="D298" s="47" t="s">
        <v>243</v>
      </c>
      <c r="E298" s="46">
        <v>101222</v>
      </c>
      <c r="F298" s="48">
        <v>46</v>
      </c>
      <c r="G298" s="46">
        <v>1</v>
      </c>
      <c r="H298" s="47" t="s">
        <v>256</v>
      </c>
      <c r="I298" s="46">
        <v>3342618220</v>
      </c>
    </row>
    <row r="299" spans="1:9" ht="45" hidden="1">
      <c r="A299" s="46">
        <v>5220</v>
      </c>
      <c r="B299" s="47" t="s">
        <v>768</v>
      </c>
      <c r="C299" s="47" t="s">
        <v>769</v>
      </c>
      <c r="D299" s="47" t="s">
        <v>219</v>
      </c>
      <c r="E299" s="46">
        <v>116704</v>
      </c>
      <c r="F299" s="48">
        <v>138</v>
      </c>
      <c r="G299" s="46">
        <v>2</v>
      </c>
      <c r="H299" s="47" t="s">
        <v>256</v>
      </c>
      <c r="I299" s="46">
        <v>3337408817</v>
      </c>
    </row>
    <row r="300" spans="1:9" ht="45" hidden="1">
      <c r="A300" s="46">
        <v>5243</v>
      </c>
      <c r="B300" s="47" t="s">
        <v>770</v>
      </c>
      <c r="C300" s="47" t="s">
        <v>771</v>
      </c>
      <c r="D300" s="47" t="s">
        <v>438</v>
      </c>
      <c r="E300" s="46">
        <v>101374</v>
      </c>
      <c r="F300" s="48">
        <v>230</v>
      </c>
      <c r="G300" s="46">
        <v>6</v>
      </c>
      <c r="H300" s="47" t="s">
        <v>235</v>
      </c>
      <c r="I300" s="46">
        <v>3337408830</v>
      </c>
    </row>
    <row r="301" spans="1:9" ht="30" hidden="1">
      <c r="A301" s="46">
        <v>5263</v>
      </c>
      <c r="B301" s="47" t="s">
        <v>772</v>
      </c>
      <c r="C301" s="47" t="s">
        <v>773</v>
      </c>
      <c r="D301" s="47" t="s">
        <v>243</v>
      </c>
      <c r="E301" s="46">
        <v>101222</v>
      </c>
      <c r="F301" s="48">
        <v>69</v>
      </c>
      <c r="G301" s="46">
        <v>1</v>
      </c>
      <c r="H301" s="47" t="s">
        <v>211</v>
      </c>
      <c r="I301" s="46">
        <v>3342618377</v>
      </c>
    </row>
    <row r="302" spans="1:9" ht="30" hidden="1">
      <c r="A302" s="46">
        <v>5266</v>
      </c>
      <c r="B302" s="47" t="s">
        <v>774</v>
      </c>
      <c r="C302" s="47" t="s">
        <v>773</v>
      </c>
      <c r="D302" s="47" t="s">
        <v>357</v>
      </c>
      <c r="E302" s="46">
        <v>126080</v>
      </c>
      <c r="F302" s="48">
        <v>345</v>
      </c>
      <c r="G302" s="46">
        <v>2</v>
      </c>
      <c r="H302" s="47" t="s">
        <v>211</v>
      </c>
      <c r="I302" s="46">
        <v>3353098144</v>
      </c>
    </row>
    <row r="303" spans="1:9" ht="30" hidden="1">
      <c r="A303" s="46">
        <v>5270</v>
      </c>
      <c r="B303" s="47" t="s">
        <v>775</v>
      </c>
      <c r="C303" s="47" t="s">
        <v>776</v>
      </c>
      <c r="D303" s="47" t="s">
        <v>243</v>
      </c>
      <c r="E303" s="46">
        <v>101222</v>
      </c>
      <c r="F303" s="48">
        <v>69</v>
      </c>
      <c r="G303" s="46">
        <v>1</v>
      </c>
      <c r="H303" s="47" t="s">
        <v>211</v>
      </c>
      <c r="I303" s="46">
        <v>3337408846</v>
      </c>
    </row>
    <row r="304" spans="1:9" ht="60" hidden="1">
      <c r="A304" s="46">
        <v>5278</v>
      </c>
      <c r="B304" s="47" t="s">
        <v>777</v>
      </c>
      <c r="C304" s="47" t="s">
        <v>778</v>
      </c>
      <c r="D304" s="47" t="s">
        <v>232</v>
      </c>
      <c r="E304" s="46">
        <v>100834</v>
      </c>
      <c r="F304" s="48">
        <v>115</v>
      </c>
      <c r="G304" s="46">
        <v>2</v>
      </c>
      <c r="H304" s="47" t="s">
        <v>227</v>
      </c>
      <c r="I304" s="46">
        <v>3337408852</v>
      </c>
    </row>
    <row r="305" spans="1:9" ht="15" hidden="1">
      <c r="A305" s="46">
        <v>5288</v>
      </c>
      <c r="B305" s="47" t="s">
        <v>779</v>
      </c>
      <c r="C305" s="47" t="s">
        <v>780</v>
      </c>
      <c r="D305" s="47" t="s">
        <v>219</v>
      </c>
      <c r="E305" s="46">
        <v>116704</v>
      </c>
      <c r="F305" s="48">
        <v>69</v>
      </c>
      <c r="G305" s="46">
        <v>1</v>
      </c>
      <c r="H305" s="47" t="s">
        <v>211</v>
      </c>
      <c r="I305" s="46">
        <v>3352749880</v>
      </c>
    </row>
    <row r="306" spans="1:9" ht="30" hidden="1">
      <c r="A306" s="46">
        <v>5296</v>
      </c>
      <c r="B306" s="47" t="s">
        <v>781</v>
      </c>
      <c r="C306" s="47" t="s">
        <v>782</v>
      </c>
      <c r="D306" s="47" t="s">
        <v>219</v>
      </c>
      <c r="E306" s="46">
        <v>116704</v>
      </c>
      <c r="F306" s="48">
        <v>230</v>
      </c>
      <c r="G306" s="46">
        <v>11</v>
      </c>
      <c r="H306" s="47" t="s">
        <v>227</v>
      </c>
      <c r="I306" s="46">
        <v>3337408861</v>
      </c>
    </row>
    <row r="307" spans="1:9" ht="30" hidden="1">
      <c r="A307" s="46">
        <v>5297</v>
      </c>
      <c r="B307" s="47" t="s">
        <v>783</v>
      </c>
      <c r="C307" s="47" t="s">
        <v>782</v>
      </c>
      <c r="D307" s="47" t="s">
        <v>219</v>
      </c>
      <c r="E307" s="46">
        <v>116704</v>
      </c>
      <c r="F307" s="48">
        <v>115</v>
      </c>
      <c r="G307" s="46">
        <v>5</v>
      </c>
      <c r="H307" s="47" t="s">
        <v>227</v>
      </c>
      <c r="I307" s="46">
        <v>3342617938</v>
      </c>
    </row>
    <row r="308" spans="1:9" ht="30" hidden="1">
      <c r="A308" s="46">
        <v>5303</v>
      </c>
      <c r="B308" s="47" t="s">
        <v>784</v>
      </c>
      <c r="C308" s="47" t="s">
        <v>785</v>
      </c>
      <c r="D308" s="47" t="s">
        <v>219</v>
      </c>
      <c r="E308" s="46">
        <v>116704</v>
      </c>
      <c r="F308" s="48">
        <v>57</v>
      </c>
      <c r="G308" s="46">
        <v>1</v>
      </c>
      <c r="H308" s="47" t="s">
        <v>227</v>
      </c>
      <c r="I308" s="46">
        <v>3342617899</v>
      </c>
    </row>
    <row r="309" spans="1:9" ht="15" hidden="1">
      <c r="A309" s="46">
        <v>5314</v>
      </c>
      <c r="B309" s="47" t="s">
        <v>786</v>
      </c>
      <c r="C309" s="47" t="s">
        <v>787</v>
      </c>
      <c r="D309" s="47" t="s">
        <v>219</v>
      </c>
      <c r="E309" s="46">
        <v>116704</v>
      </c>
      <c r="F309" s="48">
        <v>69</v>
      </c>
      <c r="G309" s="46">
        <v>2</v>
      </c>
      <c r="H309" s="47" t="s">
        <v>235</v>
      </c>
      <c r="I309" s="46">
        <v>3337408868</v>
      </c>
    </row>
    <row r="310" spans="1:9" ht="45" hidden="1">
      <c r="A310" s="46">
        <v>5315</v>
      </c>
      <c r="B310" s="47" t="s">
        <v>788</v>
      </c>
      <c r="C310" s="47" t="s">
        <v>789</v>
      </c>
      <c r="D310" s="47" t="s">
        <v>790</v>
      </c>
      <c r="E310" s="46">
        <v>103567</v>
      </c>
      <c r="F310" s="48">
        <v>115</v>
      </c>
      <c r="G310" s="46">
        <v>3</v>
      </c>
      <c r="H310" s="47" t="s">
        <v>211</v>
      </c>
      <c r="I310" s="46">
        <v>3353097787</v>
      </c>
    </row>
    <row r="311" spans="1:9" ht="15" hidden="1">
      <c r="A311" s="46">
        <v>5334</v>
      </c>
      <c r="B311" s="47" t="s">
        <v>791</v>
      </c>
      <c r="C311" s="47" t="s">
        <v>792</v>
      </c>
      <c r="D311" s="47" t="s">
        <v>219</v>
      </c>
      <c r="E311" s="46">
        <v>116704</v>
      </c>
      <c r="F311" s="48">
        <v>46</v>
      </c>
      <c r="G311" s="46">
        <v>2</v>
      </c>
      <c r="H311" s="47" t="s">
        <v>235</v>
      </c>
      <c r="I311" s="46">
        <v>3349559512</v>
      </c>
    </row>
    <row r="312" spans="1:9" ht="60" hidden="1">
      <c r="A312" s="46">
        <v>5361</v>
      </c>
      <c r="B312" s="47" t="s">
        <v>793</v>
      </c>
      <c r="C312" s="47" t="s">
        <v>794</v>
      </c>
      <c r="D312" s="47" t="s">
        <v>232</v>
      </c>
      <c r="E312" s="46">
        <v>100834</v>
      </c>
      <c r="F312" s="48">
        <v>115</v>
      </c>
      <c r="G312" s="46">
        <v>3</v>
      </c>
      <c r="H312" s="47" t="s">
        <v>227</v>
      </c>
      <c r="I312" s="46">
        <v>3337408897</v>
      </c>
    </row>
    <row r="313" spans="1:9" ht="15" hidden="1">
      <c r="A313" s="46">
        <v>5384</v>
      </c>
      <c r="B313" s="47" t="s">
        <v>795</v>
      </c>
      <c r="C313" s="47" t="s">
        <v>796</v>
      </c>
      <c r="D313" s="47" t="s">
        <v>219</v>
      </c>
      <c r="E313" s="46">
        <v>116704</v>
      </c>
      <c r="F313" s="48">
        <v>115</v>
      </c>
      <c r="G313" s="46">
        <v>6</v>
      </c>
      <c r="H313" s="47" t="s">
        <v>211</v>
      </c>
      <c r="I313" s="46">
        <v>3337408908</v>
      </c>
    </row>
    <row r="314" spans="1:9" ht="15" hidden="1">
      <c r="A314" s="46">
        <v>5386</v>
      </c>
      <c r="B314" s="47" t="s">
        <v>797</v>
      </c>
      <c r="C314" s="47" t="s">
        <v>798</v>
      </c>
      <c r="D314" s="47" t="s">
        <v>219</v>
      </c>
      <c r="E314" s="46">
        <v>116704</v>
      </c>
      <c r="F314" s="48">
        <v>115</v>
      </c>
      <c r="G314" s="46">
        <v>2</v>
      </c>
      <c r="H314" s="47" t="s">
        <v>211</v>
      </c>
      <c r="I314" s="46">
        <v>3337428278</v>
      </c>
    </row>
    <row r="315" spans="1:9" ht="30">
      <c r="A315" s="46">
        <v>5399</v>
      </c>
      <c r="B315" s="47" t="s">
        <v>799</v>
      </c>
      <c r="C315" s="47" t="s">
        <v>800</v>
      </c>
      <c r="D315" s="47" t="s">
        <v>210</v>
      </c>
      <c r="E315" s="46">
        <v>100219</v>
      </c>
      <c r="F315" s="48">
        <v>115</v>
      </c>
      <c r="G315" s="46">
        <v>3</v>
      </c>
      <c r="H315" s="47" t="s">
        <v>227</v>
      </c>
      <c r="I315" s="46">
        <v>3337408917</v>
      </c>
    </row>
    <row r="316" spans="1:9" ht="30" hidden="1">
      <c r="A316" s="46">
        <v>5411</v>
      </c>
      <c r="B316" s="47" t="s">
        <v>801</v>
      </c>
      <c r="C316" s="47" t="s">
        <v>802</v>
      </c>
      <c r="D316" s="47" t="s">
        <v>219</v>
      </c>
      <c r="E316" s="46">
        <v>116704</v>
      </c>
      <c r="F316" s="48">
        <v>138</v>
      </c>
      <c r="G316" s="46">
        <v>3</v>
      </c>
      <c r="H316" s="47" t="s">
        <v>227</v>
      </c>
      <c r="I316" s="46">
        <v>3349559758</v>
      </c>
    </row>
    <row r="317" spans="1:9" ht="45" hidden="1">
      <c r="A317" s="46">
        <v>5447</v>
      </c>
      <c r="B317" s="47" t="s">
        <v>803</v>
      </c>
      <c r="C317" s="47" t="s">
        <v>804</v>
      </c>
      <c r="D317" s="47" t="s">
        <v>243</v>
      </c>
      <c r="E317" s="46">
        <v>101222</v>
      </c>
      <c r="F317" s="48">
        <v>500</v>
      </c>
      <c r="G317" s="46">
        <v>3</v>
      </c>
      <c r="H317" s="47" t="s">
        <v>220</v>
      </c>
      <c r="I317" s="46">
        <v>3365669814</v>
      </c>
    </row>
    <row r="318" spans="1:9" ht="60" hidden="1">
      <c r="A318" s="46">
        <v>5487</v>
      </c>
      <c r="B318" s="47" t="s">
        <v>805</v>
      </c>
      <c r="C318" s="47" t="s">
        <v>806</v>
      </c>
      <c r="D318" s="47" t="s">
        <v>232</v>
      </c>
      <c r="E318" s="46">
        <v>100834</v>
      </c>
      <c r="F318" s="48">
        <v>1000</v>
      </c>
      <c r="G318" s="46">
        <v>5</v>
      </c>
      <c r="H318" s="47" t="s">
        <v>227</v>
      </c>
      <c r="I318" s="46">
        <v>3337408977</v>
      </c>
    </row>
    <row r="319" spans="1:9" ht="15" hidden="1">
      <c r="A319" s="46">
        <v>5524</v>
      </c>
      <c r="B319" s="47" t="s">
        <v>807</v>
      </c>
      <c r="C319" s="47" t="s">
        <v>808</v>
      </c>
      <c r="D319" s="47" t="s">
        <v>219</v>
      </c>
      <c r="E319" s="46">
        <v>116704</v>
      </c>
      <c r="F319" s="48">
        <v>115</v>
      </c>
      <c r="G319" s="46">
        <v>2</v>
      </c>
      <c r="H319" s="47" t="s">
        <v>211</v>
      </c>
      <c r="I319" s="46">
        <v>3342617894</v>
      </c>
    </row>
    <row r="320" spans="1:9" ht="45" hidden="1">
      <c r="A320" s="46">
        <v>5533</v>
      </c>
      <c r="B320" s="47" t="s">
        <v>809</v>
      </c>
      <c r="C320" s="47" t="s">
        <v>810</v>
      </c>
      <c r="D320" s="47" t="s">
        <v>219</v>
      </c>
      <c r="E320" s="46">
        <v>116704</v>
      </c>
      <c r="F320" s="48">
        <v>46</v>
      </c>
      <c r="G320" s="46">
        <v>1</v>
      </c>
      <c r="H320" s="47" t="s">
        <v>220</v>
      </c>
      <c r="I320" s="46">
        <v>3349560119</v>
      </c>
    </row>
    <row r="321" spans="1:9" ht="15" hidden="1">
      <c r="A321" s="46">
        <v>5553</v>
      </c>
      <c r="B321" s="47" t="s">
        <v>811</v>
      </c>
      <c r="C321" s="47" t="s">
        <v>812</v>
      </c>
      <c r="D321" s="47" t="s">
        <v>219</v>
      </c>
      <c r="E321" s="46">
        <v>116704</v>
      </c>
      <c r="F321" s="48">
        <v>69</v>
      </c>
      <c r="G321" s="46">
        <v>2</v>
      </c>
      <c r="H321" s="47" t="s">
        <v>211</v>
      </c>
      <c r="I321" s="46">
        <v>3337427747</v>
      </c>
    </row>
    <row r="322" spans="1:9" ht="30" hidden="1">
      <c r="A322" s="46">
        <v>5597</v>
      </c>
      <c r="B322" s="47" t="s">
        <v>813</v>
      </c>
      <c r="C322" s="47" t="s">
        <v>814</v>
      </c>
      <c r="D322" s="47" t="s">
        <v>683</v>
      </c>
      <c r="E322" s="46">
        <v>100977</v>
      </c>
      <c r="F322" s="48">
        <v>115</v>
      </c>
      <c r="G322" s="46">
        <v>2</v>
      </c>
      <c r="H322" s="47" t="s">
        <v>211</v>
      </c>
      <c r="I322" s="46">
        <v>3353097799</v>
      </c>
    </row>
    <row r="323" spans="1:9" ht="60" hidden="1">
      <c r="A323" s="46">
        <v>5600</v>
      </c>
      <c r="B323" s="47" t="s">
        <v>815</v>
      </c>
      <c r="C323" s="47" t="s">
        <v>814</v>
      </c>
      <c r="D323" s="47" t="s">
        <v>232</v>
      </c>
      <c r="E323" s="46">
        <v>100834</v>
      </c>
      <c r="F323" s="48">
        <v>500</v>
      </c>
      <c r="G323" s="46">
        <v>4</v>
      </c>
      <c r="H323" s="47" t="s">
        <v>227</v>
      </c>
      <c r="I323" s="46">
        <v>3337409045</v>
      </c>
    </row>
    <row r="324" spans="1:9" ht="60" hidden="1">
      <c r="A324" s="46">
        <v>5604</v>
      </c>
      <c r="B324" s="47" t="s">
        <v>816</v>
      </c>
      <c r="C324" s="47" t="s">
        <v>817</v>
      </c>
      <c r="D324" s="47" t="s">
        <v>232</v>
      </c>
      <c r="E324" s="46">
        <v>100834</v>
      </c>
      <c r="F324" s="48">
        <v>500</v>
      </c>
      <c r="G324" s="46">
        <v>8</v>
      </c>
      <c r="H324" s="47" t="s">
        <v>211</v>
      </c>
      <c r="I324" s="46">
        <v>3337409051</v>
      </c>
    </row>
    <row r="325" spans="1:9" ht="45" hidden="1">
      <c r="A325" s="46">
        <v>5616</v>
      </c>
      <c r="B325" s="47" t="s">
        <v>818</v>
      </c>
      <c r="C325" s="47" t="s">
        <v>819</v>
      </c>
      <c r="D325" s="47" t="s">
        <v>219</v>
      </c>
      <c r="E325" s="46">
        <v>116704</v>
      </c>
      <c r="F325" s="48">
        <v>46</v>
      </c>
      <c r="G325" s="46">
        <v>1</v>
      </c>
      <c r="H325" s="47" t="s">
        <v>220</v>
      </c>
      <c r="I325" s="46">
        <v>3349560236</v>
      </c>
    </row>
    <row r="326" spans="1:9" ht="45" hidden="1">
      <c r="A326" s="46">
        <v>5636</v>
      </c>
      <c r="B326" s="47" t="s">
        <v>820</v>
      </c>
      <c r="C326" s="47" t="s">
        <v>821</v>
      </c>
      <c r="D326" s="47" t="s">
        <v>219</v>
      </c>
      <c r="E326" s="46">
        <v>116704</v>
      </c>
      <c r="F326" s="48">
        <v>46</v>
      </c>
      <c r="G326" s="46">
        <v>1</v>
      </c>
      <c r="H326" s="47" t="s">
        <v>220</v>
      </c>
      <c r="I326" s="46">
        <v>3349559830</v>
      </c>
    </row>
    <row r="327" spans="1:9" ht="30">
      <c r="A327" s="46">
        <v>5676</v>
      </c>
      <c r="B327" s="47" t="s">
        <v>822</v>
      </c>
      <c r="C327" s="47" t="s">
        <v>823</v>
      </c>
      <c r="D327" s="47" t="s">
        <v>210</v>
      </c>
      <c r="E327" s="46">
        <v>100219</v>
      </c>
      <c r="F327" s="48">
        <v>230</v>
      </c>
      <c r="G327" s="46">
        <v>1</v>
      </c>
      <c r="H327" s="47" t="s">
        <v>227</v>
      </c>
      <c r="I327" s="46">
        <v>3337409095</v>
      </c>
    </row>
    <row r="328" spans="1:9" ht="45" hidden="1">
      <c r="A328" s="46">
        <v>5725</v>
      </c>
      <c r="B328" s="47" t="s">
        <v>824</v>
      </c>
      <c r="C328" s="47" t="s">
        <v>825</v>
      </c>
      <c r="D328" s="47" t="s">
        <v>219</v>
      </c>
      <c r="E328" s="46">
        <v>116704</v>
      </c>
      <c r="F328" s="48">
        <v>46</v>
      </c>
      <c r="G328" s="46">
        <v>2</v>
      </c>
      <c r="H328" s="47" t="s">
        <v>220</v>
      </c>
      <c r="I328" s="46">
        <v>3342617948</v>
      </c>
    </row>
    <row r="329" spans="1:9" ht="45" hidden="1">
      <c r="A329" s="46">
        <v>5728</v>
      </c>
      <c r="B329" s="47" t="s">
        <v>826</v>
      </c>
      <c r="C329" s="47" t="s">
        <v>827</v>
      </c>
      <c r="D329" s="47" t="s">
        <v>219</v>
      </c>
      <c r="E329" s="46">
        <v>116704</v>
      </c>
      <c r="F329" s="48">
        <v>230</v>
      </c>
      <c r="G329" s="46">
        <v>4</v>
      </c>
      <c r="H329" s="47" t="s">
        <v>256</v>
      </c>
      <c r="I329" s="46">
        <v>3337409131</v>
      </c>
    </row>
    <row r="330" spans="1:9" ht="60" hidden="1">
      <c r="A330" s="46">
        <v>5836</v>
      </c>
      <c r="B330" s="47" t="s">
        <v>828</v>
      </c>
      <c r="C330" s="47" t="s">
        <v>829</v>
      </c>
      <c r="D330" s="47" t="s">
        <v>232</v>
      </c>
      <c r="E330" s="46">
        <v>100834</v>
      </c>
      <c r="F330" s="48">
        <v>500</v>
      </c>
      <c r="G330" s="46">
        <v>15</v>
      </c>
      <c r="H330" s="47" t="s">
        <v>235</v>
      </c>
      <c r="I330" s="46">
        <v>3337409201</v>
      </c>
    </row>
    <row r="331" spans="1:9" ht="45" hidden="1">
      <c r="A331" s="46">
        <v>5854</v>
      </c>
      <c r="B331" s="47" t="s">
        <v>830</v>
      </c>
      <c r="C331" s="47" t="s">
        <v>831</v>
      </c>
      <c r="D331" s="47" t="s">
        <v>219</v>
      </c>
      <c r="E331" s="46">
        <v>116704</v>
      </c>
      <c r="F331" s="48">
        <v>46</v>
      </c>
      <c r="G331" s="46">
        <v>1</v>
      </c>
      <c r="H331" s="47" t="s">
        <v>256</v>
      </c>
      <c r="I331" s="46">
        <v>3342618096</v>
      </c>
    </row>
    <row r="332" spans="1:9" ht="60" hidden="1">
      <c r="A332" s="46">
        <v>5862</v>
      </c>
      <c r="B332" s="47" t="s">
        <v>832</v>
      </c>
      <c r="C332" s="47" t="s">
        <v>833</v>
      </c>
      <c r="D332" s="47" t="s">
        <v>232</v>
      </c>
      <c r="E332" s="46">
        <v>100834</v>
      </c>
      <c r="F332" s="48">
        <v>115</v>
      </c>
      <c r="G332" s="46">
        <v>1</v>
      </c>
      <c r="H332" s="47" t="s">
        <v>227</v>
      </c>
      <c r="I332" s="46">
        <v>3337409218</v>
      </c>
    </row>
    <row r="333" spans="1:9" ht="60" hidden="1">
      <c r="A333" s="46">
        <v>5864</v>
      </c>
      <c r="B333" s="47" t="s">
        <v>834</v>
      </c>
      <c r="C333" s="47" t="s">
        <v>835</v>
      </c>
      <c r="D333" s="47" t="s">
        <v>232</v>
      </c>
      <c r="E333" s="46">
        <v>100834</v>
      </c>
      <c r="F333" s="48">
        <v>230</v>
      </c>
      <c r="G333" s="46">
        <v>6</v>
      </c>
      <c r="H333" s="47" t="s">
        <v>227</v>
      </c>
      <c r="I333" s="46">
        <v>3337409220</v>
      </c>
    </row>
    <row r="334" spans="1:9" ht="15" hidden="1">
      <c r="A334" s="46">
        <v>5870</v>
      </c>
      <c r="B334" s="47" t="s">
        <v>836</v>
      </c>
      <c r="C334" s="47" t="s">
        <v>837</v>
      </c>
      <c r="D334" s="47" t="s">
        <v>219</v>
      </c>
      <c r="E334" s="46">
        <v>116704</v>
      </c>
      <c r="F334" s="48">
        <v>46</v>
      </c>
      <c r="G334" s="46">
        <v>2</v>
      </c>
      <c r="H334" s="47" t="s">
        <v>211</v>
      </c>
      <c r="I334" s="46">
        <v>3342617951</v>
      </c>
    </row>
    <row r="335" spans="1:9" ht="45" hidden="1">
      <c r="A335" s="46">
        <v>5930</v>
      </c>
      <c r="B335" s="47" t="s">
        <v>838</v>
      </c>
      <c r="C335" s="47" t="s">
        <v>839</v>
      </c>
      <c r="D335" s="47" t="s">
        <v>219</v>
      </c>
      <c r="E335" s="46">
        <v>116704</v>
      </c>
      <c r="F335" s="48">
        <v>46</v>
      </c>
      <c r="G335" s="46">
        <v>1</v>
      </c>
      <c r="H335" s="47" t="s">
        <v>256</v>
      </c>
      <c r="I335" s="46">
        <v>3342618097</v>
      </c>
    </row>
    <row r="336" spans="1:9" ht="30" hidden="1">
      <c r="A336" s="46">
        <v>5935</v>
      </c>
      <c r="B336" s="47" t="s">
        <v>840</v>
      </c>
      <c r="C336" s="47" t="s">
        <v>841</v>
      </c>
      <c r="D336" s="47" t="s">
        <v>243</v>
      </c>
      <c r="E336" s="46">
        <v>101222</v>
      </c>
      <c r="F336" s="48">
        <v>138</v>
      </c>
      <c r="G336" s="46">
        <v>3</v>
      </c>
      <c r="H336" s="47" t="s">
        <v>211</v>
      </c>
      <c r="I336" s="46">
        <v>3337409263</v>
      </c>
    </row>
    <row r="337" spans="1:9" ht="45" hidden="1">
      <c r="A337" s="46">
        <v>5951</v>
      </c>
      <c r="B337" s="47" t="s">
        <v>842</v>
      </c>
      <c r="C337" s="47" t="s">
        <v>843</v>
      </c>
      <c r="D337" s="47" t="s">
        <v>219</v>
      </c>
      <c r="E337" s="46">
        <v>116704</v>
      </c>
      <c r="F337" s="48">
        <v>46</v>
      </c>
      <c r="G337" s="46">
        <v>1</v>
      </c>
      <c r="H337" s="47" t="s">
        <v>220</v>
      </c>
      <c r="I337" s="46">
        <v>3349560084</v>
      </c>
    </row>
    <row r="338" spans="1:9" ht="60" hidden="1">
      <c r="A338" s="46">
        <v>6002</v>
      </c>
      <c r="B338" s="47" t="s">
        <v>844</v>
      </c>
      <c r="C338" s="47" t="s">
        <v>845</v>
      </c>
      <c r="D338" s="47" t="s">
        <v>232</v>
      </c>
      <c r="E338" s="46">
        <v>100834</v>
      </c>
      <c r="F338" s="48">
        <v>500</v>
      </c>
      <c r="G338" s="46">
        <v>12</v>
      </c>
      <c r="H338" s="47" t="s">
        <v>227</v>
      </c>
      <c r="I338" s="46">
        <v>3337409315</v>
      </c>
    </row>
    <row r="339" spans="1:9" ht="15" hidden="1">
      <c r="A339" s="46">
        <v>6025</v>
      </c>
      <c r="B339" s="47" t="s">
        <v>846</v>
      </c>
      <c r="C339" s="47" t="s">
        <v>847</v>
      </c>
      <c r="D339" s="47" t="s">
        <v>219</v>
      </c>
      <c r="E339" s="46">
        <v>116704</v>
      </c>
      <c r="F339" s="48">
        <v>115</v>
      </c>
      <c r="G339" s="46">
        <v>3</v>
      </c>
      <c r="H339" s="47" t="s">
        <v>211</v>
      </c>
      <c r="I339" s="46">
        <v>3337428172</v>
      </c>
    </row>
    <row r="340" spans="1:9" ht="15" hidden="1">
      <c r="A340" s="46">
        <v>6034</v>
      </c>
      <c r="B340" s="47" t="s">
        <v>848</v>
      </c>
      <c r="C340" s="47" t="s">
        <v>849</v>
      </c>
      <c r="D340" s="47" t="s">
        <v>219</v>
      </c>
      <c r="E340" s="46">
        <v>116704</v>
      </c>
      <c r="F340" s="48">
        <v>69</v>
      </c>
      <c r="G340" s="46">
        <v>1</v>
      </c>
      <c r="H340" s="47" t="s">
        <v>211</v>
      </c>
      <c r="I340" s="46">
        <v>3337428000</v>
      </c>
    </row>
    <row r="341" spans="1:9" ht="60" hidden="1">
      <c r="A341" s="46">
        <v>6100</v>
      </c>
      <c r="B341" s="47" t="s">
        <v>850</v>
      </c>
      <c r="C341" s="47" t="s">
        <v>851</v>
      </c>
      <c r="D341" s="47" t="s">
        <v>232</v>
      </c>
      <c r="E341" s="46">
        <v>100834</v>
      </c>
      <c r="F341" s="48">
        <v>115</v>
      </c>
      <c r="G341" s="46">
        <v>2</v>
      </c>
      <c r="H341" s="47" t="s">
        <v>211</v>
      </c>
      <c r="I341" s="46">
        <v>3337428232</v>
      </c>
    </row>
    <row r="342" spans="1:9" ht="45" hidden="1">
      <c r="A342" s="46">
        <v>6165</v>
      </c>
      <c r="B342" s="47" t="s">
        <v>852</v>
      </c>
      <c r="C342" s="47" t="s">
        <v>853</v>
      </c>
      <c r="D342" s="47" t="s">
        <v>243</v>
      </c>
      <c r="E342" s="46">
        <v>101222</v>
      </c>
      <c r="F342" s="48">
        <v>46</v>
      </c>
      <c r="G342" s="46">
        <v>1</v>
      </c>
      <c r="H342" s="47" t="s">
        <v>256</v>
      </c>
      <c r="I342" s="46">
        <v>3342618235</v>
      </c>
    </row>
    <row r="343" spans="1:9" ht="15" hidden="1">
      <c r="A343" s="46">
        <v>6172</v>
      </c>
      <c r="B343" s="47" t="s">
        <v>854</v>
      </c>
      <c r="C343" s="47" t="s">
        <v>855</v>
      </c>
      <c r="D343" s="47" t="s">
        <v>219</v>
      </c>
      <c r="E343" s="46">
        <v>116704</v>
      </c>
      <c r="F343" s="48">
        <v>115</v>
      </c>
      <c r="G343" s="46">
        <v>2</v>
      </c>
      <c r="H343" s="47" t="s">
        <v>211</v>
      </c>
      <c r="I343" s="46">
        <v>3352750159</v>
      </c>
    </row>
    <row r="344" spans="1:9" ht="45" hidden="1">
      <c r="A344" s="46">
        <v>6178</v>
      </c>
      <c r="B344" s="47" t="s">
        <v>856</v>
      </c>
      <c r="C344" s="47" t="s">
        <v>857</v>
      </c>
      <c r="D344" s="47" t="s">
        <v>219</v>
      </c>
      <c r="E344" s="46">
        <v>116704</v>
      </c>
      <c r="F344" s="48">
        <v>69</v>
      </c>
      <c r="G344" s="46">
        <v>1</v>
      </c>
      <c r="H344" s="47" t="s">
        <v>220</v>
      </c>
      <c r="I344" s="46">
        <v>3349559787</v>
      </c>
    </row>
    <row r="345" spans="1:9" ht="30" hidden="1">
      <c r="A345" s="46">
        <v>6262</v>
      </c>
      <c r="B345" s="47" t="s">
        <v>858</v>
      </c>
      <c r="C345" s="47" t="s">
        <v>859</v>
      </c>
      <c r="D345" s="47" t="s">
        <v>243</v>
      </c>
      <c r="E345" s="46">
        <v>101222</v>
      </c>
      <c r="F345" s="48">
        <v>69</v>
      </c>
      <c r="G345" s="46">
        <v>2</v>
      </c>
      <c r="H345" s="47" t="s">
        <v>211</v>
      </c>
      <c r="I345" s="46">
        <v>3342618251</v>
      </c>
    </row>
    <row r="346" spans="1:9" ht="60" hidden="1">
      <c r="A346" s="46">
        <v>6323</v>
      </c>
      <c r="B346" s="47" t="s">
        <v>860</v>
      </c>
      <c r="C346" s="47" t="s">
        <v>861</v>
      </c>
      <c r="D346" s="47" t="s">
        <v>232</v>
      </c>
      <c r="E346" s="46">
        <v>100834</v>
      </c>
      <c r="F346" s="48">
        <v>115</v>
      </c>
      <c r="G346" s="46">
        <v>3</v>
      </c>
      <c r="H346" s="47" t="s">
        <v>227</v>
      </c>
      <c r="I346" s="46">
        <v>3337409531</v>
      </c>
    </row>
    <row r="347" spans="1:9" ht="60" hidden="1">
      <c r="A347" s="46">
        <v>6335</v>
      </c>
      <c r="B347" s="47" t="s">
        <v>862</v>
      </c>
      <c r="C347" s="47" t="s">
        <v>863</v>
      </c>
      <c r="D347" s="47" t="s">
        <v>232</v>
      </c>
      <c r="E347" s="46">
        <v>100834</v>
      </c>
      <c r="F347" s="48">
        <v>230</v>
      </c>
      <c r="G347" s="46">
        <v>7</v>
      </c>
      <c r="H347" s="47" t="s">
        <v>211</v>
      </c>
      <c r="I347" s="46">
        <v>3337409538</v>
      </c>
    </row>
    <row r="348" spans="1:9" ht="30" hidden="1">
      <c r="A348" s="46">
        <v>6340</v>
      </c>
      <c r="B348" s="47" t="s">
        <v>864</v>
      </c>
      <c r="C348" s="47" t="s">
        <v>865</v>
      </c>
      <c r="D348" s="47" t="s">
        <v>243</v>
      </c>
      <c r="E348" s="46">
        <v>101222</v>
      </c>
      <c r="F348" s="48">
        <v>138</v>
      </c>
      <c r="G348" s="46">
        <v>1</v>
      </c>
      <c r="H348" s="47" t="s">
        <v>227</v>
      </c>
      <c r="I348" s="46">
        <v>3337409542</v>
      </c>
    </row>
    <row r="349" spans="1:9" ht="30" hidden="1">
      <c r="A349" s="46">
        <v>6377</v>
      </c>
      <c r="B349" s="47" t="s">
        <v>866</v>
      </c>
      <c r="C349" s="47" t="s">
        <v>867</v>
      </c>
      <c r="D349" s="47" t="s">
        <v>357</v>
      </c>
      <c r="E349" s="46">
        <v>126080</v>
      </c>
      <c r="F349" s="48">
        <v>345</v>
      </c>
      <c r="G349" s="46">
        <v>3</v>
      </c>
      <c r="H349" s="47" t="s">
        <v>211</v>
      </c>
      <c r="I349" s="46">
        <v>3353098145</v>
      </c>
    </row>
    <row r="350" spans="1:9" ht="45" hidden="1">
      <c r="A350" s="46">
        <v>6380</v>
      </c>
      <c r="B350" s="47" t="s">
        <v>868</v>
      </c>
      <c r="C350" s="47" t="s">
        <v>869</v>
      </c>
      <c r="D350" s="47" t="s">
        <v>219</v>
      </c>
      <c r="E350" s="46">
        <v>116704</v>
      </c>
      <c r="F350" s="48">
        <v>46</v>
      </c>
      <c r="G350" s="46">
        <v>2</v>
      </c>
      <c r="H350" s="47" t="s">
        <v>220</v>
      </c>
      <c r="I350" s="46">
        <v>3349559913</v>
      </c>
    </row>
    <row r="351" spans="1:9" ht="45" hidden="1">
      <c r="A351" s="46">
        <v>6388</v>
      </c>
      <c r="B351" s="47" t="s">
        <v>870</v>
      </c>
      <c r="C351" s="47" t="s">
        <v>871</v>
      </c>
      <c r="D351" s="47" t="s">
        <v>219</v>
      </c>
      <c r="E351" s="46">
        <v>116704</v>
      </c>
      <c r="F351" s="48">
        <v>46</v>
      </c>
      <c r="G351" s="46">
        <v>1</v>
      </c>
      <c r="H351" s="47" t="s">
        <v>220</v>
      </c>
      <c r="I351" s="46">
        <v>3349559823</v>
      </c>
    </row>
    <row r="352" spans="1:9" ht="45" hidden="1">
      <c r="A352" s="46">
        <v>6390</v>
      </c>
      <c r="B352" s="47" t="s">
        <v>872</v>
      </c>
      <c r="C352" s="47" t="s">
        <v>873</v>
      </c>
      <c r="D352" s="47" t="s">
        <v>243</v>
      </c>
      <c r="E352" s="46">
        <v>101222</v>
      </c>
      <c r="F352" s="48">
        <v>46</v>
      </c>
      <c r="G352" s="46">
        <v>2</v>
      </c>
      <c r="H352" s="47" t="s">
        <v>256</v>
      </c>
      <c r="I352" s="46">
        <v>3337409573</v>
      </c>
    </row>
    <row r="353" spans="1:9" ht="45" hidden="1">
      <c r="A353" s="46">
        <v>6399</v>
      </c>
      <c r="B353" s="47" t="s">
        <v>874</v>
      </c>
      <c r="C353" s="47" t="s">
        <v>875</v>
      </c>
      <c r="D353" s="47" t="s">
        <v>219</v>
      </c>
      <c r="E353" s="46">
        <v>116704</v>
      </c>
      <c r="F353" s="48">
        <v>46</v>
      </c>
      <c r="G353" s="46">
        <v>2</v>
      </c>
      <c r="H353" s="47" t="s">
        <v>220</v>
      </c>
      <c r="I353" s="46">
        <v>3349560177</v>
      </c>
    </row>
    <row r="354" spans="1:9" ht="45" hidden="1">
      <c r="A354" s="46">
        <v>6400</v>
      </c>
      <c r="B354" s="47" t="s">
        <v>876</v>
      </c>
      <c r="C354" s="47" t="s">
        <v>877</v>
      </c>
      <c r="D354" s="47" t="s">
        <v>219</v>
      </c>
      <c r="E354" s="46">
        <v>116704</v>
      </c>
      <c r="F354" s="48">
        <v>46</v>
      </c>
      <c r="G354" s="46">
        <v>2</v>
      </c>
      <c r="H354" s="47" t="s">
        <v>220</v>
      </c>
      <c r="I354" s="46">
        <v>3349560192</v>
      </c>
    </row>
    <row r="355" spans="1:9" ht="45" hidden="1">
      <c r="A355" s="46">
        <v>6401</v>
      </c>
      <c r="B355" s="47" t="s">
        <v>878</v>
      </c>
      <c r="C355" s="47" t="s">
        <v>877</v>
      </c>
      <c r="D355" s="47" t="s">
        <v>219</v>
      </c>
      <c r="E355" s="46">
        <v>116704</v>
      </c>
      <c r="F355" s="48">
        <v>46</v>
      </c>
      <c r="G355" s="46">
        <v>1</v>
      </c>
      <c r="H355" s="47" t="s">
        <v>220</v>
      </c>
      <c r="I355" s="46">
        <v>3349560188</v>
      </c>
    </row>
    <row r="356" spans="1:9" ht="45" hidden="1">
      <c r="A356" s="46">
        <v>6402</v>
      </c>
      <c r="B356" s="47" t="s">
        <v>879</v>
      </c>
      <c r="C356" s="47" t="s">
        <v>880</v>
      </c>
      <c r="D356" s="47" t="s">
        <v>219</v>
      </c>
      <c r="E356" s="46">
        <v>116704</v>
      </c>
      <c r="F356" s="48">
        <v>46</v>
      </c>
      <c r="G356" s="46">
        <v>1</v>
      </c>
      <c r="H356" s="47" t="s">
        <v>220</v>
      </c>
      <c r="I356" s="46">
        <v>3349560173</v>
      </c>
    </row>
    <row r="357" spans="1:9" ht="15" hidden="1">
      <c r="A357" s="46">
        <v>6405</v>
      </c>
      <c r="B357" s="47" t="s">
        <v>881</v>
      </c>
      <c r="C357" s="47" t="s">
        <v>882</v>
      </c>
      <c r="D357" s="47" t="s">
        <v>219</v>
      </c>
      <c r="E357" s="46">
        <v>116704</v>
      </c>
      <c r="F357" s="48">
        <v>69</v>
      </c>
      <c r="G357" s="46">
        <v>2</v>
      </c>
      <c r="H357" s="47" t="s">
        <v>235</v>
      </c>
      <c r="I357" s="46">
        <v>3337409576</v>
      </c>
    </row>
    <row r="358" spans="1:9" ht="45" hidden="1">
      <c r="A358" s="46">
        <v>6406</v>
      </c>
      <c r="B358" s="47" t="s">
        <v>883</v>
      </c>
      <c r="C358" s="47" t="s">
        <v>884</v>
      </c>
      <c r="D358" s="47" t="s">
        <v>219</v>
      </c>
      <c r="E358" s="46">
        <v>116704</v>
      </c>
      <c r="F358" s="48">
        <v>69</v>
      </c>
      <c r="G358" s="46">
        <v>1</v>
      </c>
      <c r="H358" s="47" t="s">
        <v>256</v>
      </c>
      <c r="I358" s="46">
        <v>3337431214</v>
      </c>
    </row>
    <row r="359" spans="1:9" ht="15" hidden="1">
      <c r="A359" s="46">
        <v>6408</v>
      </c>
      <c r="B359" s="47" t="s">
        <v>885</v>
      </c>
      <c r="C359" s="47" t="s">
        <v>886</v>
      </c>
      <c r="D359" s="47" t="s">
        <v>219</v>
      </c>
      <c r="E359" s="46">
        <v>116704</v>
      </c>
      <c r="F359" s="48">
        <v>115</v>
      </c>
      <c r="G359" s="46">
        <v>4</v>
      </c>
      <c r="H359" s="47" t="s">
        <v>211</v>
      </c>
      <c r="I359" s="46">
        <v>3337428273</v>
      </c>
    </row>
    <row r="360" spans="1:9" ht="15" hidden="1">
      <c r="A360" s="46">
        <v>6411</v>
      </c>
      <c r="B360" s="47" t="s">
        <v>887</v>
      </c>
      <c r="C360" s="47" t="s">
        <v>888</v>
      </c>
      <c r="D360" s="47" t="s">
        <v>219</v>
      </c>
      <c r="E360" s="46">
        <v>116704</v>
      </c>
      <c r="F360" s="48">
        <v>115</v>
      </c>
      <c r="G360" s="46">
        <v>1</v>
      </c>
      <c r="H360" s="47" t="s">
        <v>211</v>
      </c>
      <c r="I360" s="46">
        <v>3337428276</v>
      </c>
    </row>
    <row r="361" spans="1:9" ht="45" hidden="1">
      <c r="A361" s="46">
        <v>6426</v>
      </c>
      <c r="B361" s="47" t="s">
        <v>889</v>
      </c>
      <c r="C361" s="47" t="s">
        <v>890</v>
      </c>
      <c r="D361" s="47" t="s">
        <v>219</v>
      </c>
      <c r="E361" s="46">
        <v>116704</v>
      </c>
      <c r="F361" s="48">
        <v>69</v>
      </c>
      <c r="G361" s="46">
        <v>1</v>
      </c>
      <c r="H361" s="47" t="s">
        <v>256</v>
      </c>
      <c r="I361" s="46">
        <v>3342618143</v>
      </c>
    </row>
    <row r="362" spans="1:9" ht="15" hidden="1">
      <c r="A362" s="46">
        <v>6444</v>
      </c>
      <c r="B362" s="47" t="s">
        <v>891</v>
      </c>
      <c r="C362" s="47" t="s">
        <v>892</v>
      </c>
      <c r="D362" s="47" t="s">
        <v>219</v>
      </c>
      <c r="E362" s="46">
        <v>116704</v>
      </c>
      <c r="F362" s="48">
        <v>69</v>
      </c>
      <c r="G362" s="46">
        <v>4</v>
      </c>
      <c r="H362" s="47" t="s">
        <v>211</v>
      </c>
      <c r="I362" s="46">
        <v>3337428023</v>
      </c>
    </row>
    <row r="363" spans="1:9" ht="15" hidden="1">
      <c r="A363" s="46">
        <v>6461</v>
      </c>
      <c r="B363" s="47" t="s">
        <v>893</v>
      </c>
      <c r="C363" s="47" t="s">
        <v>894</v>
      </c>
      <c r="D363" s="47" t="s">
        <v>219</v>
      </c>
      <c r="E363" s="46">
        <v>116704</v>
      </c>
      <c r="F363" s="48">
        <v>46</v>
      </c>
      <c r="G363" s="46">
        <v>1</v>
      </c>
      <c r="H363" s="47" t="s">
        <v>211</v>
      </c>
      <c r="I363" s="46">
        <v>3342618087</v>
      </c>
    </row>
    <row r="364" spans="1:9" ht="45" hidden="1">
      <c r="A364" s="46">
        <v>6477</v>
      </c>
      <c r="B364" s="47" t="s">
        <v>895</v>
      </c>
      <c r="C364" s="47" t="s">
        <v>896</v>
      </c>
      <c r="D364" s="47" t="s">
        <v>219</v>
      </c>
      <c r="E364" s="46">
        <v>116704</v>
      </c>
      <c r="F364" s="48">
        <v>46</v>
      </c>
      <c r="G364" s="46">
        <v>1</v>
      </c>
      <c r="H364" s="47" t="s">
        <v>220</v>
      </c>
      <c r="I364" s="46">
        <v>3349560325</v>
      </c>
    </row>
    <row r="365" spans="1:9" ht="30" hidden="1">
      <c r="A365" s="46">
        <v>6487</v>
      </c>
      <c r="B365" s="47" t="s">
        <v>897</v>
      </c>
      <c r="C365" s="47" t="s">
        <v>898</v>
      </c>
      <c r="D365" s="47" t="s">
        <v>219</v>
      </c>
      <c r="E365" s="46">
        <v>116704</v>
      </c>
      <c r="F365" s="48">
        <v>230</v>
      </c>
      <c r="G365" s="46">
        <v>4</v>
      </c>
      <c r="H365" s="47" t="s">
        <v>227</v>
      </c>
      <c r="I365" s="46">
        <v>3349559862</v>
      </c>
    </row>
    <row r="366" spans="1:9" ht="15" hidden="1">
      <c r="A366" s="46">
        <v>6520</v>
      </c>
      <c r="B366" s="47" t="s">
        <v>899</v>
      </c>
      <c r="C366" s="47" t="s">
        <v>900</v>
      </c>
      <c r="D366" s="47" t="s">
        <v>219</v>
      </c>
      <c r="E366" s="46">
        <v>116704</v>
      </c>
      <c r="F366" s="48">
        <v>69</v>
      </c>
      <c r="G366" s="46">
        <v>2</v>
      </c>
      <c r="H366" s="47" t="s">
        <v>211</v>
      </c>
      <c r="I366" s="46">
        <v>3352749837</v>
      </c>
    </row>
    <row r="367" spans="1:9" ht="45" hidden="1">
      <c r="A367" s="46">
        <v>6528</v>
      </c>
      <c r="B367" s="47" t="s">
        <v>901</v>
      </c>
      <c r="C367" s="47" t="s">
        <v>902</v>
      </c>
      <c r="D367" s="47" t="s">
        <v>243</v>
      </c>
      <c r="E367" s="46">
        <v>101222</v>
      </c>
      <c r="F367" s="48">
        <v>46</v>
      </c>
      <c r="G367" s="46">
        <v>2</v>
      </c>
      <c r="H367" s="47" t="s">
        <v>256</v>
      </c>
      <c r="I367" s="46">
        <v>3342618334</v>
      </c>
    </row>
    <row r="368" spans="1:9" ht="30" hidden="1">
      <c r="A368" s="46">
        <v>6537</v>
      </c>
      <c r="B368" s="47" t="s">
        <v>903</v>
      </c>
      <c r="C368" s="47" t="s">
        <v>904</v>
      </c>
      <c r="D368" s="47" t="s">
        <v>243</v>
      </c>
      <c r="E368" s="46">
        <v>101222</v>
      </c>
      <c r="F368" s="48">
        <v>230</v>
      </c>
      <c r="G368" s="46">
        <v>12</v>
      </c>
      <c r="H368" s="47" t="s">
        <v>235</v>
      </c>
      <c r="I368" s="46">
        <v>3337409645</v>
      </c>
    </row>
    <row r="369" spans="1:9" ht="45" hidden="1">
      <c r="A369" s="46">
        <v>6541</v>
      </c>
      <c r="B369" s="47" t="s">
        <v>905</v>
      </c>
      <c r="C369" s="47" t="s">
        <v>906</v>
      </c>
      <c r="D369" s="47" t="s">
        <v>216</v>
      </c>
      <c r="E369" s="46">
        <v>100912</v>
      </c>
      <c r="F369" s="48">
        <v>115</v>
      </c>
      <c r="G369" s="46">
        <v>4</v>
      </c>
      <c r="H369" s="47" t="s">
        <v>235</v>
      </c>
      <c r="I369" s="46">
        <v>3340396311</v>
      </c>
    </row>
    <row r="370" spans="1:9" ht="45" hidden="1">
      <c r="A370" s="46">
        <v>6543</v>
      </c>
      <c r="B370" s="47" t="s">
        <v>907</v>
      </c>
      <c r="C370" s="47" t="s">
        <v>908</v>
      </c>
      <c r="D370" s="47" t="s">
        <v>216</v>
      </c>
      <c r="E370" s="46">
        <v>100912</v>
      </c>
      <c r="F370" s="48">
        <v>115</v>
      </c>
      <c r="G370" s="46">
        <v>6</v>
      </c>
      <c r="H370" s="47" t="s">
        <v>235</v>
      </c>
      <c r="I370" s="46">
        <v>3337426904</v>
      </c>
    </row>
    <row r="371" spans="1:9" ht="30" hidden="1">
      <c r="A371" s="46">
        <v>6552</v>
      </c>
      <c r="B371" s="47" t="s">
        <v>909</v>
      </c>
      <c r="C371" s="47" t="s">
        <v>910</v>
      </c>
      <c r="D371" s="47" t="s">
        <v>357</v>
      </c>
      <c r="E371" s="46">
        <v>126080</v>
      </c>
      <c r="F371" s="48">
        <v>115</v>
      </c>
      <c r="G371" s="46">
        <v>4</v>
      </c>
      <c r="H371" s="47" t="s">
        <v>211</v>
      </c>
      <c r="I371" s="46">
        <v>3337409656</v>
      </c>
    </row>
    <row r="372" spans="1:9" ht="30" hidden="1">
      <c r="A372" s="46">
        <v>6573</v>
      </c>
      <c r="B372" s="47" t="s">
        <v>911</v>
      </c>
      <c r="C372" s="47" t="s">
        <v>912</v>
      </c>
      <c r="D372" s="47" t="s">
        <v>219</v>
      </c>
      <c r="E372" s="46">
        <v>116704</v>
      </c>
      <c r="F372" s="48">
        <v>46</v>
      </c>
      <c r="G372" s="46">
        <v>6</v>
      </c>
      <c r="H372" s="47" t="s">
        <v>227</v>
      </c>
      <c r="I372" s="46">
        <v>3349559838</v>
      </c>
    </row>
    <row r="373" spans="1:9" ht="45" hidden="1">
      <c r="A373" s="46">
        <v>6587</v>
      </c>
      <c r="B373" s="47" t="s">
        <v>913</v>
      </c>
      <c r="C373" s="47" t="s">
        <v>914</v>
      </c>
      <c r="D373" s="47" t="s">
        <v>335</v>
      </c>
      <c r="E373" s="46">
        <v>100716</v>
      </c>
      <c r="F373" s="48">
        <v>57</v>
      </c>
      <c r="G373" s="46">
        <v>2</v>
      </c>
      <c r="H373" s="47" t="s">
        <v>211</v>
      </c>
      <c r="I373" s="46">
        <v>3342617828</v>
      </c>
    </row>
    <row r="374" spans="1:9" ht="30" hidden="1">
      <c r="A374" s="46">
        <v>6589</v>
      </c>
      <c r="B374" s="47" t="s">
        <v>915</v>
      </c>
      <c r="C374" s="47" t="s">
        <v>916</v>
      </c>
      <c r="D374" s="47" t="s">
        <v>219</v>
      </c>
      <c r="E374" s="46">
        <v>116704</v>
      </c>
      <c r="F374" s="48">
        <v>46</v>
      </c>
      <c r="G374" s="46">
        <v>2</v>
      </c>
      <c r="H374" s="47" t="s">
        <v>227</v>
      </c>
      <c r="I374" s="46">
        <v>3349560011</v>
      </c>
    </row>
    <row r="375" spans="1:9" ht="45" hidden="1">
      <c r="A375" s="46">
        <v>6596</v>
      </c>
      <c r="B375" s="47" t="s">
        <v>917</v>
      </c>
      <c r="C375" s="47" t="s">
        <v>918</v>
      </c>
      <c r="D375" s="47" t="s">
        <v>219</v>
      </c>
      <c r="E375" s="46">
        <v>116704</v>
      </c>
      <c r="F375" s="48">
        <v>46</v>
      </c>
      <c r="G375" s="46">
        <v>1</v>
      </c>
      <c r="H375" s="47" t="s">
        <v>220</v>
      </c>
      <c r="I375" s="46">
        <v>3349559914</v>
      </c>
    </row>
    <row r="376" spans="1:9" ht="45" hidden="1">
      <c r="A376" s="46">
        <v>6597</v>
      </c>
      <c r="B376" s="47" t="s">
        <v>919</v>
      </c>
      <c r="C376" s="47" t="s">
        <v>918</v>
      </c>
      <c r="D376" s="47" t="s">
        <v>219</v>
      </c>
      <c r="E376" s="46">
        <v>116704</v>
      </c>
      <c r="F376" s="48">
        <v>46</v>
      </c>
      <c r="G376" s="46">
        <v>1</v>
      </c>
      <c r="H376" s="47" t="s">
        <v>220</v>
      </c>
      <c r="I376" s="46">
        <v>3349559874</v>
      </c>
    </row>
    <row r="377" spans="1:9" ht="30" hidden="1">
      <c r="A377" s="46">
        <v>6602</v>
      </c>
      <c r="B377" s="47" t="s">
        <v>920</v>
      </c>
      <c r="C377" s="47" t="s">
        <v>921</v>
      </c>
      <c r="D377" s="47" t="s">
        <v>219</v>
      </c>
      <c r="E377" s="46">
        <v>116704</v>
      </c>
      <c r="F377" s="48">
        <v>230</v>
      </c>
      <c r="G377" s="46">
        <v>12</v>
      </c>
      <c r="H377" s="47" t="s">
        <v>227</v>
      </c>
      <c r="I377" s="46">
        <v>3341136828</v>
      </c>
    </row>
    <row r="378" spans="1:9" ht="15" hidden="1">
      <c r="A378" s="46">
        <v>6621</v>
      </c>
      <c r="B378" s="47" t="s">
        <v>922</v>
      </c>
      <c r="C378" s="47" t="s">
        <v>923</v>
      </c>
      <c r="D378" s="47" t="s">
        <v>219</v>
      </c>
      <c r="E378" s="46">
        <v>116704</v>
      </c>
      <c r="F378" s="48">
        <v>69</v>
      </c>
      <c r="G378" s="46">
        <v>2</v>
      </c>
      <c r="H378" s="47" t="s">
        <v>211</v>
      </c>
      <c r="I378" s="46">
        <v>3352749925</v>
      </c>
    </row>
    <row r="379" spans="1:9" ht="45" hidden="1">
      <c r="A379" s="46">
        <v>6689</v>
      </c>
      <c r="B379" s="47" t="s">
        <v>924</v>
      </c>
      <c r="C379" s="47" t="s">
        <v>925</v>
      </c>
      <c r="D379" s="47" t="s">
        <v>219</v>
      </c>
      <c r="E379" s="46">
        <v>116704</v>
      </c>
      <c r="F379" s="48">
        <v>46</v>
      </c>
      <c r="G379" s="46">
        <v>1</v>
      </c>
      <c r="H379" s="47" t="s">
        <v>256</v>
      </c>
      <c r="I379" s="46">
        <v>3337409743</v>
      </c>
    </row>
    <row r="380" spans="1:9" ht="60" hidden="1">
      <c r="A380" s="46">
        <v>6698</v>
      </c>
      <c r="B380" s="47" t="s">
        <v>926</v>
      </c>
      <c r="C380" s="47" t="s">
        <v>927</v>
      </c>
      <c r="D380" s="47" t="s">
        <v>232</v>
      </c>
      <c r="E380" s="46">
        <v>100834</v>
      </c>
      <c r="F380" s="48">
        <v>115</v>
      </c>
      <c r="G380" s="46">
        <v>1</v>
      </c>
      <c r="H380" s="47" t="s">
        <v>211</v>
      </c>
      <c r="I380" s="46">
        <v>3337409748</v>
      </c>
    </row>
    <row r="381" spans="1:9" ht="30" hidden="1">
      <c r="A381" s="46">
        <v>6706</v>
      </c>
      <c r="B381" s="47" t="s">
        <v>928</v>
      </c>
      <c r="C381" s="47" t="s">
        <v>929</v>
      </c>
      <c r="D381" s="47" t="s">
        <v>219</v>
      </c>
      <c r="E381" s="46">
        <v>116704</v>
      </c>
      <c r="F381" s="48">
        <v>230</v>
      </c>
      <c r="G381" s="46">
        <v>3</v>
      </c>
      <c r="H381" s="47" t="s">
        <v>227</v>
      </c>
      <c r="I381" s="46">
        <v>3337409756</v>
      </c>
    </row>
    <row r="382" spans="1:9" ht="45" hidden="1">
      <c r="A382" s="46">
        <v>6708</v>
      </c>
      <c r="B382" s="47" t="s">
        <v>930</v>
      </c>
      <c r="C382" s="47" t="s">
        <v>931</v>
      </c>
      <c r="D382" s="47" t="s">
        <v>283</v>
      </c>
      <c r="E382" s="46">
        <v>102912</v>
      </c>
      <c r="F382" s="48">
        <v>115</v>
      </c>
      <c r="G382" s="46">
        <v>2</v>
      </c>
      <c r="H382" s="47" t="s">
        <v>211</v>
      </c>
      <c r="I382" s="46">
        <v>3353097640</v>
      </c>
    </row>
    <row r="383" spans="1:9" ht="30" hidden="1">
      <c r="A383" s="46">
        <v>6741</v>
      </c>
      <c r="B383" s="47" t="s">
        <v>932</v>
      </c>
      <c r="C383" s="47" t="s">
        <v>933</v>
      </c>
      <c r="D383" s="47" t="s">
        <v>323</v>
      </c>
      <c r="E383" s="46">
        <v>103565</v>
      </c>
      <c r="F383" s="48">
        <v>115</v>
      </c>
      <c r="G383" s="46">
        <v>1</v>
      </c>
      <c r="H383" s="47" t="s">
        <v>211</v>
      </c>
      <c r="I383" s="46">
        <v>3353098104</v>
      </c>
    </row>
    <row r="384" spans="1:9" ht="45" hidden="1">
      <c r="A384" s="46">
        <v>6762</v>
      </c>
      <c r="B384" s="47" t="s">
        <v>934</v>
      </c>
      <c r="C384" s="47" t="s">
        <v>935</v>
      </c>
      <c r="D384" s="47" t="s">
        <v>219</v>
      </c>
      <c r="E384" s="46">
        <v>116704</v>
      </c>
      <c r="F384" s="48">
        <v>46</v>
      </c>
      <c r="G384" s="46">
        <v>4</v>
      </c>
      <c r="H384" s="47" t="s">
        <v>220</v>
      </c>
      <c r="I384" s="46">
        <v>3349560217</v>
      </c>
    </row>
    <row r="385" spans="1:9" ht="45" hidden="1">
      <c r="A385" s="46">
        <v>6876</v>
      </c>
      <c r="B385" s="47" t="s">
        <v>936</v>
      </c>
      <c r="C385" s="47" t="s">
        <v>937</v>
      </c>
      <c r="D385" s="47" t="s">
        <v>219</v>
      </c>
      <c r="E385" s="46">
        <v>116704</v>
      </c>
      <c r="F385" s="48">
        <v>46</v>
      </c>
      <c r="G385" s="46">
        <v>1</v>
      </c>
      <c r="H385" s="47" t="s">
        <v>220</v>
      </c>
      <c r="I385" s="46">
        <v>3349559919</v>
      </c>
    </row>
    <row r="386" spans="1:9" ht="30" hidden="1">
      <c r="A386" s="46">
        <v>6888</v>
      </c>
      <c r="B386" s="47" t="s">
        <v>938</v>
      </c>
      <c r="C386" s="47" t="s">
        <v>939</v>
      </c>
      <c r="D386" s="47" t="s">
        <v>219</v>
      </c>
      <c r="E386" s="46">
        <v>116704</v>
      </c>
      <c r="F386" s="48">
        <v>138</v>
      </c>
      <c r="G386" s="46">
        <v>5</v>
      </c>
      <c r="H386" s="47" t="s">
        <v>227</v>
      </c>
      <c r="I386" s="46">
        <v>3349559832</v>
      </c>
    </row>
    <row r="387" spans="1:9" ht="60" hidden="1">
      <c r="A387" s="46">
        <v>6898</v>
      </c>
      <c r="B387" s="47" t="s">
        <v>940</v>
      </c>
      <c r="C387" s="47" t="s">
        <v>941</v>
      </c>
      <c r="D387" s="47" t="s">
        <v>232</v>
      </c>
      <c r="E387" s="46">
        <v>100834</v>
      </c>
      <c r="F387" s="48">
        <v>230</v>
      </c>
      <c r="G387" s="46">
        <v>9</v>
      </c>
      <c r="H387" s="47" t="s">
        <v>227</v>
      </c>
      <c r="I387" s="46">
        <v>3337409874</v>
      </c>
    </row>
    <row r="388" spans="1:9" ht="15" hidden="1">
      <c r="A388" s="46">
        <v>6900</v>
      </c>
      <c r="B388" s="47" t="s">
        <v>942</v>
      </c>
      <c r="C388" s="47" t="s">
        <v>943</v>
      </c>
      <c r="D388" s="47" t="s">
        <v>219</v>
      </c>
      <c r="E388" s="46">
        <v>116704</v>
      </c>
      <c r="F388" s="48">
        <v>230</v>
      </c>
      <c r="G388" s="46">
        <v>1</v>
      </c>
      <c r="H388" s="47" t="s">
        <v>211</v>
      </c>
      <c r="I388" s="46">
        <v>3342617990</v>
      </c>
    </row>
    <row r="389" spans="1:9" ht="45" hidden="1">
      <c r="A389" s="46">
        <v>6963</v>
      </c>
      <c r="B389" s="47" t="s">
        <v>944</v>
      </c>
      <c r="C389" s="47" t="s">
        <v>945</v>
      </c>
      <c r="D389" s="47" t="s">
        <v>219</v>
      </c>
      <c r="E389" s="46">
        <v>116704</v>
      </c>
      <c r="F389" s="48">
        <v>46</v>
      </c>
      <c r="G389" s="46">
        <v>1</v>
      </c>
      <c r="H389" s="47" t="s">
        <v>220</v>
      </c>
      <c r="I389" s="46">
        <v>3349560278</v>
      </c>
    </row>
    <row r="390" spans="1:9" ht="45" hidden="1">
      <c r="A390" s="46">
        <v>6975</v>
      </c>
      <c r="B390" s="47" t="s">
        <v>946</v>
      </c>
      <c r="C390" s="47" t="s">
        <v>947</v>
      </c>
      <c r="D390" s="47" t="s">
        <v>219</v>
      </c>
      <c r="E390" s="46">
        <v>116704</v>
      </c>
      <c r="F390" s="48">
        <v>46</v>
      </c>
      <c r="G390" s="46">
        <v>1</v>
      </c>
      <c r="H390" s="47" t="s">
        <v>220</v>
      </c>
      <c r="I390" s="46">
        <v>3349560387</v>
      </c>
    </row>
    <row r="391" spans="1:9" ht="45" hidden="1">
      <c r="A391" s="46">
        <v>7002</v>
      </c>
      <c r="B391" s="47" t="s">
        <v>948</v>
      </c>
      <c r="C391" s="47" t="s">
        <v>949</v>
      </c>
      <c r="D391" s="47" t="s">
        <v>219</v>
      </c>
      <c r="E391" s="46">
        <v>116704</v>
      </c>
      <c r="F391" s="48">
        <v>69</v>
      </c>
      <c r="G391" s="46">
        <v>2</v>
      </c>
      <c r="H391" s="47" t="s">
        <v>256</v>
      </c>
      <c r="I391" s="46">
        <v>3342617929</v>
      </c>
    </row>
    <row r="392" spans="1:9" ht="60" hidden="1">
      <c r="A392" s="46">
        <v>7023</v>
      </c>
      <c r="B392" s="47" t="s">
        <v>950</v>
      </c>
      <c r="C392" s="47" t="s">
        <v>951</v>
      </c>
      <c r="D392" s="47" t="s">
        <v>232</v>
      </c>
      <c r="E392" s="46">
        <v>100834</v>
      </c>
      <c r="F392" s="48">
        <v>230</v>
      </c>
      <c r="G392" s="46">
        <v>3</v>
      </c>
      <c r="H392" s="47" t="s">
        <v>227</v>
      </c>
      <c r="I392" s="46">
        <v>3337409954</v>
      </c>
    </row>
    <row r="393" spans="1:9" ht="15" hidden="1">
      <c r="A393" s="46">
        <v>7052</v>
      </c>
      <c r="B393" s="47" t="s">
        <v>952</v>
      </c>
      <c r="C393" s="47" t="s">
        <v>953</v>
      </c>
      <c r="D393" s="47" t="s">
        <v>219</v>
      </c>
      <c r="E393" s="46">
        <v>116704</v>
      </c>
      <c r="F393" s="48">
        <v>138</v>
      </c>
      <c r="G393" s="46">
        <v>2</v>
      </c>
      <c r="H393" s="47" t="s">
        <v>211</v>
      </c>
      <c r="I393" s="46">
        <v>3342618113</v>
      </c>
    </row>
    <row r="394" spans="1:9" ht="60" hidden="1">
      <c r="A394" s="46">
        <v>7072</v>
      </c>
      <c r="B394" s="47" t="s">
        <v>954</v>
      </c>
      <c r="C394" s="47" t="s">
        <v>955</v>
      </c>
      <c r="D394" s="47" t="s">
        <v>232</v>
      </c>
      <c r="E394" s="46">
        <v>100834</v>
      </c>
      <c r="F394" s="48">
        <v>115</v>
      </c>
      <c r="G394" s="46">
        <v>1</v>
      </c>
      <c r="H394" s="47" t="s">
        <v>227</v>
      </c>
      <c r="I394" s="46">
        <v>3337409983</v>
      </c>
    </row>
    <row r="395" spans="1:9" ht="45" hidden="1">
      <c r="A395" s="46">
        <v>7096</v>
      </c>
      <c r="B395" s="47" t="s">
        <v>956</v>
      </c>
      <c r="C395" s="47" t="s">
        <v>957</v>
      </c>
      <c r="D395" s="47" t="s">
        <v>219</v>
      </c>
      <c r="E395" s="46">
        <v>116704</v>
      </c>
      <c r="F395" s="48">
        <v>69</v>
      </c>
      <c r="G395" s="46">
        <v>1</v>
      </c>
      <c r="H395" s="47" t="s">
        <v>220</v>
      </c>
      <c r="I395" s="46">
        <v>3349559805</v>
      </c>
    </row>
    <row r="396" spans="1:9" ht="45" hidden="1">
      <c r="A396" s="46">
        <v>7113</v>
      </c>
      <c r="B396" s="47" t="s">
        <v>958</v>
      </c>
      <c r="C396" s="47" t="s">
        <v>959</v>
      </c>
      <c r="D396" s="47" t="s">
        <v>219</v>
      </c>
      <c r="E396" s="46">
        <v>116704</v>
      </c>
      <c r="F396" s="48">
        <v>46</v>
      </c>
      <c r="G396" s="46">
        <v>1</v>
      </c>
      <c r="H396" s="47" t="s">
        <v>220</v>
      </c>
      <c r="I396" s="46">
        <v>3349559825</v>
      </c>
    </row>
    <row r="397" spans="1:9" ht="30" hidden="1">
      <c r="A397" s="46">
        <v>7213</v>
      </c>
      <c r="B397" s="47" t="s">
        <v>960</v>
      </c>
      <c r="C397" s="47" t="s">
        <v>961</v>
      </c>
      <c r="D397" s="47" t="s">
        <v>219</v>
      </c>
      <c r="E397" s="46">
        <v>116704</v>
      </c>
      <c r="F397" s="48">
        <v>115</v>
      </c>
      <c r="G397" s="46">
        <v>2</v>
      </c>
      <c r="H397" s="47" t="s">
        <v>227</v>
      </c>
      <c r="I397" s="46">
        <v>3337410057</v>
      </c>
    </row>
    <row r="398" spans="1:9" ht="30" hidden="1">
      <c r="A398" s="46">
        <v>7223</v>
      </c>
      <c r="B398" s="47" t="s">
        <v>962</v>
      </c>
      <c r="C398" s="47" t="s">
        <v>963</v>
      </c>
      <c r="D398" s="47" t="s">
        <v>219</v>
      </c>
      <c r="E398" s="46">
        <v>116704</v>
      </c>
      <c r="F398" s="48">
        <v>230</v>
      </c>
      <c r="G398" s="46">
        <v>12</v>
      </c>
      <c r="H398" s="47" t="s">
        <v>227</v>
      </c>
      <c r="I398" s="46">
        <v>3337410062</v>
      </c>
    </row>
    <row r="399" spans="1:9" ht="15" hidden="1">
      <c r="A399" s="46">
        <v>7224</v>
      </c>
      <c r="B399" s="47" t="s">
        <v>964</v>
      </c>
      <c r="C399" s="47" t="s">
        <v>965</v>
      </c>
      <c r="D399" s="47" t="s">
        <v>219</v>
      </c>
      <c r="E399" s="46">
        <v>116704</v>
      </c>
      <c r="F399" s="48">
        <v>69</v>
      </c>
      <c r="G399" s="46">
        <v>3</v>
      </c>
      <c r="H399" s="47" t="s">
        <v>235</v>
      </c>
      <c r="I399" s="46">
        <v>3341136831</v>
      </c>
    </row>
    <row r="400" spans="1:9" ht="30" hidden="1">
      <c r="A400" s="46">
        <v>7246</v>
      </c>
      <c r="B400" s="47" t="s">
        <v>966</v>
      </c>
      <c r="C400" s="47" t="s">
        <v>967</v>
      </c>
      <c r="D400" s="47" t="s">
        <v>219</v>
      </c>
      <c r="E400" s="46">
        <v>116704</v>
      </c>
      <c r="F400" s="48">
        <v>115</v>
      </c>
      <c r="G400" s="46">
        <v>3</v>
      </c>
      <c r="H400" s="47" t="s">
        <v>227</v>
      </c>
      <c r="I400" s="46">
        <v>3337428277</v>
      </c>
    </row>
    <row r="401" spans="1:9" ht="45" hidden="1">
      <c r="A401" s="46">
        <v>7268</v>
      </c>
      <c r="B401" s="47" t="s">
        <v>968</v>
      </c>
      <c r="C401" s="47" t="s">
        <v>969</v>
      </c>
      <c r="D401" s="47" t="s">
        <v>219</v>
      </c>
      <c r="E401" s="46">
        <v>116704</v>
      </c>
      <c r="F401" s="48">
        <v>46</v>
      </c>
      <c r="G401" s="46">
        <v>1</v>
      </c>
      <c r="H401" s="47" t="s">
        <v>220</v>
      </c>
      <c r="I401" s="46">
        <v>3349559963</v>
      </c>
    </row>
    <row r="402" spans="1:9" ht="30" hidden="1">
      <c r="A402" s="46">
        <v>7274</v>
      </c>
      <c r="B402" s="47" t="s">
        <v>970</v>
      </c>
      <c r="C402" s="47" t="s">
        <v>971</v>
      </c>
      <c r="D402" s="47" t="s">
        <v>683</v>
      </c>
      <c r="E402" s="46">
        <v>100977</v>
      </c>
      <c r="F402" s="48">
        <v>115</v>
      </c>
      <c r="G402" s="46">
        <v>2</v>
      </c>
      <c r="H402" s="47" t="s">
        <v>211</v>
      </c>
      <c r="I402" s="46">
        <v>3353097790</v>
      </c>
    </row>
    <row r="403" spans="1:9" ht="45" hidden="1">
      <c r="A403" s="46">
        <v>7326</v>
      </c>
      <c r="B403" s="47" t="s">
        <v>972</v>
      </c>
      <c r="C403" s="47" t="s">
        <v>973</v>
      </c>
      <c r="D403" s="47" t="s">
        <v>243</v>
      </c>
      <c r="E403" s="46">
        <v>101222</v>
      </c>
      <c r="F403" s="48">
        <v>138</v>
      </c>
      <c r="G403" s="46">
        <v>1</v>
      </c>
      <c r="H403" s="47" t="s">
        <v>256</v>
      </c>
      <c r="I403" s="46">
        <v>3342618228</v>
      </c>
    </row>
    <row r="404" spans="1:9" ht="15" hidden="1">
      <c r="A404" s="46">
        <v>7369</v>
      </c>
      <c r="B404" s="47" t="s">
        <v>974</v>
      </c>
      <c r="C404" s="47" t="s">
        <v>975</v>
      </c>
      <c r="D404" s="47" t="s">
        <v>219</v>
      </c>
      <c r="E404" s="46">
        <v>116704</v>
      </c>
      <c r="F404" s="48">
        <v>115</v>
      </c>
      <c r="G404" s="46">
        <v>5</v>
      </c>
      <c r="H404" s="47" t="s">
        <v>211</v>
      </c>
      <c r="I404" s="46">
        <v>3337428285</v>
      </c>
    </row>
    <row r="405" spans="1:9" ht="60" hidden="1">
      <c r="A405" s="46">
        <v>7373</v>
      </c>
      <c r="B405" s="47" t="s">
        <v>976</v>
      </c>
      <c r="C405" s="47" t="s">
        <v>977</v>
      </c>
      <c r="D405" s="47" t="s">
        <v>232</v>
      </c>
      <c r="E405" s="46">
        <v>100834</v>
      </c>
      <c r="F405" s="48">
        <v>115</v>
      </c>
      <c r="G405" s="46">
        <v>4</v>
      </c>
      <c r="H405" s="47" t="s">
        <v>235</v>
      </c>
      <c r="I405" s="46">
        <v>3337410138</v>
      </c>
    </row>
    <row r="406" spans="1:9" ht="30" hidden="1">
      <c r="A406" s="46">
        <v>7392</v>
      </c>
      <c r="B406" s="47" t="s">
        <v>978</v>
      </c>
      <c r="C406" s="47" t="s">
        <v>979</v>
      </c>
      <c r="D406" s="47" t="s">
        <v>357</v>
      </c>
      <c r="E406" s="46">
        <v>126080</v>
      </c>
      <c r="F406" s="48">
        <v>115</v>
      </c>
      <c r="G406" s="46">
        <v>4</v>
      </c>
      <c r="H406" s="47" t="s">
        <v>235</v>
      </c>
      <c r="I406" s="46">
        <v>3337410151</v>
      </c>
    </row>
    <row r="407" spans="1:9" ht="15">
      <c r="A407" s="46">
        <v>7412</v>
      </c>
      <c r="B407" s="47" t="s">
        <v>980</v>
      </c>
      <c r="C407" s="47" t="s">
        <v>981</v>
      </c>
      <c r="D407" s="47" t="s">
        <v>210</v>
      </c>
      <c r="E407" s="46">
        <v>100219</v>
      </c>
      <c r="F407" s="48">
        <v>115</v>
      </c>
      <c r="G407" s="46">
        <v>1</v>
      </c>
      <c r="H407" s="47" t="s">
        <v>211</v>
      </c>
      <c r="I407" s="46">
        <v>3337410164</v>
      </c>
    </row>
    <row r="408" spans="1:9" ht="15" hidden="1">
      <c r="A408" s="46">
        <v>7416</v>
      </c>
      <c r="B408" s="47" t="s">
        <v>982</v>
      </c>
      <c r="C408" s="47" t="s">
        <v>981</v>
      </c>
      <c r="D408" s="47" t="s">
        <v>219</v>
      </c>
      <c r="E408" s="46">
        <v>116704</v>
      </c>
      <c r="F408" s="48">
        <v>138</v>
      </c>
      <c r="G408" s="46">
        <v>8</v>
      </c>
      <c r="H408" s="47" t="s">
        <v>235</v>
      </c>
      <c r="I408" s="46">
        <v>3349559508</v>
      </c>
    </row>
    <row r="409" spans="1:9" ht="60" hidden="1">
      <c r="A409" s="46">
        <v>7424</v>
      </c>
      <c r="B409" s="47" t="s">
        <v>983</v>
      </c>
      <c r="C409" s="47" t="s">
        <v>984</v>
      </c>
      <c r="D409" s="47" t="s">
        <v>232</v>
      </c>
      <c r="E409" s="46">
        <v>100834</v>
      </c>
      <c r="F409" s="48">
        <v>115</v>
      </c>
      <c r="G409" s="46">
        <v>1</v>
      </c>
      <c r="H409" s="47" t="s">
        <v>211</v>
      </c>
      <c r="I409" s="46">
        <v>3337410170</v>
      </c>
    </row>
    <row r="410" spans="1:9" ht="30" hidden="1">
      <c r="A410" s="46">
        <v>7430</v>
      </c>
      <c r="B410" s="47" t="s">
        <v>985</v>
      </c>
      <c r="C410" s="47" t="s">
        <v>986</v>
      </c>
      <c r="D410" s="47" t="s">
        <v>243</v>
      </c>
      <c r="E410" s="46">
        <v>101222</v>
      </c>
      <c r="F410" s="48">
        <v>138</v>
      </c>
      <c r="G410" s="46">
        <v>2</v>
      </c>
      <c r="H410" s="47" t="s">
        <v>211</v>
      </c>
      <c r="I410" s="46">
        <v>3342618381</v>
      </c>
    </row>
    <row r="411" spans="1:9" ht="15" hidden="1">
      <c r="A411" s="46">
        <v>7463</v>
      </c>
      <c r="B411" s="47" t="s">
        <v>987</v>
      </c>
      <c r="C411" s="47" t="s">
        <v>988</v>
      </c>
      <c r="D411" s="47" t="s">
        <v>219</v>
      </c>
      <c r="E411" s="46">
        <v>116704</v>
      </c>
      <c r="F411" s="48">
        <v>69</v>
      </c>
      <c r="G411" s="46">
        <v>2</v>
      </c>
      <c r="H411" s="47" t="s">
        <v>211</v>
      </c>
      <c r="I411" s="46">
        <v>3352749867</v>
      </c>
    </row>
    <row r="412" spans="1:9" ht="45" hidden="1">
      <c r="A412" s="46">
        <v>7466</v>
      </c>
      <c r="B412" s="47" t="s">
        <v>989</v>
      </c>
      <c r="C412" s="47" t="s">
        <v>988</v>
      </c>
      <c r="D412" s="47" t="s">
        <v>219</v>
      </c>
      <c r="E412" s="46">
        <v>116704</v>
      </c>
      <c r="F412" s="48">
        <v>46</v>
      </c>
      <c r="G412" s="46">
        <v>1</v>
      </c>
      <c r="H412" s="47" t="s">
        <v>256</v>
      </c>
      <c r="I412" s="46">
        <v>3337410194</v>
      </c>
    </row>
    <row r="413" spans="1:9" ht="45" hidden="1">
      <c r="A413" s="46">
        <v>7467</v>
      </c>
      <c r="B413" s="47" t="s">
        <v>990</v>
      </c>
      <c r="C413" s="47" t="s">
        <v>991</v>
      </c>
      <c r="D413" s="47" t="s">
        <v>219</v>
      </c>
      <c r="E413" s="46">
        <v>116704</v>
      </c>
      <c r="F413" s="48">
        <v>46</v>
      </c>
      <c r="G413" s="46">
        <v>2</v>
      </c>
      <c r="H413" s="47" t="s">
        <v>220</v>
      </c>
      <c r="I413" s="46">
        <v>3349559800</v>
      </c>
    </row>
    <row r="414" spans="1:9" ht="60" hidden="1">
      <c r="A414" s="46">
        <v>7481</v>
      </c>
      <c r="B414" s="47" t="s">
        <v>992</v>
      </c>
      <c r="C414" s="47" t="s">
        <v>993</v>
      </c>
      <c r="D414" s="47" t="s">
        <v>232</v>
      </c>
      <c r="E414" s="46">
        <v>100834</v>
      </c>
      <c r="F414" s="48">
        <v>500</v>
      </c>
      <c r="G414" s="46">
        <v>23</v>
      </c>
      <c r="H414" s="47" t="s">
        <v>235</v>
      </c>
      <c r="I414" s="46">
        <v>3337410205</v>
      </c>
    </row>
    <row r="415" spans="1:9" ht="30" hidden="1">
      <c r="A415" s="46">
        <v>7487</v>
      </c>
      <c r="B415" s="47" t="s">
        <v>994</v>
      </c>
      <c r="C415" s="47" t="s">
        <v>995</v>
      </c>
      <c r="D415" s="47" t="s">
        <v>243</v>
      </c>
      <c r="E415" s="46">
        <v>101222</v>
      </c>
      <c r="F415" s="48">
        <v>69</v>
      </c>
      <c r="G415" s="46">
        <v>2</v>
      </c>
      <c r="H415" s="47" t="s">
        <v>211</v>
      </c>
      <c r="I415" s="46">
        <v>3352750256</v>
      </c>
    </row>
    <row r="416" spans="1:9" ht="60" hidden="1">
      <c r="A416" s="46">
        <v>7500</v>
      </c>
      <c r="B416" s="47" t="s">
        <v>996</v>
      </c>
      <c r="C416" s="47" t="s">
        <v>997</v>
      </c>
      <c r="D416" s="47" t="s">
        <v>232</v>
      </c>
      <c r="E416" s="46">
        <v>100834</v>
      </c>
      <c r="F416" s="48">
        <v>115</v>
      </c>
      <c r="G416" s="46">
        <v>2</v>
      </c>
      <c r="H416" s="47" t="s">
        <v>211</v>
      </c>
      <c r="I416" s="46">
        <v>3337410218</v>
      </c>
    </row>
    <row r="417" spans="1:9" ht="45" hidden="1">
      <c r="A417" s="46">
        <v>7516</v>
      </c>
      <c r="B417" s="47" t="s">
        <v>998</v>
      </c>
      <c r="C417" s="47" t="s">
        <v>999</v>
      </c>
      <c r="D417" s="47" t="s">
        <v>335</v>
      </c>
      <c r="E417" s="46">
        <v>100716</v>
      </c>
      <c r="F417" s="48">
        <v>345</v>
      </c>
      <c r="G417" s="46">
        <v>3</v>
      </c>
      <c r="H417" s="47" t="s">
        <v>220</v>
      </c>
      <c r="I417" s="46">
        <v>3337410227</v>
      </c>
    </row>
    <row r="418" spans="1:9" ht="15" hidden="1">
      <c r="A418" s="46">
        <v>7568</v>
      </c>
      <c r="B418" s="47" t="s">
        <v>1000</v>
      </c>
      <c r="C418" s="47" t="s">
        <v>1001</v>
      </c>
      <c r="D418" s="47" t="s">
        <v>219</v>
      </c>
      <c r="E418" s="46">
        <v>116704</v>
      </c>
      <c r="F418" s="48">
        <v>115</v>
      </c>
      <c r="G418" s="46">
        <v>5</v>
      </c>
      <c r="H418" s="47" t="s">
        <v>235</v>
      </c>
      <c r="I418" s="46">
        <v>3337410261</v>
      </c>
    </row>
    <row r="419" spans="1:9" ht="15">
      <c r="A419" s="46">
        <v>7570</v>
      </c>
      <c r="B419" s="47" t="s">
        <v>1002</v>
      </c>
      <c r="C419" s="47" t="s">
        <v>1003</v>
      </c>
      <c r="D419" s="47" t="s">
        <v>210</v>
      </c>
      <c r="E419" s="46">
        <v>100219</v>
      </c>
      <c r="F419" s="48">
        <v>115</v>
      </c>
      <c r="G419" s="46">
        <v>3</v>
      </c>
      <c r="H419" s="47" t="s">
        <v>211</v>
      </c>
      <c r="I419" s="46">
        <v>3337410263</v>
      </c>
    </row>
    <row r="420" spans="1:9" ht="45" hidden="1">
      <c r="A420" s="46">
        <v>7580</v>
      </c>
      <c r="B420" s="47" t="s">
        <v>1004</v>
      </c>
      <c r="C420" s="47" t="s">
        <v>1005</v>
      </c>
      <c r="D420" s="47" t="s">
        <v>335</v>
      </c>
      <c r="E420" s="46">
        <v>100716</v>
      </c>
      <c r="F420" s="48">
        <v>57</v>
      </c>
      <c r="G420" s="46">
        <v>2</v>
      </c>
      <c r="H420" s="47" t="s">
        <v>211</v>
      </c>
      <c r="I420" s="46">
        <v>3342617812</v>
      </c>
    </row>
    <row r="421" spans="1:9" ht="15" hidden="1">
      <c r="A421" s="46">
        <v>7593</v>
      </c>
      <c r="B421" s="47" t="s">
        <v>1006</v>
      </c>
      <c r="C421" s="47" t="s">
        <v>1007</v>
      </c>
      <c r="D421" s="47" t="s">
        <v>219</v>
      </c>
      <c r="E421" s="46">
        <v>116704</v>
      </c>
      <c r="F421" s="48">
        <v>69</v>
      </c>
      <c r="G421" s="46">
        <v>1</v>
      </c>
      <c r="H421" s="47" t="s">
        <v>211</v>
      </c>
      <c r="I421" s="46">
        <v>3352749879</v>
      </c>
    </row>
    <row r="422" spans="1:9" ht="30" hidden="1">
      <c r="A422" s="46">
        <v>7616</v>
      </c>
      <c r="B422" s="47" t="s">
        <v>1008</v>
      </c>
      <c r="C422" s="47" t="s">
        <v>1009</v>
      </c>
      <c r="D422" s="47" t="s">
        <v>243</v>
      </c>
      <c r="E422" s="46">
        <v>101222</v>
      </c>
      <c r="F422" s="48">
        <v>138</v>
      </c>
      <c r="G422" s="46">
        <v>2</v>
      </c>
      <c r="H422" s="47" t="s">
        <v>227</v>
      </c>
      <c r="I422" s="46">
        <v>3342618338</v>
      </c>
    </row>
    <row r="423" spans="1:9" ht="45" hidden="1">
      <c r="A423" s="46">
        <v>7629</v>
      </c>
      <c r="B423" s="47" t="s">
        <v>1010</v>
      </c>
      <c r="C423" s="47" t="s">
        <v>1011</v>
      </c>
      <c r="D423" s="47" t="s">
        <v>219</v>
      </c>
      <c r="E423" s="46">
        <v>116704</v>
      </c>
      <c r="F423" s="48">
        <v>46</v>
      </c>
      <c r="G423" s="46">
        <v>1</v>
      </c>
      <c r="H423" s="47" t="s">
        <v>220</v>
      </c>
      <c r="I423" s="46">
        <v>3349559719</v>
      </c>
    </row>
    <row r="424" spans="1:9" ht="60" hidden="1">
      <c r="A424" s="46">
        <v>7646</v>
      </c>
      <c r="B424" s="47" t="s">
        <v>1012</v>
      </c>
      <c r="C424" s="47" t="s">
        <v>1013</v>
      </c>
      <c r="D424" s="47" t="s">
        <v>232</v>
      </c>
      <c r="E424" s="46">
        <v>100834</v>
      </c>
      <c r="F424" s="48">
        <v>230</v>
      </c>
      <c r="G424" s="46">
        <v>6</v>
      </c>
      <c r="H424" s="47" t="s">
        <v>211</v>
      </c>
      <c r="I424" s="46">
        <v>3337410310</v>
      </c>
    </row>
    <row r="425" spans="1:9" ht="30" hidden="1">
      <c r="A425" s="46">
        <v>7648</v>
      </c>
      <c r="B425" s="47" t="s">
        <v>1014</v>
      </c>
      <c r="C425" s="47" t="s">
        <v>1013</v>
      </c>
      <c r="D425" s="47" t="s">
        <v>589</v>
      </c>
      <c r="E425" s="46">
        <v>100713</v>
      </c>
      <c r="F425" s="48">
        <v>230</v>
      </c>
      <c r="G425" s="46">
        <v>11</v>
      </c>
      <c r="H425" s="47" t="s">
        <v>235</v>
      </c>
      <c r="I425" s="46">
        <v>3337410309</v>
      </c>
    </row>
    <row r="426" spans="1:9" ht="30" hidden="1">
      <c r="A426" s="46">
        <v>7650</v>
      </c>
      <c r="B426" s="47" t="s">
        <v>1015</v>
      </c>
      <c r="C426" s="47" t="s">
        <v>1013</v>
      </c>
      <c r="D426" s="47" t="s">
        <v>243</v>
      </c>
      <c r="E426" s="46">
        <v>101222</v>
      </c>
      <c r="F426" s="48">
        <v>500</v>
      </c>
      <c r="G426" s="46">
        <v>4</v>
      </c>
      <c r="H426" s="47" t="s">
        <v>211</v>
      </c>
      <c r="I426" s="46">
        <v>3365669817</v>
      </c>
    </row>
    <row r="427" spans="1:9" ht="30" hidden="1">
      <c r="A427" s="46">
        <v>7670</v>
      </c>
      <c r="B427" s="47" t="s">
        <v>1016</v>
      </c>
      <c r="C427" s="47" t="s">
        <v>1017</v>
      </c>
      <c r="D427" s="47" t="s">
        <v>219</v>
      </c>
      <c r="E427" s="46">
        <v>116704</v>
      </c>
      <c r="F427" s="48">
        <v>46</v>
      </c>
      <c r="G427" s="46">
        <v>2</v>
      </c>
      <c r="H427" s="47" t="s">
        <v>227</v>
      </c>
      <c r="I427" s="46">
        <v>3349559822</v>
      </c>
    </row>
    <row r="428" spans="1:9" ht="15" hidden="1">
      <c r="A428" s="46">
        <v>7716</v>
      </c>
      <c r="B428" s="47" t="s">
        <v>1018</v>
      </c>
      <c r="C428" s="47" t="s">
        <v>1019</v>
      </c>
      <c r="D428" s="47" t="s">
        <v>219</v>
      </c>
      <c r="E428" s="46">
        <v>116704</v>
      </c>
      <c r="F428" s="48">
        <v>69</v>
      </c>
      <c r="G428" s="46">
        <v>2</v>
      </c>
      <c r="H428" s="47" t="s">
        <v>211</v>
      </c>
      <c r="I428" s="46">
        <v>3352749869</v>
      </c>
    </row>
    <row r="429" spans="1:9" ht="30" hidden="1">
      <c r="A429" s="46">
        <v>7744</v>
      </c>
      <c r="B429" s="47" t="s">
        <v>1020</v>
      </c>
      <c r="C429" s="47" t="s">
        <v>1021</v>
      </c>
      <c r="D429" s="47" t="s">
        <v>219</v>
      </c>
      <c r="E429" s="46">
        <v>116704</v>
      </c>
      <c r="F429" s="48">
        <v>230</v>
      </c>
      <c r="G429" s="46">
        <v>4</v>
      </c>
      <c r="H429" s="47" t="s">
        <v>227</v>
      </c>
      <c r="I429" s="46">
        <v>3337410366</v>
      </c>
    </row>
    <row r="430" spans="1:9" ht="45" hidden="1">
      <c r="A430" s="46">
        <v>7763</v>
      </c>
      <c r="B430" s="47" t="s">
        <v>1022</v>
      </c>
      <c r="C430" s="47" t="s">
        <v>1023</v>
      </c>
      <c r="D430" s="47" t="s">
        <v>219</v>
      </c>
      <c r="E430" s="46">
        <v>116704</v>
      </c>
      <c r="F430" s="48">
        <v>69</v>
      </c>
      <c r="G430" s="46">
        <v>1</v>
      </c>
      <c r="H430" s="47" t="s">
        <v>256</v>
      </c>
      <c r="I430" s="46">
        <v>3342617610</v>
      </c>
    </row>
    <row r="431" spans="1:9" ht="15" hidden="1">
      <c r="A431" s="46">
        <v>7772</v>
      </c>
      <c r="B431" s="47" t="s">
        <v>1024</v>
      </c>
      <c r="C431" s="47" t="s">
        <v>1025</v>
      </c>
      <c r="D431" s="47" t="s">
        <v>219</v>
      </c>
      <c r="E431" s="46">
        <v>116704</v>
      </c>
      <c r="F431" s="48">
        <v>115</v>
      </c>
      <c r="G431" s="46">
        <v>2</v>
      </c>
      <c r="H431" s="47" t="s">
        <v>211</v>
      </c>
      <c r="I431" s="46">
        <v>3352750163</v>
      </c>
    </row>
    <row r="432" spans="1:9" ht="45" hidden="1">
      <c r="A432" s="46">
        <v>7800</v>
      </c>
      <c r="B432" s="47" t="s">
        <v>1026</v>
      </c>
      <c r="C432" s="47" t="s">
        <v>1027</v>
      </c>
      <c r="D432" s="47" t="s">
        <v>219</v>
      </c>
      <c r="E432" s="46">
        <v>116704</v>
      </c>
      <c r="F432" s="48">
        <v>46</v>
      </c>
      <c r="G432" s="46">
        <v>1</v>
      </c>
      <c r="H432" s="47" t="s">
        <v>220</v>
      </c>
      <c r="I432" s="46">
        <v>3349560300</v>
      </c>
    </row>
    <row r="433" spans="1:9" ht="45" hidden="1">
      <c r="A433" s="46">
        <v>7836</v>
      </c>
      <c r="B433" s="47" t="s">
        <v>1028</v>
      </c>
      <c r="C433" s="47" t="s">
        <v>1029</v>
      </c>
      <c r="D433" s="47" t="s">
        <v>219</v>
      </c>
      <c r="E433" s="46">
        <v>116704</v>
      </c>
      <c r="F433" s="48">
        <v>46</v>
      </c>
      <c r="G433" s="46">
        <v>1</v>
      </c>
      <c r="H433" s="47" t="s">
        <v>256</v>
      </c>
      <c r="I433" s="46">
        <v>3342618083</v>
      </c>
    </row>
    <row r="434" spans="1:9" ht="45" hidden="1">
      <c r="A434" s="46">
        <v>7846</v>
      </c>
      <c r="B434" s="47" t="s">
        <v>1030</v>
      </c>
      <c r="C434" s="47" t="s">
        <v>1031</v>
      </c>
      <c r="D434" s="47" t="s">
        <v>219</v>
      </c>
      <c r="E434" s="46">
        <v>116704</v>
      </c>
      <c r="F434" s="48">
        <v>138</v>
      </c>
      <c r="G434" s="46">
        <v>2</v>
      </c>
      <c r="H434" s="47" t="s">
        <v>220</v>
      </c>
      <c r="I434" s="46">
        <v>3349560319</v>
      </c>
    </row>
    <row r="435" spans="1:9" ht="45" hidden="1">
      <c r="A435" s="46">
        <v>7856</v>
      </c>
      <c r="B435" s="47" t="s">
        <v>1032</v>
      </c>
      <c r="C435" s="47" t="s">
        <v>1033</v>
      </c>
      <c r="D435" s="47" t="s">
        <v>335</v>
      </c>
      <c r="E435" s="46">
        <v>100716</v>
      </c>
      <c r="F435" s="48">
        <v>115</v>
      </c>
      <c r="G435" s="46">
        <v>3</v>
      </c>
      <c r="H435" s="47" t="s">
        <v>211</v>
      </c>
      <c r="I435" s="46">
        <v>3342617815</v>
      </c>
    </row>
    <row r="436" spans="1:9" ht="15" hidden="1">
      <c r="A436" s="46">
        <v>7866</v>
      </c>
      <c r="B436" s="47" t="s">
        <v>1034</v>
      </c>
      <c r="C436" s="47" t="s">
        <v>1035</v>
      </c>
      <c r="D436" s="47" t="s">
        <v>219</v>
      </c>
      <c r="E436" s="46">
        <v>116704</v>
      </c>
      <c r="F436" s="48">
        <v>115</v>
      </c>
      <c r="G436" s="46">
        <v>3</v>
      </c>
      <c r="H436" s="47" t="s">
        <v>235</v>
      </c>
      <c r="I436" s="46">
        <v>3337427840</v>
      </c>
    </row>
    <row r="437" spans="1:9" ht="15" hidden="1">
      <c r="A437" s="46">
        <v>7876</v>
      </c>
      <c r="B437" s="47" t="s">
        <v>1036</v>
      </c>
      <c r="C437" s="47" t="s">
        <v>1037</v>
      </c>
      <c r="D437" s="47" t="s">
        <v>219</v>
      </c>
      <c r="E437" s="46">
        <v>116704</v>
      </c>
      <c r="F437" s="48">
        <v>69</v>
      </c>
      <c r="G437" s="46">
        <v>2</v>
      </c>
      <c r="H437" s="47" t="s">
        <v>211</v>
      </c>
      <c r="I437" s="46">
        <v>3352749868</v>
      </c>
    </row>
    <row r="438" spans="1:9" ht="15" hidden="1">
      <c r="A438" s="46">
        <v>7878</v>
      </c>
      <c r="B438" s="47" t="s">
        <v>1038</v>
      </c>
      <c r="C438" s="47" t="s">
        <v>1039</v>
      </c>
      <c r="D438" s="47" t="s">
        <v>219</v>
      </c>
      <c r="E438" s="46">
        <v>116704</v>
      </c>
      <c r="F438" s="48">
        <v>69</v>
      </c>
      <c r="G438" s="46">
        <v>2</v>
      </c>
      <c r="H438" s="47" t="s">
        <v>211</v>
      </c>
      <c r="I438" s="46">
        <v>3342617926</v>
      </c>
    </row>
    <row r="439" spans="1:9" ht="60" hidden="1">
      <c r="A439" s="46">
        <v>7904</v>
      </c>
      <c r="B439" s="47" t="s">
        <v>1040</v>
      </c>
      <c r="C439" s="47" t="s">
        <v>1041</v>
      </c>
      <c r="D439" s="47" t="s">
        <v>232</v>
      </c>
      <c r="E439" s="46">
        <v>100834</v>
      </c>
      <c r="F439" s="48">
        <v>138</v>
      </c>
      <c r="G439" s="46">
        <v>1</v>
      </c>
      <c r="H439" s="47" t="s">
        <v>220</v>
      </c>
      <c r="I439" s="46">
        <v>3337410454</v>
      </c>
    </row>
    <row r="440" spans="1:9" ht="45" hidden="1">
      <c r="A440" s="46">
        <v>7905</v>
      </c>
      <c r="B440" s="47" t="s">
        <v>1042</v>
      </c>
      <c r="C440" s="47" t="s">
        <v>1041</v>
      </c>
      <c r="D440" s="47" t="s">
        <v>1043</v>
      </c>
      <c r="E440" s="46">
        <v>103089</v>
      </c>
      <c r="F440" s="48">
        <v>0</v>
      </c>
      <c r="G440" s="46">
        <v>0</v>
      </c>
      <c r="H440" s="47" t="s">
        <v>256</v>
      </c>
      <c r="I440" s="46">
        <v>3342618404</v>
      </c>
    </row>
    <row r="441" spans="1:9" ht="45" hidden="1">
      <c r="A441" s="46">
        <v>7929</v>
      </c>
      <c r="B441" s="47" t="s">
        <v>1044</v>
      </c>
      <c r="C441" s="47" t="s">
        <v>1045</v>
      </c>
      <c r="D441" s="47" t="s">
        <v>451</v>
      </c>
      <c r="E441" s="46">
        <v>100994</v>
      </c>
      <c r="F441" s="48">
        <v>115</v>
      </c>
      <c r="G441" s="46">
        <v>4</v>
      </c>
      <c r="H441" s="47" t="s">
        <v>235</v>
      </c>
      <c r="I441" s="46">
        <v>3353097802</v>
      </c>
    </row>
    <row r="442" spans="1:9" ht="45" hidden="1">
      <c r="A442" s="46">
        <v>7931</v>
      </c>
      <c r="B442" s="47" t="s">
        <v>1046</v>
      </c>
      <c r="C442" s="47" t="s">
        <v>1045</v>
      </c>
      <c r="D442" s="47" t="s">
        <v>451</v>
      </c>
      <c r="E442" s="46">
        <v>100994</v>
      </c>
      <c r="F442" s="48">
        <v>115</v>
      </c>
      <c r="G442" s="46">
        <v>7</v>
      </c>
      <c r="H442" s="47" t="s">
        <v>211</v>
      </c>
      <c r="I442" s="46">
        <v>3337410466</v>
      </c>
    </row>
    <row r="443" spans="1:9" ht="60" hidden="1">
      <c r="A443" s="46">
        <v>7935</v>
      </c>
      <c r="B443" s="47" t="s">
        <v>1047</v>
      </c>
      <c r="C443" s="47" t="s">
        <v>1048</v>
      </c>
      <c r="D443" s="47" t="s">
        <v>232</v>
      </c>
      <c r="E443" s="46">
        <v>100834</v>
      </c>
      <c r="F443" s="48">
        <v>230</v>
      </c>
      <c r="G443" s="46">
        <v>2</v>
      </c>
      <c r="H443" s="47" t="s">
        <v>211</v>
      </c>
      <c r="I443" s="46">
        <v>3337410469</v>
      </c>
    </row>
    <row r="444" spans="1:9" ht="60" hidden="1">
      <c r="A444" s="46">
        <v>7936</v>
      </c>
      <c r="B444" s="47" t="s">
        <v>1049</v>
      </c>
      <c r="C444" s="47" t="s">
        <v>1050</v>
      </c>
      <c r="D444" s="47" t="s">
        <v>232</v>
      </c>
      <c r="E444" s="46">
        <v>100834</v>
      </c>
      <c r="F444" s="48">
        <v>500</v>
      </c>
      <c r="G444" s="46">
        <v>12</v>
      </c>
      <c r="H444" s="47" t="s">
        <v>227</v>
      </c>
      <c r="I444" s="46">
        <v>3337410472</v>
      </c>
    </row>
    <row r="445" spans="1:9" ht="45" hidden="1">
      <c r="A445" s="46">
        <v>7990</v>
      </c>
      <c r="B445" s="47" t="s">
        <v>1051</v>
      </c>
      <c r="C445" s="47" t="s">
        <v>1052</v>
      </c>
      <c r="D445" s="47" t="s">
        <v>219</v>
      </c>
      <c r="E445" s="46">
        <v>116704</v>
      </c>
      <c r="F445" s="48">
        <v>46</v>
      </c>
      <c r="G445" s="46">
        <v>1</v>
      </c>
      <c r="H445" s="47" t="s">
        <v>220</v>
      </c>
      <c r="I445" s="46">
        <v>3349560209</v>
      </c>
    </row>
    <row r="446" spans="1:9" ht="15" hidden="1">
      <c r="A446" s="46">
        <v>7992</v>
      </c>
      <c r="B446" s="47" t="s">
        <v>1053</v>
      </c>
      <c r="C446" s="47" t="s">
        <v>1054</v>
      </c>
      <c r="D446" s="47" t="s">
        <v>219</v>
      </c>
      <c r="E446" s="46">
        <v>116704</v>
      </c>
      <c r="F446" s="48">
        <v>69</v>
      </c>
      <c r="G446" s="46">
        <v>2</v>
      </c>
      <c r="H446" s="47" t="s">
        <v>211</v>
      </c>
      <c r="I446" s="46">
        <v>3337410499</v>
      </c>
    </row>
    <row r="447" spans="1:9" ht="45" hidden="1">
      <c r="A447" s="46">
        <v>8010</v>
      </c>
      <c r="B447" s="47" t="s">
        <v>1055</v>
      </c>
      <c r="C447" s="47" t="s">
        <v>1056</v>
      </c>
      <c r="D447" s="47" t="s">
        <v>335</v>
      </c>
      <c r="E447" s="46">
        <v>100716</v>
      </c>
      <c r="F447" s="48">
        <v>57</v>
      </c>
      <c r="G447" s="46">
        <v>1</v>
      </c>
      <c r="H447" s="47" t="s">
        <v>211</v>
      </c>
      <c r="I447" s="46">
        <v>3342617830</v>
      </c>
    </row>
    <row r="448" spans="1:9" ht="15" hidden="1">
      <c r="A448" s="46">
        <v>8022</v>
      </c>
      <c r="B448" s="47" t="s">
        <v>1057</v>
      </c>
      <c r="C448" s="47" t="s">
        <v>1058</v>
      </c>
      <c r="D448" s="47" t="s">
        <v>219</v>
      </c>
      <c r="E448" s="46">
        <v>116704</v>
      </c>
      <c r="F448" s="48">
        <v>69</v>
      </c>
      <c r="G448" s="46">
        <v>2</v>
      </c>
      <c r="H448" s="47" t="s">
        <v>211</v>
      </c>
      <c r="I448" s="46">
        <v>3352749882</v>
      </c>
    </row>
    <row r="449" spans="1:9" ht="45" hidden="1">
      <c r="A449" s="46">
        <v>8023</v>
      </c>
      <c r="B449" s="47" t="s">
        <v>1059</v>
      </c>
      <c r="C449" s="47" t="s">
        <v>1060</v>
      </c>
      <c r="D449" s="47" t="s">
        <v>219</v>
      </c>
      <c r="E449" s="46">
        <v>116704</v>
      </c>
      <c r="F449" s="48">
        <v>46</v>
      </c>
      <c r="G449" s="46">
        <v>1</v>
      </c>
      <c r="H449" s="47" t="s">
        <v>220</v>
      </c>
      <c r="I449" s="46">
        <v>3349559921</v>
      </c>
    </row>
    <row r="450" spans="1:9" ht="45" hidden="1">
      <c r="A450" s="46">
        <v>8044</v>
      </c>
      <c r="B450" s="47" t="s">
        <v>1061</v>
      </c>
      <c r="C450" s="47" t="s">
        <v>1062</v>
      </c>
      <c r="D450" s="47" t="s">
        <v>243</v>
      </c>
      <c r="E450" s="46">
        <v>101222</v>
      </c>
      <c r="F450" s="48">
        <v>138</v>
      </c>
      <c r="G450" s="46">
        <v>5</v>
      </c>
      <c r="H450" s="47" t="s">
        <v>256</v>
      </c>
      <c r="I450" s="46">
        <v>3342618330</v>
      </c>
    </row>
    <row r="451" spans="1:9" ht="60" hidden="1">
      <c r="A451" s="46">
        <v>8064</v>
      </c>
      <c r="B451" s="47" t="s">
        <v>1063</v>
      </c>
      <c r="C451" s="47" t="s">
        <v>1064</v>
      </c>
      <c r="D451" s="47" t="s">
        <v>232</v>
      </c>
      <c r="E451" s="46">
        <v>100834</v>
      </c>
      <c r="F451" s="48">
        <v>500</v>
      </c>
      <c r="G451" s="46">
        <v>8</v>
      </c>
      <c r="H451" s="47" t="s">
        <v>235</v>
      </c>
      <c r="I451" s="46">
        <v>3337410535</v>
      </c>
    </row>
    <row r="452" spans="1:9" ht="15">
      <c r="A452" s="46">
        <v>8066</v>
      </c>
      <c r="B452" s="47" t="s">
        <v>1065</v>
      </c>
      <c r="C452" s="47" t="s">
        <v>1066</v>
      </c>
      <c r="D452" s="47" t="s">
        <v>210</v>
      </c>
      <c r="E452" s="46">
        <v>100219</v>
      </c>
      <c r="F452" s="48">
        <v>115</v>
      </c>
      <c r="G452" s="46">
        <v>2</v>
      </c>
      <c r="H452" s="47" t="s">
        <v>211</v>
      </c>
      <c r="I452" s="46">
        <v>3337410539</v>
      </c>
    </row>
    <row r="453" spans="1:9" ht="45" hidden="1">
      <c r="A453" s="46">
        <v>8081</v>
      </c>
      <c r="B453" s="47" t="s">
        <v>1067</v>
      </c>
      <c r="C453" s="47" t="s">
        <v>1068</v>
      </c>
      <c r="D453" s="47" t="s">
        <v>219</v>
      </c>
      <c r="E453" s="46">
        <v>116704</v>
      </c>
      <c r="F453" s="48">
        <v>345</v>
      </c>
      <c r="G453" s="46">
        <v>2</v>
      </c>
      <c r="H453" s="47" t="s">
        <v>220</v>
      </c>
      <c r="I453" s="46">
        <v>3349559748</v>
      </c>
    </row>
    <row r="454" spans="1:9" ht="15">
      <c r="A454" s="46">
        <v>8160</v>
      </c>
      <c r="B454" s="47" t="s">
        <v>1069</v>
      </c>
      <c r="C454" s="47" t="s">
        <v>1070</v>
      </c>
      <c r="D454" s="47" t="s">
        <v>210</v>
      </c>
      <c r="E454" s="46">
        <v>100219</v>
      </c>
      <c r="F454" s="48">
        <v>115</v>
      </c>
      <c r="G454" s="46">
        <v>1</v>
      </c>
      <c r="H454" s="47" t="s">
        <v>211</v>
      </c>
      <c r="I454" s="46">
        <v>3337410598</v>
      </c>
    </row>
    <row r="455" spans="1:9" ht="15" hidden="1">
      <c r="A455" s="46">
        <v>8215</v>
      </c>
      <c r="B455" s="47" t="s">
        <v>1071</v>
      </c>
      <c r="C455" s="47" t="s">
        <v>1072</v>
      </c>
      <c r="D455" s="47" t="s">
        <v>219</v>
      </c>
      <c r="E455" s="46">
        <v>116704</v>
      </c>
      <c r="F455" s="48">
        <v>115</v>
      </c>
      <c r="G455" s="46">
        <v>3</v>
      </c>
      <c r="H455" s="47" t="s">
        <v>211</v>
      </c>
      <c r="I455" s="46">
        <v>3337427581</v>
      </c>
    </row>
    <row r="456" spans="1:9" ht="15" hidden="1">
      <c r="A456" s="46">
        <v>8221</v>
      </c>
      <c r="B456" s="47" t="s">
        <v>1073</v>
      </c>
      <c r="C456" s="47" t="s">
        <v>1074</v>
      </c>
      <c r="D456" s="47" t="s">
        <v>219</v>
      </c>
      <c r="E456" s="46">
        <v>116704</v>
      </c>
      <c r="F456" s="48">
        <v>69</v>
      </c>
      <c r="G456" s="46">
        <v>1</v>
      </c>
      <c r="H456" s="47" t="s">
        <v>211</v>
      </c>
      <c r="I456" s="46">
        <v>3337410635</v>
      </c>
    </row>
    <row r="457" spans="1:9" ht="60" hidden="1">
      <c r="A457" s="46">
        <v>8240</v>
      </c>
      <c r="B457" s="47" t="s">
        <v>1075</v>
      </c>
      <c r="C457" s="47" t="s">
        <v>1076</v>
      </c>
      <c r="D457" s="47" t="s">
        <v>232</v>
      </c>
      <c r="E457" s="46">
        <v>100834</v>
      </c>
      <c r="F457" s="48">
        <v>115</v>
      </c>
      <c r="G457" s="46">
        <v>4</v>
      </c>
      <c r="H457" s="47" t="s">
        <v>227</v>
      </c>
      <c r="I457" s="46">
        <v>3337410647</v>
      </c>
    </row>
    <row r="458" spans="1:9" ht="45" hidden="1">
      <c r="A458" s="46">
        <v>8260</v>
      </c>
      <c r="B458" s="47" t="s">
        <v>1077</v>
      </c>
      <c r="C458" s="47" t="s">
        <v>1078</v>
      </c>
      <c r="D458" s="47" t="s">
        <v>219</v>
      </c>
      <c r="E458" s="46">
        <v>116704</v>
      </c>
      <c r="F458" s="48">
        <v>69</v>
      </c>
      <c r="G458" s="46">
        <v>1</v>
      </c>
      <c r="H458" s="47" t="s">
        <v>220</v>
      </c>
      <c r="I458" s="46">
        <v>3349559767</v>
      </c>
    </row>
    <row r="459" spans="1:9" ht="15">
      <c r="A459" s="46">
        <v>8271</v>
      </c>
      <c r="B459" s="47" t="s">
        <v>1079</v>
      </c>
      <c r="C459" s="47" t="s">
        <v>1080</v>
      </c>
      <c r="D459" s="47" t="s">
        <v>210</v>
      </c>
      <c r="E459" s="46">
        <v>100219</v>
      </c>
      <c r="F459" s="48">
        <v>115</v>
      </c>
      <c r="G459" s="46">
        <v>1</v>
      </c>
      <c r="H459" s="47" t="s">
        <v>211</v>
      </c>
      <c r="I459" s="46">
        <v>3337410672</v>
      </c>
    </row>
    <row r="460" spans="1:9" ht="15" hidden="1">
      <c r="A460" s="46">
        <v>8291</v>
      </c>
      <c r="B460" s="47" t="s">
        <v>1081</v>
      </c>
      <c r="C460" s="47" t="s">
        <v>1082</v>
      </c>
      <c r="D460" s="47" t="s">
        <v>219</v>
      </c>
      <c r="E460" s="46">
        <v>116704</v>
      </c>
      <c r="F460" s="48">
        <v>230</v>
      </c>
      <c r="G460" s="46">
        <v>2</v>
      </c>
      <c r="H460" s="47" t="s">
        <v>211</v>
      </c>
      <c r="I460" s="46">
        <v>3342617609</v>
      </c>
    </row>
    <row r="461" spans="1:9" ht="15" hidden="1">
      <c r="A461" s="46">
        <v>8294</v>
      </c>
      <c r="B461" s="47" t="s">
        <v>1083</v>
      </c>
      <c r="C461" s="47" t="s">
        <v>1084</v>
      </c>
      <c r="D461" s="47" t="s">
        <v>219</v>
      </c>
      <c r="E461" s="46">
        <v>116704</v>
      </c>
      <c r="F461" s="48">
        <v>138</v>
      </c>
      <c r="G461" s="46">
        <v>2</v>
      </c>
      <c r="H461" s="47" t="s">
        <v>235</v>
      </c>
      <c r="I461" s="46">
        <v>3349559632</v>
      </c>
    </row>
    <row r="462" spans="1:9" ht="15" hidden="1">
      <c r="A462" s="46">
        <v>8302</v>
      </c>
      <c r="B462" s="47" t="s">
        <v>1085</v>
      </c>
      <c r="C462" s="47" t="s">
        <v>1086</v>
      </c>
      <c r="D462" s="47" t="s">
        <v>219</v>
      </c>
      <c r="E462" s="46">
        <v>116704</v>
      </c>
      <c r="F462" s="48">
        <v>69</v>
      </c>
      <c r="G462" s="46">
        <v>1</v>
      </c>
      <c r="H462" s="47" t="s">
        <v>211</v>
      </c>
      <c r="I462" s="46">
        <v>3352750020</v>
      </c>
    </row>
    <row r="463" spans="1:9" ht="45" hidden="1">
      <c r="A463" s="46">
        <v>8306</v>
      </c>
      <c r="B463" s="47" t="s">
        <v>1087</v>
      </c>
      <c r="C463" s="47" t="s">
        <v>1088</v>
      </c>
      <c r="D463" s="47" t="s">
        <v>243</v>
      </c>
      <c r="E463" s="46">
        <v>101222</v>
      </c>
      <c r="F463" s="48">
        <v>46</v>
      </c>
      <c r="G463" s="46">
        <v>1</v>
      </c>
      <c r="H463" s="47" t="s">
        <v>256</v>
      </c>
      <c r="I463" s="46">
        <v>3337410691</v>
      </c>
    </row>
    <row r="464" spans="1:9" ht="45" hidden="1">
      <c r="A464" s="46">
        <v>8325</v>
      </c>
      <c r="B464" s="47" t="s">
        <v>1089</v>
      </c>
      <c r="C464" s="47" t="s">
        <v>1090</v>
      </c>
      <c r="D464" s="47" t="s">
        <v>219</v>
      </c>
      <c r="E464" s="46">
        <v>116704</v>
      </c>
      <c r="F464" s="48">
        <v>69</v>
      </c>
      <c r="G464" s="46">
        <v>2</v>
      </c>
      <c r="H464" s="47" t="s">
        <v>256</v>
      </c>
      <c r="I464" s="46">
        <v>3342617891</v>
      </c>
    </row>
    <row r="465" spans="1:9" ht="60" hidden="1">
      <c r="A465" s="46">
        <v>8343</v>
      </c>
      <c r="B465" s="47" t="s">
        <v>1091</v>
      </c>
      <c r="C465" s="47" t="s">
        <v>1092</v>
      </c>
      <c r="D465" s="47" t="s">
        <v>232</v>
      </c>
      <c r="E465" s="46">
        <v>100834</v>
      </c>
      <c r="F465" s="48">
        <v>115</v>
      </c>
      <c r="G465" s="46">
        <v>1</v>
      </c>
      <c r="H465" s="47" t="s">
        <v>211</v>
      </c>
      <c r="I465" s="46">
        <v>3337410713</v>
      </c>
    </row>
    <row r="466" spans="1:9" ht="15" hidden="1">
      <c r="A466" s="46">
        <v>8396</v>
      </c>
      <c r="B466" s="47" t="s">
        <v>1093</v>
      </c>
      <c r="C466" s="47" t="s">
        <v>1094</v>
      </c>
      <c r="D466" s="47" t="s">
        <v>219</v>
      </c>
      <c r="E466" s="46">
        <v>116704</v>
      </c>
      <c r="F466" s="48">
        <v>115</v>
      </c>
      <c r="G466" s="46">
        <v>5</v>
      </c>
      <c r="H466" s="47" t="s">
        <v>235</v>
      </c>
      <c r="I466" s="46">
        <v>3337410744</v>
      </c>
    </row>
    <row r="467" spans="1:9" ht="30" hidden="1">
      <c r="A467" s="46">
        <v>8402</v>
      </c>
      <c r="B467" s="47" t="s">
        <v>1095</v>
      </c>
      <c r="C467" s="47" t="s">
        <v>1096</v>
      </c>
      <c r="D467" s="47" t="s">
        <v>243</v>
      </c>
      <c r="E467" s="46">
        <v>101222</v>
      </c>
      <c r="F467" s="48">
        <v>69</v>
      </c>
      <c r="G467" s="46">
        <v>1</v>
      </c>
      <c r="H467" s="47" t="s">
        <v>211</v>
      </c>
      <c r="I467" s="46">
        <v>3342618304</v>
      </c>
    </row>
    <row r="468" spans="1:9" ht="45" hidden="1">
      <c r="A468" s="46">
        <v>8404</v>
      </c>
      <c r="B468" s="47" t="s">
        <v>1097</v>
      </c>
      <c r="C468" s="47" t="s">
        <v>1098</v>
      </c>
      <c r="D468" s="47" t="s">
        <v>790</v>
      </c>
      <c r="E468" s="46">
        <v>103567</v>
      </c>
      <c r="F468" s="48">
        <v>115</v>
      </c>
      <c r="G468" s="46">
        <v>2</v>
      </c>
      <c r="H468" s="47" t="s">
        <v>227</v>
      </c>
      <c r="I468" s="46">
        <v>3353097786</v>
      </c>
    </row>
    <row r="469" spans="1:9" ht="15" hidden="1">
      <c r="A469" s="46">
        <v>8433</v>
      </c>
      <c r="B469" s="47" t="s">
        <v>1099</v>
      </c>
      <c r="C469" s="47" t="s">
        <v>1100</v>
      </c>
      <c r="D469" s="47" t="s">
        <v>219</v>
      </c>
      <c r="E469" s="46">
        <v>116704</v>
      </c>
      <c r="F469" s="48">
        <v>115</v>
      </c>
      <c r="G469" s="46">
        <v>2</v>
      </c>
      <c r="H469" s="47" t="s">
        <v>211</v>
      </c>
      <c r="I469" s="46">
        <v>3337430102</v>
      </c>
    </row>
    <row r="470" spans="1:9" ht="30" hidden="1">
      <c r="A470" s="46">
        <v>8455</v>
      </c>
      <c r="B470" s="47" t="s">
        <v>1101</v>
      </c>
      <c r="C470" s="47" t="s">
        <v>1102</v>
      </c>
      <c r="D470" s="47" t="s">
        <v>219</v>
      </c>
      <c r="E470" s="46">
        <v>116704</v>
      </c>
      <c r="F470" s="48">
        <v>46</v>
      </c>
      <c r="G470" s="46">
        <v>4</v>
      </c>
      <c r="H470" s="47" t="s">
        <v>227</v>
      </c>
      <c r="I470" s="46">
        <v>3349560046</v>
      </c>
    </row>
    <row r="471" spans="1:9" ht="30" hidden="1">
      <c r="A471" s="46">
        <v>8464</v>
      </c>
      <c r="B471" s="47" t="s">
        <v>1103</v>
      </c>
      <c r="C471" s="47" t="s">
        <v>1104</v>
      </c>
      <c r="D471" s="47" t="s">
        <v>589</v>
      </c>
      <c r="E471" s="46">
        <v>100713</v>
      </c>
      <c r="F471" s="48">
        <v>230</v>
      </c>
      <c r="G471" s="46">
        <v>4</v>
      </c>
      <c r="H471" s="47" t="s">
        <v>235</v>
      </c>
      <c r="I471" s="46">
        <v>3337410784</v>
      </c>
    </row>
    <row r="472" spans="1:9" ht="45" hidden="1">
      <c r="A472" s="46">
        <v>8472</v>
      </c>
      <c r="B472" s="47" t="s">
        <v>1105</v>
      </c>
      <c r="C472" s="47" t="s">
        <v>1106</v>
      </c>
      <c r="D472" s="47" t="s">
        <v>219</v>
      </c>
      <c r="E472" s="46">
        <v>116704</v>
      </c>
      <c r="F472" s="48">
        <v>46</v>
      </c>
      <c r="G472" s="46">
        <v>5</v>
      </c>
      <c r="H472" s="47" t="s">
        <v>220</v>
      </c>
      <c r="I472" s="46">
        <v>3349560357</v>
      </c>
    </row>
    <row r="473" spans="1:9" ht="45" hidden="1">
      <c r="A473" s="46">
        <v>8482</v>
      </c>
      <c r="B473" s="47" t="s">
        <v>1107</v>
      </c>
      <c r="C473" s="47" t="s">
        <v>1108</v>
      </c>
      <c r="D473" s="47" t="s">
        <v>219</v>
      </c>
      <c r="E473" s="46">
        <v>116704</v>
      </c>
      <c r="F473" s="48">
        <v>46</v>
      </c>
      <c r="G473" s="46">
        <v>1</v>
      </c>
      <c r="H473" s="47" t="s">
        <v>220</v>
      </c>
      <c r="I473" s="46">
        <v>3349559847</v>
      </c>
    </row>
    <row r="474" spans="1:9" ht="30" hidden="1">
      <c r="A474" s="46">
        <v>8495</v>
      </c>
      <c r="B474" s="47" t="s">
        <v>1109</v>
      </c>
      <c r="C474" s="47" t="s">
        <v>1110</v>
      </c>
      <c r="D474" s="47" t="s">
        <v>357</v>
      </c>
      <c r="E474" s="46">
        <v>126080</v>
      </c>
      <c r="F474" s="48">
        <v>115</v>
      </c>
      <c r="G474" s="46">
        <v>2</v>
      </c>
      <c r="H474" s="47" t="s">
        <v>211</v>
      </c>
      <c r="I474" s="46">
        <v>3353097532</v>
      </c>
    </row>
    <row r="475" spans="1:9" ht="15" hidden="1">
      <c r="A475" s="46">
        <v>8587</v>
      </c>
      <c r="B475" s="47" t="s">
        <v>1111</v>
      </c>
      <c r="C475" s="47" t="s">
        <v>1112</v>
      </c>
      <c r="D475" s="47" t="s">
        <v>219</v>
      </c>
      <c r="E475" s="46">
        <v>116704</v>
      </c>
      <c r="F475" s="48">
        <v>69</v>
      </c>
      <c r="G475" s="46">
        <v>2</v>
      </c>
      <c r="H475" s="47" t="s">
        <v>211</v>
      </c>
      <c r="I475" s="46">
        <v>3352749877</v>
      </c>
    </row>
    <row r="476" spans="1:9" ht="45" hidden="1">
      <c r="A476" s="46">
        <v>8589</v>
      </c>
      <c r="B476" s="47" t="s">
        <v>1113</v>
      </c>
      <c r="C476" s="47" t="s">
        <v>1114</v>
      </c>
      <c r="D476" s="47" t="s">
        <v>219</v>
      </c>
      <c r="E476" s="46">
        <v>116704</v>
      </c>
      <c r="F476" s="48">
        <v>46</v>
      </c>
      <c r="G476" s="46">
        <v>1</v>
      </c>
      <c r="H476" s="47" t="s">
        <v>220</v>
      </c>
      <c r="I476" s="46">
        <v>3349559949</v>
      </c>
    </row>
    <row r="477" spans="1:9" ht="45" hidden="1">
      <c r="A477" s="46">
        <v>8590</v>
      </c>
      <c r="B477" s="47" t="s">
        <v>1115</v>
      </c>
      <c r="C477" s="47" t="s">
        <v>1114</v>
      </c>
      <c r="D477" s="47" t="s">
        <v>219</v>
      </c>
      <c r="E477" s="46">
        <v>116704</v>
      </c>
      <c r="F477" s="48">
        <v>69</v>
      </c>
      <c r="G477" s="46">
        <v>1</v>
      </c>
      <c r="H477" s="47" t="s">
        <v>220</v>
      </c>
      <c r="I477" s="46">
        <v>3349559926</v>
      </c>
    </row>
    <row r="478" spans="1:9" ht="60" hidden="1">
      <c r="A478" s="46">
        <v>8622</v>
      </c>
      <c r="B478" s="47" t="s">
        <v>1116</v>
      </c>
      <c r="C478" s="47" t="s">
        <v>1117</v>
      </c>
      <c r="D478" s="47" t="s">
        <v>232</v>
      </c>
      <c r="E478" s="46">
        <v>100834</v>
      </c>
      <c r="F478" s="48">
        <v>230</v>
      </c>
      <c r="G478" s="46">
        <v>3</v>
      </c>
      <c r="H478" s="47" t="s">
        <v>211</v>
      </c>
      <c r="I478" s="46">
        <v>3337410875</v>
      </c>
    </row>
    <row r="479" spans="1:9" ht="15">
      <c r="A479" s="46">
        <v>8637</v>
      </c>
      <c r="B479" s="47" t="s">
        <v>1118</v>
      </c>
      <c r="C479" s="47" t="s">
        <v>1119</v>
      </c>
      <c r="D479" s="47" t="s">
        <v>210</v>
      </c>
      <c r="E479" s="46">
        <v>100219</v>
      </c>
      <c r="F479" s="48">
        <v>115</v>
      </c>
      <c r="G479" s="46">
        <v>5</v>
      </c>
      <c r="H479" s="47" t="s">
        <v>211</v>
      </c>
      <c r="I479" s="46">
        <v>3337410884</v>
      </c>
    </row>
    <row r="480" spans="1:9" ht="15" hidden="1">
      <c r="A480" s="46">
        <v>8639</v>
      </c>
      <c r="B480" s="47" t="s">
        <v>1120</v>
      </c>
      <c r="C480" s="47" t="s">
        <v>1121</v>
      </c>
      <c r="D480" s="47" t="s">
        <v>219</v>
      </c>
      <c r="E480" s="46">
        <v>116704</v>
      </c>
      <c r="F480" s="48">
        <v>115</v>
      </c>
      <c r="G480" s="46">
        <v>2</v>
      </c>
      <c r="H480" s="47" t="s">
        <v>211</v>
      </c>
      <c r="I480" s="46">
        <v>3337427325</v>
      </c>
    </row>
    <row r="481" spans="1:9" ht="45" hidden="1">
      <c r="A481" s="46">
        <v>8640</v>
      </c>
      <c r="B481" s="47" t="s">
        <v>1122</v>
      </c>
      <c r="C481" s="47" t="s">
        <v>1123</v>
      </c>
      <c r="D481" s="47" t="s">
        <v>219</v>
      </c>
      <c r="E481" s="46">
        <v>116704</v>
      </c>
      <c r="F481" s="48">
        <v>46</v>
      </c>
      <c r="G481" s="46">
        <v>5</v>
      </c>
      <c r="H481" s="47" t="s">
        <v>220</v>
      </c>
      <c r="I481" s="46">
        <v>3349559940</v>
      </c>
    </row>
    <row r="482" spans="1:9" ht="45" hidden="1">
      <c r="A482" s="46">
        <v>8656</v>
      </c>
      <c r="B482" s="47" t="s">
        <v>1124</v>
      </c>
      <c r="C482" s="47" t="s">
        <v>1125</v>
      </c>
      <c r="D482" s="47" t="s">
        <v>219</v>
      </c>
      <c r="E482" s="46">
        <v>116704</v>
      </c>
      <c r="F482" s="48">
        <v>46</v>
      </c>
      <c r="G482" s="46">
        <v>2</v>
      </c>
      <c r="H482" s="47" t="s">
        <v>220</v>
      </c>
      <c r="I482" s="46">
        <v>3337410893</v>
      </c>
    </row>
    <row r="483" spans="1:9" ht="60" hidden="1">
      <c r="A483" s="46">
        <v>8660</v>
      </c>
      <c r="B483" s="47" t="s">
        <v>1126</v>
      </c>
      <c r="C483" s="47" t="s">
        <v>1127</v>
      </c>
      <c r="D483" s="47" t="s">
        <v>232</v>
      </c>
      <c r="E483" s="46">
        <v>100834</v>
      </c>
      <c r="F483" s="48">
        <v>115</v>
      </c>
      <c r="G483" s="46">
        <v>1</v>
      </c>
      <c r="H483" s="47" t="s">
        <v>211</v>
      </c>
      <c r="I483" s="46">
        <v>3337410898</v>
      </c>
    </row>
    <row r="484" spans="1:9" ht="15">
      <c r="A484" s="46">
        <v>8696</v>
      </c>
      <c r="B484" s="47" t="s">
        <v>1128</v>
      </c>
      <c r="C484" s="47" t="s">
        <v>1129</v>
      </c>
      <c r="D484" s="47" t="s">
        <v>210</v>
      </c>
      <c r="E484" s="46">
        <v>100219</v>
      </c>
      <c r="F484" s="48">
        <v>115</v>
      </c>
      <c r="G484" s="46">
        <v>2</v>
      </c>
      <c r="H484" s="47" t="s">
        <v>211</v>
      </c>
      <c r="I484" s="46">
        <v>3337410924</v>
      </c>
    </row>
    <row r="485" spans="1:9" ht="15" hidden="1">
      <c r="A485" s="46">
        <v>8701</v>
      </c>
      <c r="B485" s="47" t="s">
        <v>1130</v>
      </c>
      <c r="C485" s="47" t="s">
        <v>1131</v>
      </c>
      <c r="D485" s="47" t="s">
        <v>219</v>
      </c>
      <c r="E485" s="46">
        <v>116704</v>
      </c>
      <c r="F485" s="48">
        <v>230</v>
      </c>
      <c r="G485" s="46">
        <v>4</v>
      </c>
      <c r="H485" s="47" t="s">
        <v>211</v>
      </c>
      <c r="I485" s="46">
        <v>3337427366</v>
      </c>
    </row>
    <row r="486" spans="1:9" ht="30" hidden="1">
      <c r="A486" s="46">
        <v>8741</v>
      </c>
      <c r="B486" s="47" t="s">
        <v>1132</v>
      </c>
      <c r="C486" s="47" t="s">
        <v>1133</v>
      </c>
      <c r="D486" s="47" t="s">
        <v>243</v>
      </c>
      <c r="E486" s="46">
        <v>101222</v>
      </c>
      <c r="F486" s="48">
        <v>138</v>
      </c>
      <c r="G486" s="46">
        <v>2</v>
      </c>
      <c r="H486" s="47" t="s">
        <v>211</v>
      </c>
      <c r="I486" s="46">
        <v>3337410952</v>
      </c>
    </row>
    <row r="487" spans="1:9" ht="60" hidden="1">
      <c r="A487" s="46">
        <v>8840</v>
      </c>
      <c r="B487" s="47" t="s">
        <v>1134</v>
      </c>
      <c r="C487" s="47" t="s">
        <v>1135</v>
      </c>
      <c r="D487" s="47" t="s">
        <v>232</v>
      </c>
      <c r="E487" s="46">
        <v>100834</v>
      </c>
      <c r="F487" s="48">
        <v>230</v>
      </c>
      <c r="G487" s="46">
        <v>3</v>
      </c>
      <c r="H487" s="47" t="s">
        <v>227</v>
      </c>
      <c r="I487" s="46">
        <v>3342617491</v>
      </c>
    </row>
    <row r="488" spans="1:9" ht="15" hidden="1">
      <c r="A488" s="46">
        <v>8846</v>
      </c>
      <c r="B488" s="47" t="s">
        <v>1136</v>
      </c>
      <c r="C488" s="47" t="s">
        <v>1137</v>
      </c>
      <c r="D488" s="47" t="s">
        <v>219</v>
      </c>
      <c r="E488" s="46">
        <v>116704</v>
      </c>
      <c r="F488" s="48">
        <v>500</v>
      </c>
      <c r="G488" s="46">
        <v>13</v>
      </c>
      <c r="H488" s="47" t="s">
        <v>211</v>
      </c>
      <c r="I488" s="46">
        <v>3337411001</v>
      </c>
    </row>
    <row r="489" spans="1:9" ht="15" hidden="1">
      <c r="A489" s="46">
        <v>8868</v>
      </c>
      <c r="B489" s="47" t="s">
        <v>1138</v>
      </c>
      <c r="C489" s="47" t="s">
        <v>1139</v>
      </c>
      <c r="D489" s="47" t="s">
        <v>219</v>
      </c>
      <c r="E489" s="46">
        <v>116704</v>
      </c>
      <c r="F489" s="48">
        <v>69</v>
      </c>
      <c r="G489" s="46">
        <v>2</v>
      </c>
      <c r="H489" s="47" t="s">
        <v>211</v>
      </c>
      <c r="I489" s="46">
        <v>3352749885</v>
      </c>
    </row>
    <row r="490" spans="1:9" ht="60" hidden="1">
      <c r="A490" s="46">
        <v>8876</v>
      </c>
      <c r="B490" s="47" t="s">
        <v>1140</v>
      </c>
      <c r="C490" s="47" t="s">
        <v>1141</v>
      </c>
      <c r="D490" s="47" t="s">
        <v>232</v>
      </c>
      <c r="E490" s="46">
        <v>100834</v>
      </c>
      <c r="F490" s="48">
        <v>115</v>
      </c>
      <c r="G490" s="46">
        <v>2</v>
      </c>
      <c r="H490" s="47" t="s">
        <v>227</v>
      </c>
      <c r="I490" s="46">
        <v>3337411020</v>
      </c>
    </row>
    <row r="491" spans="1:9" ht="60" hidden="1">
      <c r="A491" s="46">
        <v>8877</v>
      </c>
      <c r="B491" s="47" t="s">
        <v>1142</v>
      </c>
      <c r="C491" s="47" t="s">
        <v>1143</v>
      </c>
      <c r="D491" s="47" t="s">
        <v>232</v>
      </c>
      <c r="E491" s="46">
        <v>100834</v>
      </c>
      <c r="F491" s="48">
        <v>115</v>
      </c>
      <c r="G491" s="46">
        <v>1</v>
      </c>
      <c r="H491" s="47" t="s">
        <v>211</v>
      </c>
      <c r="I491" s="46">
        <v>3337411021</v>
      </c>
    </row>
    <row r="492" spans="1:9" ht="15" hidden="1">
      <c r="A492" s="46">
        <v>8884</v>
      </c>
      <c r="B492" s="47" t="s">
        <v>1144</v>
      </c>
      <c r="C492" s="47" t="s">
        <v>1145</v>
      </c>
      <c r="D492" s="47" t="s">
        <v>219</v>
      </c>
      <c r="E492" s="46">
        <v>116704</v>
      </c>
      <c r="F492" s="48">
        <v>69</v>
      </c>
      <c r="G492" s="46">
        <v>2</v>
      </c>
      <c r="H492" s="47" t="s">
        <v>235</v>
      </c>
      <c r="I492" s="46">
        <v>3337411027</v>
      </c>
    </row>
    <row r="493" spans="1:9" ht="30" hidden="1">
      <c r="A493" s="46">
        <v>8920</v>
      </c>
      <c r="B493" s="47" t="s">
        <v>1146</v>
      </c>
      <c r="C493" s="47" t="s">
        <v>1147</v>
      </c>
      <c r="D493" s="47" t="s">
        <v>243</v>
      </c>
      <c r="E493" s="46">
        <v>101222</v>
      </c>
      <c r="F493" s="48">
        <v>161</v>
      </c>
      <c r="G493" s="46">
        <v>5</v>
      </c>
      <c r="H493" s="47" t="s">
        <v>211</v>
      </c>
      <c r="I493" s="46">
        <v>3337411049</v>
      </c>
    </row>
    <row r="494" spans="1:9" ht="30" hidden="1">
      <c r="A494" s="46">
        <v>8939</v>
      </c>
      <c r="B494" s="47" t="s">
        <v>1148</v>
      </c>
      <c r="C494" s="47" t="s">
        <v>1149</v>
      </c>
      <c r="D494" s="47" t="s">
        <v>243</v>
      </c>
      <c r="E494" s="46">
        <v>101222</v>
      </c>
      <c r="F494" s="48">
        <v>138</v>
      </c>
      <c r="G494" s="46">
        <v>2</v>
      </c>
      <c r="H494" s="47" t="s">
        <v>211</v>
      </c>
      <c r="I494" s="46">
        <v>3342618370</v>
      </c>
    </row>
    <row r="495" spans="1:9" ht="60" hidden="1">
      <c r="A495" s="46">
        <v>8957</v>
      </c>
      <c r="B495" s="47" t="s">
        <v>1150</v>
      </c>
      <c r="C495" s="47" t="s">
        <v>1151</v>
      </c>
      <c r="D495" s="47" t="s">
        <v>232</v>
      </c>
      <c r="E495" s="46">
        <v>100834</v>
      </c>
      <c r="F495" s="48">
        <v>115</v>
      </c>
      <c r="G495" s="46">
        <v>1</v>
      </c>
      <c r="H495" s="47" t="s">
        <v>211</v>
      </c>
      <c r="I495" s="46">
        <v>3337411078</v>
      </c>
    </row>
    <row r="496" spans="1:9" ht="15" hidden="1">
      <c r="A496" s="46">
        <v>8963</v>
      </c>
      <c r="B496" s="47" t="s">
        <v>1152</v>
      </c>
      <c r="C496" s="47" t="s">
        <v>1153</v>
      </c>
      <c r="D496" s="47" t="s">
        <v>219</v>
      </c>
      <c r="E496" s="46">
        <v>116704</v>
      </c>
      <c r="F496" s="48">
        <v>69</v>
      </c>
      <c r="G496" s="46">
        <v>2</v>
      </c>
      <c r="H496" s="47" t="s">
        <v>211</v>
      </c>
      <c r="I496" s="46">
        <v>3341136760</v>
      </c>
    </row>
    <row r="497" spans="1:9" ht="15" hidden="1">
      <c r="A497" s="46">
        <v>8998</v>
      </c>
      <c r="B497" s="47" t="s">
        <v>1154</v>
      </c>
      <c r="C497" s="47" t="s">
        <v>1155</v>
      </c>
      <c r="D497" s="47" t="s">
        <v>219</v>
      </c>
      <c r="E497" s="46">
        <v>116704</v>
      </c>
      <c r="F497" s="48">
        <v>115</v>
      </c>
      <c r="G497" s="46">
        <v>3</v>
      </c>
      <c r="H497" s="47" t="s">
        <v>211</v>
      </c>
      <c r="I497" s="46">
        <v>3337411105</v>
      </c>
    </row>
    <row r="498" spans="1:9" ht="60" hidden="1">
      <c r="A498" s="46">
        <v>9001</v>
      </c>
      <c r="B498" s="47" t="s">
        <v>1156</v>
      </c>
      <c r="C498" s="47" t="s">
        <v>1155</v>
      </c>
      <c r="D498" s="47" t="s">
        <v>232</v>
      </c>
      <c r="E498" s="46">
        <v>100834</v>
      </c>
      <c r="F498" s="48">
        <v>230</v>
      </c>
      <c r="G498" s="46">
        <v>4</v>
      </c>
      <c r="H498" s="47" t="s">
        <v>211</v>
      </c>
      <c r="I498" s="46">
        <v>3337411112</v>
      </c>
    </row>
    <row r="499" spans="1:9" ht="15" hidden="1">
      <c r="A499" s="46">
        <v>9010</v>
      </c>
      <c r="B499" s="47" t="s">
        <v>1157</v>
      </c>
      <c r="C499" s="47" t="s">
        <v>1158</v>
      </c>
      <c r="D499" s="47" t="s">
        <v>219</v>
      </c>
      <c r="E499" s="46">
        <v>116704</v>
      </c>
      <c r="F499" s="48">
        <v>69</v>
      </c>
      <c r="G499" s="46">
        <v>2</v>
      </c>
      <c r="H499" s="47" t="s">
        <v>211</v>
      </c>
      <c r="I499" s="46">
        <v>3352749835</v>
      </c>
    </row>
    <row r="500" spans="1:9" ht="60" hidden="1">
      <c r="A500" s="46">
        <v>9015</v>
      </c>
      <c r="B500" s="47" t="s">
        <v>1159</v>
      </c>
      <c r="C500" s="47" t="s">
        <v>1160</v>
      </c>
      <c r="D500" s="47" t="s">
        <v>232</v>
      </c>
      <c r="E500" s="46">
        <v>100834</v>
      </c>
      <c r="F500" s="48">
        <v>46</v>
      </c>
      <c r="G500" s="46">
        <v>2</v>
      </c>
      <c r="H500" s="47" t="s">
        <v>220</v>
      </c>
      <c r="I500" s="46">
        <v>3349560032</v>
      </c>
    </row>
    <row r="501" spans="1:9" ht="15" hidden="1">
      <c r="A501" s="46">
        <v>9052</v>
      </c>
      <c r="B501" s="47" t="s">
        <v>1161</v>
      </c>
      <c r="C501" s="47" t="s">
        <v>1162</v>
      </c>
      <c r="D501" s="47" t="s">
        <v>219</v>
      </c>
      <c r="E501" s="46">
        <v>116704</v>
      </c>
      <c r="F501" s="48">
        <v>46</v>
      </c>
      <c r="G501" s="46">
        <v>2</v>
      </c>
      <c r="H501" s="47" t="s">
        <v>211</v>
      </c>
      <c r="I501" s="46">
        <v>3342618088</v>
      </c>
    </row>
    <row r="502" spans="1:9" ht="45" hidden="1">
      <c r="A502" s="46">
        <v>9068</v>
      </c>
      <c r="B502" s="47" t="s">
        <v>1163</v>
      </c>
      <c r="C502" s="47" t="s">
        <v>1164</v>
      </c>
      <c r="D502" s="47" t="s">
        <v>219</v>
      </c>
      <c r="E502" s="46">
        <v>116704</v>
      </c>
      <c r="F502" s="48">
        <v>46</v>
      </c>
      <c r="G502" s="46">
        <v>2</v>
      </c>
      <c r="H502" s="47" t="s">
        <v>220</v>
      </c>
      <c r="I502" s="46">
        <v>3349560343</v>
      </c>
    </row>
    <row r="503" spans="1:9" ht="60" hidden="1">
      <c r="A503" s="46">
        <v>9071</v>
      </c>
      <c r="B503" s="47" t="s">
        <v>1165</v>
      </c>
      <c r="C503" s="47" t="s">
        <v>1166</v>
      </c>
      <c r="D503" s="47" t="s">
        <v>232</v>
      </c>
      <c r="E503" s="46">
        <v>100834</v>
      </c>
      <c r="F503" s="48">
        <v>115</v>
      </c>
      <c r="G503" s="46">
        <v>5</v>
      </c>
      <c r="H503" s="47" t="s">
        <v>211</v>
      </c>
      <c r="I503" s="46">
        <v>3337428174</v>
      </c>
    </row>
    <row r="504" spans="1:9" ht="45" hidden="1">
      <c r="A504" s="46">
        <v>9080</v>
      </c>
      <c r="B504" s="47" t="s">
        <v>1167</v>
      </c>
      <c r="C504" s="47" t="s">
        <v>1168</v>
      </c>
      <c r="D504" s="47" t="s">
        <v>243</v>
      </c>
      <c r="E504" s="46">
        <v>101222</v>
      </c>
      <c r="F504" s="48">
        <v>69</v>
      </c>
      <c r="G504" s="46">
        <v>2</v>
      </c>
      <c r="H504" s="47" t="s">
        <v>256</v>
      </c>
      <c r="I504" s="46">
        <v>3342618256</v>
      </c>
    </row>
    <row r="505" spans="1:9" ht="15" hidden="1">
      <c r="A505" s="46">
        <v>9084</v>
      </c>
      <c r="B505" s="47" t="s">
        <v>1169</v>
      </c>
      <c r="C505" s="47" t="s">
        <v>1170</v>
      </c>
      <c r="D505" s="47" t="s">
        <v>219</v>
      </c>
      <c r="E505" s="46">
        <v>116704</v>
      </c>
      <c r="F505" s="48">
        <v>46</v>
      </c>
      <c r="G505" s="46">
        <v>3</v>
      </c>
      <c r="H505" s="47" t="s">
        <v>235</v>
      </c>
      <c r="I505" s="46">
        <v>3349559585</v>
      </c>
    </row>
    <row r="506" spans="1:9" ht="30" hidden="1">
      <c r="A506" s="46">
        <v>9106</v>
      </c>
      <c r="B506" s="47" t="s">
        <v>1171</v>
      </c>
      <c r="C506" s="47" t="s">
        <v>1172</v>
      </c>
      <c r="D506" s="47" t="s">
        <v>243</v>
      </c>
      <c r="E506" s="46">
        <v>101222</v>
      </c>
      <c r="F506" s="48">
        <v>69</v>
      </c>
      <c r="G506" s="46">
        <v>2</v>
      </c>
      <c r="H506" s="47" t="s">
        <v>211</v>
      </c>
      <c r="I506" s="46">
        <v>3352749822</v>
      </c>
    </row>
    <row r="507" spans="1:9" ht="60" hidden="1">
      <c r="A507" s="46">
        <v>9133</v>
      </c>
      <c r="B507" s="47" t="s">
        <v>1173</v>
      </c>
      <c r="C507" s="47" t="s">
        <v>1174</v>
      </c>
      <c r="D507" s="47" t="s">
        <v>232</v>
      </c>
      <c r="E507" s="46">
        <v>100834</v>
      </c>
      <c r="F507" s="48">
        <v>161</v>
      </c>
      <c r="G507" s="46">
        <v>3</v>
      </c>
      <c r="H507" s="47" t="s">
        <v>211</v>
      </c>
      <c r="I507" s="46">
        <v>3337411174</v>
      </c>
    </row>
    <row r="508" spans="1:9" ht="15" hidden="1">
      <c r="A508" s="46">
        <v>9146</v>
      </c>
      <c r="B508" s="47" t="s">
        <v>1175</v>
      </c>
      <c r="C508" s="47" t="s">
        <v>1176</v>
      </c>
      <c r="D508" s="47" t="s">
        <v>219</v>
      </c>
      <c r="E508" s="46">
        <v>116704</v>
      </c>
      <c r="F508" s="48">
        <v>69</v>
      </c>
      <c r="G508" s="46">
        <v>1</v>
      </c>
      <c r="H508" s="47" t="s">
        <v>211</v>
      </c>
      <c r="I508" s="46">
        <v>3337411183</v>
      </c>
    </row>
    <row r="509" spans="1:9" ht="15">
      <c r="A509" s="46">
        <v>9149</v>
      </c>
      <c r="B509" s="47" t="s">
        <v>1177</v>
      </c>
      <c r="C509" s="47" t="s">
        <v>1178</v>
      </c>
      <c r="D509" s="47" t="s">
        <v>210</v>
      </c>
      <c r="E509" s="46">
        <v>100219</v>
      </c>
      <c r="F509" s="48">
        <v>115</v>
      </c>
      <c r="G509" s="46">
        <v>3</v>
      </c>
      <c r="H509" s="47" t="s">
        <v>211</v>
      </c>
      <c r="I509" s="46">
        <v>3337411184</v>
      </c>
    </row>
    <row r="510" spans="1:9" ht="30" hidden="1">
      <c r="A510" s="46">
        <v>9153</v>
      </c>
      <c r="B510" s="47" t="s">
        <v>1179</v>
      </c>
      <c r="C510" s="47" t="s">
        <v>1180</v>
      </c>
      <c r="D510" s="47" t="s">
        <v>323</v>
      </c>
      <c r="E510" s="46">
        <v>103565</v>
      </c>
      <c r="F510" s="48">
        <v>115</v>
      </c>
      <c r="G510" s="46">
        <v>2</v>
      </c>
      <c r="H510" s="47" t="s">
        <v>227</v>
      </c>
      <c r="I510" s="46">
        <v>3353098109</v>
      </c>
    </row>
    <row r="511" spans="1:9" ht="60" hidden="1">
      <c r="A511" s="46">
        <v>9188</v>
      </c>
      <c r="B511" s="47" t="s">
        <v>1181</v>
      </c>
      <c r="C511" s="47" t="s">
        <v>1182</v>
      </c>
      <c r="D511" s="47" t="s">
        <v>232</v>
      </c>
      <c r="E511" s="46">
        <v>100834</v>
      </c>
      <c r="F511" s="48">
        <v>115</v>
      </c>
      <c r="G511" s="46">
        <v>2</v>
      </c>
      <c r="H511" s="47" t="s">
        <v>227</v>
      </c>
      <c r="I511" s="46">
        <v>3337411208</v>
      </c>
    </row>
    <row r="512" spans="1:9" ht="30" hidden="1">
      <c r="A512" s="46">
        <v>9199</v>
      </c>
      <c r="B512" s="47" t="s">
        <v>1183</v>
      </c>
      <c r="C512" s="47" t="s">
        <v>1184</v>
      </c>
      <c r="D512" s="47" t="s">
        <v>243</v>
      </c>
      <c r="E512" s="46">
        <v>101222</v>
      </c>
      <c r="F512" s="48">
        <v>138</v>
      </c>
      <c r="G512" s="46">
        <v>3</v>
      </c>
      <c r="H512" s="47" t="s">
        <v>227</v>
      </c>
      <c r="I512" s="46">
        <v>3337411215</v>
      </c>
    </row>
    <row r="513" spans="1:9" ht="45" hidden="1">
      <c r="A513" s="46">
        <v>9201</v>
      </c>
      <c r="B513" s="47" t="s">
        <v>1185</v>
      </c>
      <c r="C513" s="47" t="s">
        <v>1186</v>
      </c>
      <c r="D513" s="47" t="s">
        <v>219</v>
      </c>
      <c r="E513" s="46">
        <v>116704</v>
      </c>
      <c r="F513" s="48">
        <v>46</v>
      </c>
      <c r="G513" s="46">
        <v>1</v>
      </c>
      <c r="H513" s="47" t="s">
        <v>220</v>
      </c>
      <c r="I513" s="46">
        <v>3340406646</v>
      </c>
    </row>
    <row r="514" spans="1:9" ht="30" hidden="1">
      <c r="A514" s="46">
        <v>9205</v>
      </c>
      <c r="B514" s="47" t="s">
        <v>1187</v>
      </c>
      <c r="C514" s="47" t="s">
        <v>1188</v>
      </c>
      <c r="D514" s="47" t="s">
        <v>243</v>
      </c>
      <c r="E514" s="46">
        <v>101222</v>
      </c>
      <c r="F514" s="48">
        <v>69</v>
      </c>
      <c r="G514" s="46">
        <v>2</v>
      </c>
      <c r="H514" s="47" t="s">
        <v>211</v>
      </c>
      <c r="I514" s="46">
        <v>3342618392</v>
      </c>
    </row>
    <row r="515" spans="1:9" ht="15" hidden="1">
      <c r="A515" s="46">
        <v>9217</v>
      </c>
      <c r="B515" s="47" t="s">
        <v>1189</v>
      </c>
      <c r="C515" s="47" t="s">
        <v>1190</v>
      </c>
      <c r="D515" s="47" t="s">
        <v>219</v>
      </c>
      <c r="E515" s="46">
        <v>116704</v>
      </c>
      <c r="F515" s="48">
        <v>138</v>
      </c>
      <c r="G515" s="46">
        <v>2</v>
      </c>
      <c r="H515" s="47" t="s">
        <v>235</v>
      </c>
      <c r="I515" s="46">
        <v>3349559584</v>
      </c>
    </row>
    <row r="516" spans="1:9" ht="45" hidden="1">
      <c r="A516" s="46">
        <v>9266</v>
      </c>
      <c r="B516" s="47" t="s">
        <v>1191</v>
      </c>
      <c r="C516" s="47" t="s">
        <v>1192</v>
      </c>
      <c r="D516" s="47" t="s">
        <v>451</v>
      </c>
      <c r="E516" s="46">
        <v>100994</v>
      </c>
      <c r="F516" s="48">
        <v>115</v>
      </c>
      <c r="G516" s="46">
        <v>2</v>
      </c>
      <c r="H516" s="47" t="s">
        <v>235</v>
      </c>
      <c r="I516" s="46">
        <v>3337411256</v>
      </c>
    </row>
    <row r="517" spans="1:9" ht="30" hidden="1">
      <c r="A517" s="46">
        <v>9311</v>
      </c>
      <c r="B517" s="47" t="s">
        <v>1193</v>
      </c>
      <c r="C517" s="47" t="s">
        <v>1194</v>
      </c>
      <c r="D517" s="47" t="s">
        <v>243</v>
      </c>
      <c r="E517" s="46">
        <v>101222</v>
      </c>
      <c r="F517" s="48">
        <v>69</v>
      </c>
      <c r="G517" s="46">
        <v>2</v>
      </c>
      <c r="H517" s="47" t="s">
        <v>211</v>
      </c>
      <c r="I517" s="46">
        <v>3342618385</v>
      </c>
    </row>
    <row r="518" spans="1:9" ht="30" hidden="1">
      <c r="A518" s="46">
        <v>9339</v>
      </c>
      <c r="B518" s="47" t="s">
        <v>1195</v>
      </c>
      <c r="C518" s="47" t="s">
        <v>1196</v>
      </c>
      <c r="D518" s="47" t="s">
        <v>589</v>
      </c>
      <c r="E518" s="46">
        <v>100713</v>
      </c>
      <c r="F518" s="48">
        <v>230</v>
      </c>
      <c r="G518" s="46">
        <v>16</v>
      </c>
      <c r="H518" s="47" t="s">
        <v>235</v>
      </c>
      <c r="I518" s="46">
        <v>3337411301</v>
      </c>
    </row>
    <row r="519" spans="1:9" ht="60" hidden="1">
      <c r="A519" s="46">
        <v>9343</v>
      </c>
      <c r="B519" s="47" t="s">
        <v>1197</v>
      </c>
      <c r="C519" s="47" t="s">
        <v>1198</v>
      </c>
      <c r="D519" s="47" t="s">
        <v>232</v>
      </c>
      <c r="E519" s="46">
        <v>100834</v>
      </c>
      <c r="F519" s="48">
        <v>500</v>
      </c>
      <c r="G519" s="46">
        <v>4</v>
      </c>
      <c r="H519" s="47" t="s">
        <v>227</v>
      </c>
      <c r="I519" s="46">
        <v>3337416727</v>
      </c>
    </row>
    <row r="520" spans="1:9" ht="60" hidden="1">
      <c r="A520" s="46">
        <v>9344</v>
      </c>
      <c r="B520" s="47" t="s">
        <v>1199</v>
      </c>
      <c r="C520" s="47" t="s">
        <v>1198</v>
      </c>
      <c r="D520" s="47" t="s">
        <v>232</v>
      </c>
      <c r="E520" s="46">
        <v>100834</v>
      </c>
      <c r="F520" s="48">
        <v>500</v>
      </c>
      <c r="G520" s="46">
        <v>2</v>
      </c>
      <c r="H520" s="47" t="s">
        <v>256</v>
      </c>
      <c r="I520" s="46">
        <v>3337411305</v>
      </c>
    </row>
    <row r="521" spans="1:9" ht="60" hidden="1">
      <c r="A521" s="46">
        <v>9345</v>
      </c>
      <c r="B521" s="47" t="s">
        <v>1200</v>
      </c>
      <c r="C521" s="47" t="s">
        <v>1198</v>
      </c>
      <c r="D521" s="47" t="s">
        <v>232</v>
      </c>
      <c r="E521" s="46">
        <v>100834</v>
      </c>
      <c r="F521" s="48">
        <v>500</v>
      </c>
      <c r="G521" s="46">
        <v>4</v>
      </c>
      <c r="H521" s="47" t="s">
        <v>235</v>
      </c>
      <c r="I521" s="46">
        <v>3337411304</v>
      </c>
    </row>
    <row r="522" spans="1:9" ht="30" hidden="1">
      <c r="A522" s="46">
        <v>9365</v>
      </c>
      <c r="B522" s="47" t="s">
        <v>1201</v>
      </c>
      <c r="C522" s="47" t="s">
        <v>1202</v>
      </c>
      <c r="D522" s="47" t="s">
        <v>357</v>
      </c>
      <c r="E522" s="46">
        <v>126080</v>
      </c>
      <c r="F522" s="48">
        <v>115</v>
      </c>
      <c r="G522" s="46">
        <v>2</v>
      </c>
      <c r="H522" s="47" t="s">
        <v>211</v>
      </c>
      <c r="I522" s="46">
        <v>3337421125</v>
      </c>
    </row>
    <row r="523" spans="1:9" ht="30" hidden="1">
      <c r="A523" s="46">
        <v>9439</v>
      </c>
      <c r="B523" s="47" t="s">
        <v>1203</v>
      </c>
      <c r="C523" s="47" t="s">
        <v>1204</v>
      </c>
      <c r="D523" s="47" t="s">
        <v>243</v>
      </c>
      <c r="E523" s="46">
        <v>101222</v>
      </c>
      <c r="F523" s="48">
        <v>230</v>
      </c>
      <c r="G523" s="46">
        <v>5</v>
      </c>
      <c r="H523" s="47" t="s">
        <v>235</v>
      </c>
      <c r="I523" s="46">
        <v>3337411355</v>
      </c>
    </row>
    <row r="524" spans="1:9" ht="60" hidden="1">
      <c r="A524" s="46">
        <v>9456</v>
      </c>
      <c r="B524" s="47" t="s">
        <v>1205</v>
      </c>
      <c r="C524" s="47" t="s">
        <v>1206</v>
      </c>
      <c r="D524" s="47" t="s">
        <v>232</v>
      </c>
      <c r="E524" s="46">
        <v>100834</v>
      </c>
      <c r="F524" s="48">
        <v>500</v>
      </c>
      <c r="G524" s="46">
        <v>4</v>
      </c>
      <c r="H524" s="47" t="s">
        <v>211</v>
      </c>
      <c r="I524" s="46">
        <v>3337411365</v>
      </c>
    </row>
    <row r="525" spans="1:9" ht="45" hidden="1">
      <c r="A525" s="46">
        <v>9469</v>
      </c>
      <c r="B525" s="47" t="s">
        <v>1207</v>
      </c>
      <c r="C525" s="47" t="s">
        <v>1208</v>
      </c>
      <c r="D525" s="47" t="s">
        <v>219</v>
      </c>
      <c r="E525" s="46">
        <v>116704</v>
      </c>
      <c r="F525" s="48">
        <v>69</v>
      </c>
      <c r="G525" s="46">
        <v>2</v>
      </c>
      <c r="H525" s="47" t="s">
        <v>256</v>
      </c>
      <c r="I525" s="46">
        <v>3342618340</v>
      </c>
    </row>
    <row r="526" spans="1:9" ht="15" hidden="1">
      <c r="A526" s="46">
        <v>9492</v>
      </c>
      <c r="B526" s="47" t="s">
        <v>1209</v>
      </c>
      <c r="C526" s="47" t="s">
        <v>1210</v>
      </c>
      <c r="D526" s="47" t="s">
        <v>219</v>
      </c>
      <c r="E526" s="46">
        <v>116704</v>
      </c>
      <c r="F526" s="48">
        <v>34.5</v>
      </c>
      <c r="G526" s="46">
        <v>1</v>
      </c>
      <c r="H526" s="47" t="s">
        <v>211</v>
      </c>
      <c r="I526" s="46">
        <v>3342618024</v>
      </c>
    </row>
    <row r="527" spans="1:9" ht="45" hidden="1">
      <c r="A527" s="46">
        <v>9516</v>
      </c>
      <c r="B527" s="47" t="s">
        <v>1211</v>
      </c>
      <c r="C527" s="47" t="s">
        <v>1212</v>
      </c>
      <c r="D527" s="47" t="s">
        <v>219</v>
      </c>
      <c r="E527" s="46">
        <v>116704</v>
      </c>
      <c r="F527" s="48">
        <v>46</v>
      </c>
      <c r="G527" s="46">
        <v>2</v>
      </c>
      <c r="H527" s="47" t="s">
        <v>220</v>
      </c>
      <c r="I527" s="46">
        <v>3349560216</v>
      </c>
    </row>
    <row r="528" spans="1:9" ht="30">
      <c r="A528" s="46">
        <v>9545</v>
      </c>
      <c r="B528" s="47" t="s">
        <v>1213</v>
      </c>
      <c r="C528" s="47" t="s">
        <v>1214</v>
      </c>
      <c r="D528" s="47" t="s">
        <v>210</v>
      </c>
      <c r="E528" s="46">
        <v>100219</v>
      </c>
      <c r="F528" s="48">
        <v>115</v>
      </c>
      <c r="G528" s="46">
        <v>4</v>
      </c>
      <c r="H528" s="47" t="s">
        <v>227</v>
      </c>
      <c r="I528" s="46">
        <v>3337411420</v>
      </c>
    </row>
    <row r="529" spans="1:9" ht="15">
      <c r="A529" s="46">
        <v>9557</v>
      </c>
      <c r="B529" s="47" t="s">
        <v>1215</v>
      </c>
      <c r="C529" s="47" t="s">
        <v>1216</v>
      </c>
      <c r="D529" s="47" t="s">
        <v>210</v>
      </c>
      <c r="E529" s="46">
        <v>100219</v>
      </c>
      <c r="F529" s="48">
        <v>115</v>
      </c>
      <c r="G529" s="46">
        <v>2</v>
      </c>
      <c r="H529" s="47" t="s">
        <v>211</v>
      </c>
      <c r="I529" s="46">
        <v>3342618357</v>
      </c>
    </row>
    <row r="530" spans="1:9" ht="45" hidden="1">
      <c r="A530" s="46">
        <v>9562</v>
      </c>
      <c r="B530" s="47" t="s">
        <v>1217</v>
      </c>
      <c r="C530" s="47" t="s">
        <v>1218</v>
      </c>
      <c r="D530" s="47" t="s">
        <v>243</v>
      </c>
      <c r="E530" s="46">
        <v>101222</v>
      </c>
      <c r="F530" s="48">
        <v>46</v>
      </c>
      <c r="G530" s="46">
        <v>1</v>
      </c>
      <c r="H530" s="47" t="s">
        <v>256</v>
      </c>
      <c r="I530" s="46">
        <v>3342618348</v>
      </c>
    </row>
    <row r="531" spans="1:9" ht="60" hidden="1">
      <c r="A531" s="46">
        <v>9567</v>
      </c>
      <c r="B531" s="47" t="s">
        <v>1219</v>
      </c>
      <c r="C531" s="47" t="s">
        <v>1220</v>
      </c>
      <c r="D531" s="47" t="s">
        <v>232</v>
      </c>
      <c r="E531" s="46">
        <v>100834</v>
      </c>
      <c r="F531" s="48">
        <v>115</v>
      </c>
      <c r="G531" s="46">
        <v>2</v>
      </c>
      <c r="H531" s="47" t="s">
        <v>227</v>
      </c>
      <c r="I531" s="46">
        <v>3337411434</v>
      </c>
    </row>
    <row r="532" spans="1:9" ht="60" hidden="1">
      <c r="A532" s="46">
        <v>9579</v>
      </c>
      <c r="B532" s="47" t="s">
        <v>1221</v>
      </c>
      <c r="C532" s="47" t="s">
        <v>1222</v>
      </c>
      <c r="D532" s="47" t="s">
        <v>232</v>
      </c>
      <c r="E532" s="46">
        <v>100834</v>
      </c>
      <c r="F532" s="48">
        <v>138</v>
      </c>
      <c r="G532" s="46">
        <v>3</v>
      </c>
      <c r="H532" s="47" t="s">
        <v>211</v>
      </c>
      <c r="I532" s="46">
        <v>3337411442</v>
      </c>
    </row>
    <row r="533" spans="1:9" ht="45" hidden="1">
      <c r="A533" s="46">
        <v>9581</v>
      </c>
      <c r="B533" s="47" t="s">
        <v>1223</v>
      </c>
      <c r="C533" s="47" t="s">
        <v>1224</v>
      </c>
      <c r="D533" s="47" t="s">
        <v>219</v>
      </c>
      <c r="E533" s="46">
        <v>116704</v>
      </c>
      <c r="F533" s="48">
        <v>46</v>
      </c>
      <c r="G533" s="46">
        <v>3</v>
      </c>
      <c r="H533" s="47" t="s">
        <v>220</v>
      </c>
      <c r="I533" s="46">
        <v>3349559985</v>
      </c>
    </row>
    <row r="534" spans="1:9" ht="45" hidden="1">
      <c r="A534" s="46">
        <v>9607</v>
      </c>
      <c r="B534" s="47" t="s">
        <v>1225</v>
      </c>
      <c r="C534" s="47" t="s">
        <v>1226</v>
      </c>
      <c r="D534" s="47" t="s">
        <v>283</v>
      </c>
      <c r="E534" s="46">
        <v>102912</v>
      </c>
      <c r="F534" s="48">
        <v>115</v>
      </c>
      <c r="G534" s="46">
        <v>3</v>
      </c>
      <c r="H534" s="47" t="s">
        <v>211</v>
      </c>
      <c r="I534" s="46">
        <v>3353097631</v>
      </c>
    </row>
    <row r="535" spans="1:9" ht="15" hidden="1">
      <c r="A535" s="46">
        <v>9615</v>
      </c>
      <c r="B535" s="47" t="s">
        <v>1227</v>
      </c>
      <c r="C535" s="47" t="s">
        <v>1228</v>
      </c>
      <c r="D535" s="47" t="s">
        <v>219</v>
      </c>
      <c r="E535" s="46">
        <v>116704</v>
      </c>
      <c r="F535" s="48">
        <v>46</v>
      </c>
      <c r="G535" s="46">
        <v>2</v>
      </c>
      <c r="H535" s="47" t="s">
        <v>235</v>
      </c>
      <c r="I535" s="46">
        <v>3349559504</v>
      </c>
    </row>
    <row r="536" spans="1:9" ht="60" hidden="1">
      <c r="A536" s="46">
        <v>9626</v>
      </c>
      <c r="B536" s="47" t="s">
        <v>1229</v>
      </c>
      <c r="C536" s="47" t="s">
        <v>1230</v>
      </c>
      <c r="D536" s="47" t="s">
        <v>232</v>
      </c>
      <c r="E536" s="46">
        <v>100834</v>
      </c>
      <c r="F536" s="48">
        <v>230</v>
      </c>
      <c r="G536" s="46">
        <v>6</v>
      </c>
      <c r="H536" s="47" t="s">
        <v>211</v>
      </c>
      <c r="I536" s="46">
        <v>3337411468</v>
      </c>
    </row>
    <row r="537" spans="1:9" ht="45" hidden="1">
      <c r="A537" s="46">
        <v>9639</v>
      </c>
      <c r="B537" s="47" t="s">
        <v>1231</v>
      </c>
      <c r="C537" s="47" t="s">
        <v>1232</v>
      </c>
      <c r="D537" s="47" t="s">
        <v>219</v>
      </c>
      <c r="E537" s="46">
        <v>116704</v>
      </c>
      <c r="F537" s="48">
        <v>46</v>
      </c>
      <c r="G537" s="46">
        <v>3</v>
      </c>
      <c r="H537" s="47" t="s">
        <v>220</v>
      </c>
      <c r="I537" s="46">
        <v>3349560147</v>
      </c>
    </row>
    <row r="538" spans="1:9" ht="15" hidden="1">
      <c r="A538" s="46">
        <v>9653</v>
      </c>
      <c r="B538" s="47" t="s">
        <v>1233</v>
      </c>
      <c r="C538" s="47" t="s">
        <v>1234</v>
      </c>
      <c r="D538" s="47" t="s">
        <v>219</v>
      </c>
      <c r="E538" s="46">
        <v>116704</v>
      </c>
      <c r="F538" s="48">
        <v>69</v>
      </c>
      <c r="G538" s="46">
        <v>1</v>
      </c>
      <c r="H538" s="47" t="s">
        <v>211</v>
      </c>
      <c r="I538" s="46">
        <v>3337428264</v>
      </c>
    </row>
    <row r="539" spans="1:9" ht="45" hidden="1">
      <c r="A539" s="46">
        <v>9658</v>
      </c>
      <c r="B539" s="47" t="s">
        <v>1235</v>
      </c>
      <c r="C539" s="47" t="s">
        <v>1236</v>
      </c>
      <c r="D539" s="47" t="s">
        <v>335</v>
      </c>
      <c r="E539" s="46">
        <v>100716</v>
      </c>
      <c r="F539" s="48">
        <v>115</v>
      </c>
      <c r="G539" s="46">
        <v>4</v>
      </c>
      <c r="H539" s="47" t="s">
        <v>227</v>
      </c>
      <c r="I539" s="46">
        <v>3337411493</v>
      </c>
    </row>
    <row r="540" spans="1:9" ht="15" hidden="1">
      <c r="A540" s="46">
        <v>9717</v>
      </c>
      <c r="B540" s="47" t="s">
        <v>1237</v>
      </c>
      <c r="C540" s="47" t="s">
        <v>1238</v>
      </c>
      <c r="D540" s="47" t="s">
        <v>219</v>
      </c>
      <c r="E540" s="46">
        <v>116704</v>
      </c>
      <c r="F540" s="48">
        <v>69</v>
      </c>
      <c r="G540" s="46">
        <v>2</v>
      </c>
      <c r="H540" s="47" t="s">
        <v>211</v>
      </c>
      <c r="I540" s="46">
        <v>3342618128</v>
      </c>
    </row>
    <row r="541" spans="1:9" ht="30" hidden="1">
      <c r="A541" s="46">
        <v>9728</v>
      </c>
      <c r="B541" s="47" t="s">
        <v>1239</v>
      </c>
      <c r="C541" s="47" t="s">
        <v>1240</v>
      </c>
      <c r="D541" s="47" t="s">
        <v>589</v>
      </c>
      <c r="E541" s="46">
        <v>100713</v>
      </c>
      <c r="F541" s="48">
        <v>230</v>
      </c>
      <c r="G541" s="46">
        <v>6</v>
      </c>
      <c r="H541" s="47" t="s">
        <v>235</v>
      </c>
      <c r="I541" s="46">
        <v>3337411547</v>
      </c>
    </row>
    <row r="542" spans="1:9" ht="15" hidden="1">
      <c r="A542" s="46">
        <v>9744</v>
      </c>
      <c r="B542" s="47" t="s">
        <v>1241</v>
      </c>
      <c r="C542" s="47" t="s">
        <v>1242</v>
      </c>
      <c r="D542" s="47" t="s">
        <v>219</v>
      </c>
      <c r="E542" s="46">
        <v>116704</v>
      </c>
      <c r="F542" s="48">
        <v>115</v>
      </c>
      <c r="G542" s="46">
        <v>2</v>
      </c>
      <c r="H542" s="47" t="s">
        <v>211</v>
      </c>
      <c r="I542" s="46">
        <v>3337428296</v>
      </c>
    </row>
    <row r="543" spans="1:9" ht="60" hidden="1">
      <c r="A543" s="46">
        <v>9769</v>
      </c>
      <c r="B543" s="47" t="s">
        <v>1243</v>
      </c>
      <c r="C543" s="47" t="s">
        <v>1244</v>
      </c>
      <c r="D543" s="47" t="s">
        <v>232</v>
      </c>
      <c r="E543" s="46">
        <v>100834</v>
      </c>
      <c r="F543" s="48">
        <v>500</v>
      </c>
      <c r="G543" s="46">
        <v>3</v>
      </c>
      <c r="H543" s="47" t="s">
        <v>211</v>
      </c>
      <c r="I543" s="46">
        <v>3337411565</v>
      </c>
    </row>
    <row r="544" spans="1:9" ht="45" hidden="1">
      <c r="A544" s="46">
        <v>9800</v>
      </c>
      <c r="B544" s="47" t="s">
        <v>1245</v>
      </c>
      <c r="C544" s="47" t="s">
        <v>1246</v>
      </c>
      <c r="D544" s="47" t="s">
        <v>219</v>
      </c>
      <c r="E544" s="46">
        <v>116704</v>
      </c>
      <c r="F544" s="48">
        <v>46</v>
      </c>
      <c r="G544" s="46">
        <v>1</v>
      </c>
      <c r="H544" s="47" t="s">
        <v>220</v>
      </c>
      <c r="I544" s="46">
        <v>3349560169</v>
      </c>
    </row>
    <row r="545" spans="1:9" ht="45" hidden="1">
      <c r="A545" s="46">
        <v>9804</v>
      </c>
      <c r="B545" s="47" t="s">
        <v>1247</v>
      </c>
      <c r="C545" s="47" t="s">
        <v>1246</v>
      </c>
      <c r="D545" s="47" t="s">
        <v>243</v>
      </c>
      <c r="E545" s="46">
        <v>101222</v>
      </c>
      <c r="F545" s="48">
        <v>230</v>
      </c>
      <c r="G545" s="46">
        <v>6</v>
      </c>
      <c r="H545" s="47" t="s">
        <v>256</v>
      </c>
      <c r="I545" s="46">
        <v>3342618276</v>
      </c>
    </row>
    <row r="546" spans="1:9" ht="45" hidden="1">
      <c r="A546" s="46">
        <v>9857</v>
      </c>
      <c r="B546" s="47" t="s">
        <v>1248</v>
      </c>
      <c r="C546" s="47" t="s">
        <v>1249</v>
      </c>
      <c r="D546" s="47" t="s">
        <v>283</v>
      </c>
      <c r="E546" s="46">
        <v>102912</v>
      </c>
      <c r="F546" s="48">
        <v>115</v>
      </c>
      <c r="G546" s="46">
        <v>2</v>
      </c>
      <c r="H546" s="47" t="s">
        <v>211</v>
      </c>
      <c r="I546" s="46">
        <v>3353097892</v>
      </c>
    </row>
    <row r="547" spans="1:9" ht="45" hidden="1">
      <c r="A547" s="46">
        <v>9900</v>
      </c>
      <c r="B547" s="47" t="s">
        <v>1250</v>
      </c>
      <c r="C547" s="47" t="s">
        <v>1251</v>
      </c>
      <c r="D547" s="47" t="s">
        <v>219</v>
      </c>
      <c r="E547" s="46">
        <v>116704</v>
      </c>
      <c r="F547" s="48">
        <v>69</v>
      </c>
      <c r="G547" s="46">
        <v>1</v>
      </c>
      <c r="H547" s="47" t="s">
        <v>256</v>
      </c>
      <c r="I547" s="46">
        <v>3342618159</v>
      </c>
    </row>
    <row r="548" spans="1:9" ht="45" hidden="1">
      <c r="A548" s="46">
        <v>9904</v>
      </c>
      <c r="B548" s="47" t="s">
        <v>1252</v>
      </c>
      <c r="C548" s="47" t="s">
        <v>1253</v>
      </c>
      <c r="D548" s="47" t="s">
        <v>219</v>
      </c>
      <c r="E548" s="46">
        <v>116704</v>
      </c>
      <c r="F548" s="48">
        <v>46</v>
      </c>
      <c r="G548" s="46">
        <v>1</v>
      </c>
      <c r="H548" s="47" t="s">
        <v>256</v>
      </c>
      <c r="I548" s="46">
        <v>3342618122</v>
      </c>
    </row>
    <row r="549" spans="1:9" ht="45" hidden="1">
      <c r="A549" s="46">
        <v>9907</v>
      </c>
      <c r="B549" s="47" t="s">
        <v>1254</v>
      </c>
      <c r="C549" s="47" t="s">
        <v>1255</v>
      </c>
      <c r="D549" s="47" t="s">
        <v>219</v>
      </c>
      <c r="E549" s="46">
        <v>116704</v>
      </c>
      <c r="F549" s="48">
        <v>46</v>
      </c>
      <c r="G549" s="46">
        <v>1</v>
      </c>
      <c r="H549" s="47" t="s">
        <v>256</v>
      </c>
      <c r="I549" s="46">
        <v>3342618105</v>
      </c>
    </row>
    <row r="550" spans="1:9" ht="15" hidden="1">
      <c r="A550" s="46">
        <v>9911</v>
      </c>
      <c r="B550" s="47" t="s">
        <v>1256</v>
      </c>
      <c r="C550" s="47" t="s">
        <v>1257</v>
      </c>
      <c r="D550" s="47" t="s">
        <v>219</v>
      </c>
      <c r="E550" s="46">
        <v>116704</v>
      </c>
      <c r="F550" s="48">
        <v>46</v>
      </c>
      <c r="G550" s="46">
        <v>1</v>
      </c>
      <c r="H550" s="47" t="s">
        <v>235</v>
      </c>
      <c r="I550" s="46">
        <v>3349559650</v>
      </c>
    </row>
    <row r="551" spans="1:9" ht="15" hidden="1">
      <c r="A551" s="46">
        <v>9912</v>
      </c>
      <c r="B551" s="47" t="s">
        <v>1258</v>
      </c>
      <c r="C551" s="47" t="s">
        <v>1257</v>
      </c>
      <c r="D551" s="47" t="s">
        <v>219</v>
      </c>
      <c r="E551" s="46">
        <v>116704</v>
      </c>
      <c r="F551" s="48">
        <v>46</v>
      </c>
      <c r="G551" s="46">
        <v>2</v>
      </c>
      <c r="H551" s="47" t="s">
        <v>235</v>
      </c>
      <c r="I551" s="46">
        <v>3349559647</v>
      </c>
    </row>
    <row r="552" spans="1:9" ht="45" hidden="1">
      <c r="A552" s="46">
        <v>9938</v>
      </c>
      <c r="B552" s="47" t="s">
        <v>1259</v>
      </c>
      <c r="C552" s="47" t="s">
        <v>1260</v>
      </c>
      <c r="D552" s="47" t="s">
        <v>219</v>
      </c>
      <c r="E552" s="46">
        <v>116704</v>
      </c>
      <c r="F552" s="48">
        <v>138</v>
      </c>
      <c r="G552" s="46">
        <v>10</v>
      </c>
      <c r="H552" s="47" t="s">
        <v>220</v>
      </c>
      <c r="I552" s="46">
        <v>3349560054</v>
      </c>
    </row>
    <row r="553" spans="1:9" ht="45" hidden="1">
      <c r="A553" s="46">
        <v>9969</v>
      </c>
      <c r="B553" s="47" t="s">
        <v>1261</v>
      </c>
      <c r="C553" s="47" t="s">
        <v>1262</v>
      </c>
      <c r="D553" s="47" t="s">
        <v>219</v>
      </c>
      <c r="E553" s="46">
        <v>116704</v>
      </c>
      <c r="F553" s="48">
        <v>46</v>
      </c>
      <c r="G553" s="46">
        <v>1</v>
      </c>
      <c r="H553" s="47" t="s">
        <v>220</v>
      </c>
      <c r="I553" s="46">
        <v>3349560020</v>
      </c>
    </row>
    <row r="554" spans="1:9" ht="45" hidden="1">
      <c r="A554" s="46">
        <v>10010</v>
      </c>
      <c r="B554" s="47" t="s">
        <v>1263</v>
      </c>
      <c r="C554" s="47" t="s">
        <v>1264</v>
      </c>
      <c r="D554" s="47" t="s">
        <v>335</v>
      </c>
      <c r="E554" s="46">
        <v>100716</v>
      </c>
      <c r="F554" s="48">
        <v>69</v>
      </c>
      <c r="G554" s="46">
        <v>2</v>
      </c>
      <c r="H554" s="47" t="s">
        <v>227</v>
      </c>
      <c r="I554" s="46">
        <v>3337411704</v>
      </c>
    </row>
    <row r="555" spans="1:9" ht="15" hidden="1">
      <c r="A555" s="46">
        <v>10016</v>
      </c>
      <c r="B555" s="47" t="s">
        <v>1265</v>
      </c>
      <c r="C555" s="47" t="s">
        <v>1264</v>
      </c>
      <c r="D555" s="47" t="s">
        <v>219</v>
      </c>
      <c r="E555" s="46">
        <v>116704</v>
      </c>
      <c r="F555" s="48">
        <v>69</v>
      </c>
      <c r="G555" s="46">
        <v>2</v>
      </c>
      <c r="H555" s="47" t="s">
        <v>211</v>
      </c>
      <c r="I555" s="46">
        <v>3337428008</v>
      </c>
    </row>
    <row r="556" spans="1:9" ht="15" hidden="1">
      <c r="A556" s="46">
        <v>10041</v>
      </c>
      <c r="B556" s="47" t="s">
        <v>1266</v>
      </c>
      <c r="C556" s="47" t="s">
        <v>1267</v>
      </c>
      <c r="D556" s="47" t="s">
        <v>219</v>
      </c>
      <c r="E556" s="46">
        <v>116704</v>
      </c>
      <c r="F556" s="48">
        <v>34.5</v>
      </c>
      <c r="G556" s="46">
        <v>3</v>
      </c>
      <c r="H556" s="47" t="s">
        <v>211</v>
      </c>
      <c r="I556" s="46">
        <v>3337411721</v>
      </c>
    </row>
    <row r="557" spans="1:9" ht="30" hidden="1">
      <c r="A557" s="46">
        <v>10074</v>
      </c>
      <c r="B557" s="47" t="s">
        <v>1268</v>
      </c>
      <c r="C557" s="47" t="s">
        <v>1269</v>
      </c>
      <c r="D557" s="47" t="s">
        <v>243</v>
      </c>
      <c r="E557" s="46">
        <v>101222</v>
      </c>
      <c r="F557" s="48">
        <v>138</v>
      </c>
      <c r="G557" s="46">
        <v>2</v>
      </c>
      <c r="H557" s="47" t="s">
        <v>211</v>
      </c>
      <c r="I557" s="46">
        <v>3342618250</v>
      </c>
    </row>
    <row r="558" spans="1:9" ht="30" hidden="1">
      <c r="A558" s="46">
        <v>10083</v>
      </c>
      <c r="B558" s="47" t="s">
        <v>1270</v>
      </c>
      <c r="C558" s="47" t="s">
        <v>1271</v>
      </c>
      <c r="D558" s="47" t="s">
        <v>219</v>
      </c>
      <c r="E558" s="46">
        <v>116704</v>
      </c>
      <c r="F558" s="48">
        <v>69</v>
      </c>
      <c r="G558" s="46">
        <v>2</v>
      </c>
      <c r="H558" s="47" t="s">
        <v>227</v>
      </c>
      <c r="I558" s="46">
        <v>3342617946</v>
      </c>
    </row>
    <row r="559" spans="1:9" ht="60" hidden="1">
      <c r="A559" s="46">
        <v>10157</v>
      </c>
      <c r="B559" s="47" t="s">
        <v>1272</v>
      </c>
      <c r="C559" s="47" t="s">
        <v>1273</v>
      </c>
      <c r="D559" s="47" t="s">
        <v>232</v>
      </c>
      <c r="E559" s="46">
        <v>100834</v>
      </c>
      <c r="F559" s="48">
        <v>500</v>
      </c>
      <c r="G559" s="46">
        <v>3</v>
      </c>
      <c r="H559" s="47" t="s">
        <v>227</v>
      </c>
      <c r="I559" s="46">
        <v>3337411784</v>
      </c>
    </row>
    <row r="560" spans="1:9" ht="30" hidden="1">
      <c r="A560" s="46">
        <v>10170</v>
      </c>
      <c r="B560" s="47" t="s">
        <v>1274</v>
      </c>
      <c r="C560" s="47" t="s">
        <v>1275</v>
      </c>
      <c r="D560" s="47" t="s">
        <v>243</v>
      </c>
      <c r="E560" s="46">
        <v>101222</v>
      </c>
      <c r="F560" s="48">
        <v>138</v>
      </c>
      <c r="G560" s="46">
        <v>5</v>
      </c>
      <c r="H560" s="47" t="s">
        <v>227</v>
      </c>
      <c r="I560" s="46">
        <v>3342618219</v>
      </c>
    </row>
    <row r="561" spans="1:9" ht="45" hidden="1">
      <c r="A561" s="46">
        <v>10190</v>
      </c>
      <c r="B561" s="47" t="s">
        <v>1276</v>
      </c>
      <c r="C561" s="47" t="s">
        <v>1277</v>
      </c>
      <c r="D561" s="47" t="s">
        <v>219</v>
      </c>
      <c r="E561" s="46">
        <v>116704</v>
      </c>
      <c r="F561" s="48">
        <v>46</v>
      </c>
      <c r="G561" s="46">
        <v>2</v>
      </c>
      <c r="H561" s="47" t="s">
        <v>220</v>
      </c>
      <c r="I561" s="46">
        <v>3349559766</v>
      </c>
    </row>
    <row r="562" spans="1:9" ht="60" hidden="1">
      <c r="A562" s="46">
        <v>10196</v>
      </c>
      <c r="B562" s="47" t="s">
        <v>1278</v>
      </c>
      <c r="C562" s="47" t="s">
        <v>1279</v>
      </c>
      <c r="D562" s="47" t="s">
        <v>232</v>
      </c>
      <c r="E562" s="46">
        <v>100834</v>
      </c>
      <c r="F562" s="48">
        <v>115</v>
      </c>
      <c r="G562" s="46">
        <v>1</v>
      </c>
      <c r="H562" s="47" t="s">
        <v>211</v>
      </c>
      <c r="I562" s="46">
        <v>3337411802</v>
      </c>
    </row>
    <row r="563" spans="1:9" ht="15" hidden="1">
      <c r="A563" s="46">
        <v>10234</v>
      </c>
      <c r="B563" s="47" t="s">
        <v>1280</v>
      </c>
      <c r="C563" s="47" t="s">
        <v>1281</v>
      </c>
      <c r="D563" s="47" t="s">
        <v>219</v>
      </c>
      <c r="E563" s="46">
        <v>116704</v>
      </c>
      <c r="F563" s="48">
        <v>46</v>
      </c>
      <c r="G563" s="46">
        <v>2</v>
      </c>
      <c r="H563" s="47" t="s">
        <v>235</v>
      </c>
      <c r="I563" s="46">
        <v>3349559530</v>
      </c>
    </row>
    <row r="564" spans="1:9" ht="30" hidden="1">
      <c r="A564" s="46">
        <v>10247</v>
      </c>
      <c r="B564" s="47" t="s">
        <v>1282</v>
      </c>
      <c r="C564" s="47" t="s">
        <v>1283</v>
      </c>
      <c r="D564" s="47" t="s">
        <v>243</v>
      </c>
      <c r="E564" s="46">
        <v>101222</v>
      </c>
      <c r="F564" s="48">
        <v>138</v>
      </c>
      <c r="G564" s="46">
        <v>7</v>
      </c>
      <c r="H564" s="47" t="s">
        <v>227</v>
      </c>
      <c r="I564" s="46">
        <v>3337411827</v>
      </c>
    </row>
    <row r="565" spans="1:9" ht="30" hidden="1">
      <c r="A565" s="46">
        <v>10255</v>
      </c>
      <c r="B565" s="47" t="s">
        <v>1284</v>
      </c>
      <c r="C565" s="47" t="s">
        <v>1285</v>
      </c>
      <c r="D565" s="47" t="s">
        <v>219</v>
      </c>
      <c r="E565" s="46">
        <v>116704</v>
      </c>
      <c r="F565" s="48">
        <v>115</v>
      </c>
      <c r="G565" s="46">
        <v>2</v>
      </c>
      <c r="H565" s="47" t="s">
        <v>227</v>
      </c>
      <c r="I565" s="46">
        <v>3337428267</v>
      </c>
    </row>
    <row r="566" spans="1:9" ht="30" hidden="1">
      <c r="A566" s="46">
        <v>10341</v>
      </c>
      <c r="B566" s="47" t="s">
        <v>1286</v>
      </c>
      <c r="C566" s="47" t="s">
        <v>1287</v>
      </c>
      <c r="D566" s="47" t="s">
        <v>219</v>
      </c>
      <c r="E566" s="46">
        <v>116704</v>
      </c>
      <c r="F566" s="48">
        <v>138</v>
      </c>
      <c r="G566" s="46">
        <v>2</v>
      </c>
      <c r="H566" s="47" t="s">
        <v>227</v>
      </c>
      <c r="I566" s="46">
        <v>3349559760</v>
      </c>
    </row>
    <row r="567" spans="1:9" ht="15" hidden="1">
      <c r="A567" s="46">
        <v>10355</v>
      </c>
      <c r="B567" s="47" t="s">
        <v>1288</v>
      </c>
      <c r="C567" s="47" t="s">
        <v>1289</v>
      </c>
      <c r="D567" s="47" t="s">
        <v>219</v>
      </c>
      <c r="E567" s="46">
        <v>116704</v>
      </c>
      <c r="F567" s="48">
        <v>345</v>
      </c>
      <c r="G567" s="46">
        <v>0</v>
      </c>
      <c r="H567" s="47" t="s">
        <v>235</v>
      </c>
      <c r="I567" s="46">
        <v>3349559756</v>
      </c>
    </row>
    <row r="568" spans="1:9" ht="45" hidden="1">
      <c r="A568" s="46">
        <v>10372</v>
      </c>
      <c r="B568" s="47" t="s">
        <v>1290</v>
      </c>
      <c r="C568" s="47" t="s">
        <v>1291</v>
      </c>
      <c r="D568" s="47" t="s">
        <v>219</v>
      </c>
      <c r="E568" s="46">
        <v>116704</v>
      </c>
      <c r="F568" s="48">
        <v>46</v>
      </c>
      <c r="G568" s="46">
        <v>1</v>
      </c>
      <c r="H568" s="47" t="s">
        <v>220</v>
      </c>
      <c r="I568" s="46">
        <v>3349559904</v>
      </c>
    </row>
    <row r="569" spans="1:9" ht="30" hidden="1">
      <c r="A569" s="46">
        <v>10435</v>
      </c>
      <c r="B569" s="47" t="s">
        <v>1292</v>
      </c>
      <c r="C569" s="47" t="s">
        <v>1293</v>
      </c>
      <c r="D569" s="47" t="s">
        <v>219</v>
      </c>
      <c r="E569" s="46">
        <v>116704</v>
      </c>
      <c r="F569" s="48">
        <v>138</v>
      </c>
      <c r="G569" s="46">
        <v>1</v>
      </c>
      <c r="H569" s="47" t="s">
        <v>227</v>
      </c>
      <c r="I569" s="46">
        <v>3349560348</v>
      </c>
    </row>
    <row r="570" spans="1:9" ht="45" hidden="1">
      <c r="A570" s="46">
        <v>10454</v>
      </c>
      <c r="B570" s="47" t="s">
        <v>1294</v>
      </c>
      <c r="C570" s="47" t="s">
        <v>1295</v>
      </c>
      <c r="D570" s="47" t="s">
        <v>283</v>
      </c>
      <c r="E570" s="46">
        <v>102912</v>
      </c>
      <c r="F570" s="48">
        <v>115</v>
      </c>
      <c r="G570" s="46">
        <v>3</v>
      </c>
      <c r="H570" s="47" t="s">
        <v>211</v>
      </c>
      <c r="I570" s="46">
        <v>3353097900</v>
      </c>
    </row>
    <row r="571" spans="1:9" ht="60" hidden="1">
      <c r="A571" s="46">
        <v>10511</v>
      </c>
      <c r="B571" s="47" t="s">
        <v>1296</v>
      </c>
      <c r="C571" s="47" t="s">
        <v>1297</v>
      </c>
      <c r="D571" s="47" t="s">
        <v>232</v>
      </c>
      <c r="E571" s="46">
        <v>100834</v>
      </c>
      <c r="F571" s="48">
        <v>115</v>
      </c>
      <c r="G571" s="46">
        <v>8</v>
      </c>
      <c r="H571" s="47" t="s">
        <v>211</v>
      </c>
      <c r="I571" s="46">
        <v>3337411974</v>
      </c>
    </row>
    <row r="572" spans="1:9" ht="60" hidden="1">
      <c r="A572" s="46">
        <v>10512</v>
      </c>
      <c r="B572" s="47" t="s">
        <v>1298</v>
      </c>
      <c r="C572" s="47" t="s">
        <v>1299</v>
      </c>
      <c r="D572" s="47" t="s">
        <v>232</v>
      </c>
      <c r="E572" s="46">
        <v>100834</v>
      </c>
      <c r="F572" s="48">
        <v>1000</v>
      </c>
      <c r="G572" s="46">
        <v>0</v>
      </c>
      <c r="H572" s="47" t="s">
        <v>235</v>
      </c>
      <c r="I572" s="46">
        <v>3337411976</v>
      </c>
    </row>
    <row r="573" spans="1:9" ht="30" hidden="1">
      <c r="A573" s="46">
        <v>10526</v>
      </c>
      <c r="B573" s="47" t="s">
        <v>1300</v>
      </c>
      <c r="C573" s="47" t="s">
        <v>1301</v>
      </c>
      <c r="D573" s="47" t="s">
        <v>219</v>
      </c>
      <c r="E573" s="46">
        <v>116704</v>
      </c>
      <c r="F573" s="48">
        <v>46</v>
      </c>
      <c r="G573" s="46">
        <v>1</v>
      </c>
      <c r="H573" s="47" t="s">
        <v>227</v>
      </c>
      <c r="I573" s="46">
        <v>3349560016</v>
      </c>
    </row>
    <row r="574" spans="1:9" ht="15" hidden="1">
      <c r="A574" s="46">
        <v>10542</v>
      </c>
      <c r="B574" s="47" t="s">
        <v>1302</v>
      </c>
      <c r="C574" s="47" t="s">
        <v>1303</v>
      </c>
      <c r="D574" s="47" t="s">
        <v>219</v>
      </c>
      <c r="E574" s="46">
        <v>116704</v>
      </c>
      <c r="F574" s="48">
        <v>46</v>
      </c>
      <c r="G574" s="46">
        <v>2</v>
      </c>
      <c r="H574" s="47" t="s">
        <v>235</v>
      </c>
      <c r="I574" s="46">
        <v>3349559531</v>
      </c>
    </row>
    <row r="575" spans="1:9" ht="45" hidden="1">
      <c r="A575" s="46">
        <v>10544</v>
      </c>
      <c r="B575" s="47" t="s">
        <v>1304</v>
      </c>
      <c r="C575" s="47" t="s">
        <v>1305</v>
      </c>
      <c r="D575" s="47" t="s">
        <v>219</v>
      </c>
      <c r="E575" s="46">
        <v>116704</v>
      </c>
      <c r="F575" s="48">
        <v>138</v>
      </c>
      <c r="G575" s="46">
        <v>4</v>
      </c>
      <c r="H575" s="47" t="s">
        <v>256</v>
      </c>
      <c r="I575" s="46">
        <v>3337411992</v>
      </c>
    </row>
    <row r="576" spans="1:9" ht="15">
      <c r="A576" s="46">
        <v>10580</v>
      </c>
      <c r="B576" s="47" t="s">
        <v>1306</v>
      </c>
      <c r="C576" s="47" t="s">
        <v>1307</v>
      </c>
      <c r="D576" s="47" t="s">
        <v>210</v>
      </c>
      <c r="E576" s="46">
        <v>100219</v>
      </c>
      <c r="F576" s="48">
        <v>115</v>
      </c>
      <c r="G576" s="46">
        <v>2</v>
      </c>
      <c r="H576" s="47" t="s">
        <v>211</v>
      </c>
      <c r="I576" s="46">
        <v>3337412014</v>
      </c>
    </row>
    <row r="577" spans="1:9" ht="15" hidden="1">
      <c r="A577" s="46">
        <v>10617</v>
      </c>
      <c r="B577" s="47" t="s">
        <v>1308</v>
      </c>
      <c r="C577" s="47" t="s">
        <v>1309</v>
      </c>
      <c r="D577" s="47" t="s">
        <v>219</v>
      </c>
      <c r="E577" s="46">
        <v>116704</v>
      </c>
      <c r="F577" s="48">
        <v>230</v>
      </c>
      <c r="G577" s="46">
        <v>2</v>
      </c>
      <c r="H577" s="47" t="s">
        <v>211</v>
      </c>
      <c r="I577" s="46">
        <v>3337412033</v>
      </c>
    </row>
    <row r="578" spans="1:9" ht="30" hidden="1">
      <c r="A578" s="46">
        <v>10654</v>
      </c>
      <c r="B578" s="47" t="s">
        <v>1310</v>
      </c>
      <c r="C578" s="47" t="s">
        <v>1311</v>
      </c>
      <c r="D578" s="47" t="s">
        <v>357</v>
      </c>
      <c r="E578" s="46">
        <v>126080</v>
      </c>
      <c r="F578" s="48">
        <v>115</v>
      </c>
      <c r="G578" s="46">
        <v>3</v>
      </c>
      <c r="H578" s="47" t="s">
        <v>235</v>
      </c>
      <c r="I578" s="46">
        <v>3353097807</v>
      </c>
    </row>
    <row r="579" spans="1:9" ht="45" hidden="1">
      <c r="A579" s="46">
        <v>10691</v>
      </c>
      <c r="B579" s="47" t="s">
        <v>1312</v>
      </c>
      <c r="C579" s="47" t="s">
        <v>1313</v>
      </c>
      <c r="D579" s="47" t="s">
        <v>219</v>
      </c>
      <c r="E579" s="46">
        <v>116704</v>
      </c>
      <c r="F579" s="48">
        <v>69</v>
      </c>
      <c r="G579" s="46">
        <v>2</v>
      </c>
      <c r="H579" s="47" t="s">
        <v>256</v>
      </c>
      <c r="I579" s="46">
        <v>3342617919</v>
      </c>
    </row>
    <row r="580" spans="1:9" ht="60" hidden="1">
      <c r="A580" s="46">
        <v>10711</v>
      </c>
      <c r="B580" s="47" t="s">
        <v>1314</v>
      </c>
      <c r="C580" s="47" t="s">
        <v>1315</v>
      </c>
      <c r="D580" s="47" t="s">
        <v>232</v>
      </c>
      <c r="E580" s="46">
        <v>100834</v>
      </c>
      <c r="F580" s="48">
        <v>230</v>
      </c>
      <c r="G580" s="46">
        <v>7</v>
      </c>
      <c r="H580" s="47" t="s">
        <v>227</v>
      </c>
      <c r="I580" s="46">
        <v>3337412085</v>
      </c>
    </row>
    <row r="581" spans="1:9" ht="45" hidden="1">
      <c r="A581" s="46">
        <v>10723</v>
      </c>
      <c r="B581" s="47" t="s">
        <v>1316</v>
      </c>
      <c r="C581" s="47" t="s">
        <v>1317</v>
      </c>
      <c r="D581" s="47" t="s">
        <v>219</v>
      </c>
      <c r="E581" s="46">
        <v>116704</v>
      </c>
      <c r="F581" s="48">
        <v>46</v>
      </c>
      <c r="G581" s="46">
        <v>1</v>
      </c>
      <c r="H581" s="47" t="s">
        <v>220</v>
      </c>
      <c r="I581" s="46">
        <v>3349559899</v>
      </c>
    </row>
    <row r="582" spans="1:9" ht="45" hidden="1">
      <c r="A582" s="46">
        <v>10727</v>
      </c>
      <c r="B582" s="47" t="s">
        <v>1318</v>
      </c>
      <c r="C582" s="47" t="s">
        <v>1317</v>
      </c>
      <c r="D582" s="47" t="s">
        <v>335</v>
      </c>
      <c r="E582" s="46">
        <v>100716</v>
      </c>
      <c r="F582" s="48">
        <v>57</v>
      </c>
      <c r="G582" s="46">
        <v>2</v>
      </c>
      <c r="H582" s="47" t="s">
        <v>211</v>
      </c>
      <c r="I582" s="46">
        <v>3342617819</v>
      </c>
    </row>
    <row r="583" spans="1:9" ht="15" hidden="1">
      <c r="A583" s="46">
        <v>10754</v>
      </c>
      <c r="B583" s="47" t="s">
        <v>1319</v>
      </c>
      <c r="C583" s="47" t="s">
        <v>1320</v>
      </c>
      <c r="D583" s="47" t="s">
        <v>219</v>
      </c>
      <c r="E583" s="46">
        <v>116704</v>
      </c>
      <c r="F583" s="48">
        <v>69</v>
      </c>
      <c r="G583" s="46">
        <v>2</v>
      </c>
      <c r="H583" s="47" t="s">
        <v>211</v>
      </c>
      <c r="I583" s="46">
        <v>3341136829</v>
      </c>
    </row>
    <row r="584" spans="1:9" ht="45" hidden="1">
      <c r="A584" s="46">
        <v>10767</v>
      </c>
      <c r="B584" s="47" t="s">
        <v>1321</v>
      </c>
      <c r="C584" s="47" t="s">
        <v>1322</v>
      </c>
      <c r="D584" s="47" t="s">
        <v>335</v>
      </c>
      <c r="E584" s="46">
        <v>100716</v>
      </c>
      <c r="F584" s="48">
        <v>57</v>
      </c>
      <c r="G584" s="46">
        <v>2</v>
      </c>
      <c r="H584" s="47" t="s">
        <v>227</v>
      </c>
      <c r="I584" s="46">
        <v>3342617780</v>
      </c>
    </row>
    <row r="585" spans="1:9" ht="45" hidden="1">
      <c r="A585" s="46">
        <v>10768</v>
      </c>
      <c r="B585" s="47" t="s">
        <v>1323</v>
      </c>
      <c r="C585" s="47" t="s">
        <v>1324</v>
      </c>
      <c r="D585" s="47" t="s">
        <v>335</v>
      </c>
      <c r="E585" s="46">
        <v>100716</v>
      </c>
      <c r="F585" s="48">
        <v>57</v>
      </c>
      <c r="G585" s="46">
        <v>2</v>
      </c>
      <c r="H585" s="47" t="s">
        <v>227</v>
      </c>
      <c r="I585" s="46">
        <v>3342617781</v>
      </c>
    </row>
    <row r="586" spans="1:9" ht="45" hidden="1">
      <c r="A586" s="46">
        <v>10772</v>
      </c>
      <c r="B586" s="47" t="s">
        <v>1325</v>
      </c>
      <c r="C586" s="47" t="s">
        <v>1326</v>
      </c>
      <c r="D586" s="47" t="s">
        <v>243</v>
      </c>
      <c r="E586" s="46">
        <v>101222</v>
      </c>
      <c r="F586" s="48">
        <v>46</v>
      </c>
      <c r="G586" s="46">
        <v>3</v>
      </c>
      <c r="H586" s="47" t="s">
        <v>256</v>
      </c>
      <c r="I586" s="46">
        <v>3342618207</v>
      </c>
    </row>
    <row r="587" spans="1:9" ht="60" hidden="1">
      <c r="A587" s="46">
        <v>10803</v>
      </c>
      <c r="B587" s="47" t="s">
        <v>1327</v>
      </c>
      <c r="C587" s="47" t="s">
        <v>1328</v>
      </c>
      <c r="D587" s="47" t="s">
        <v>232</v>
      </c>
      <c r="E587" s="46">
        <v>100834</v>
      </c>
      <c r="F587" s="48">
        <v>230</v>
      </c>
      <c r="G587" s="46">
        <v>4</v>
      </c>
      <c r="H587" s="47" t="s">
        <v>211</v>
      </c>
      <c r="I587" s="46">
        <v>3337428111</v>
      </c>
    </row>
    <row r="588" spans="1:9" ht="45" hidden="1">
      <c r="A588" s="46">
        <v>10833</v>
      </c>
      <c r="B588" s="47" t="s">
        <v>1329</v>
      </c>
      <c r="C588" s="47" t="s">
        <v>1330</v>
      </c>
      <c r="D588" s="47" t="s">
        <v>219</v>
      </c>
      <c r="E588" s="46">
        <v>116704</v>
      </c>
      <c r="F588" s="48">
        <v>46</v>
      </c>
      <c r="G588" s="46">
        <v>3</v>
      </c>
      <c r="H588" s="47" t="s">
        <v>220</v>
      </c>
      <c r="I588" s="46">
        <v>3349560193</v>
      </c>
    </row>
    <row r="589" spans="1:9" ht="75" hidden="1">
      <c r="A589" s="46">
        <v>10856</v>
      </c>
      <c r="B589" s="47" t="s">
        <v>1331</v>
      </c>
      <c r="C589" s="47" t="s">
        <v>1332</v>
      </c>
      <c r="D589" s="47" t="s">
        <v>234</v>
      </c>
      <c r="E589" s="46">
        <v>101071</v>
      </c>
      <c r="F589" s="48">
        <v>35</v>
      </c>
      <c r="G589" s="46">
        <v>1</v>
      </c>
      <c r="H589" s="47" t="s">
        <v>227</v>
      </c>
      <c r="I589" s="46">
        <v>3338290380</v>
      </c>
    </row>
    <row r="590" spans="1:9" ht="45" hidden="1">
      <c r="A590" s="46">
        <v>10872</v>
      </c>
      <c r="B590" s="47" t="s">
        <v>1333</v>
      </c>
      <c r="C590" s="47" t="s">
        <v>1334</v>
      </c>
      <c r="D590" s="47" t="s">
        <v>219</v>
      </c>
      <c r="E590" s="46">
        <v>116704</v>
      </c>
      <c r="F590" s="48">
        <v>46</v>
      </c>
      <c r="G590" s="46">
        <v>2</v>
      </c>
      <c r="H590" s="47" t="s">
        <v>220</v>
      </c>
      <c r="I590" s="46">
        <v>3349559876</v>
      </c>
    </row>
    <row r="591" spans="1:9" ht="60" hidden="1">
      <c r="A591" s="46">
        <v>10949</v>
      </c>
      <c r="B591" s="47" t="s">
        <v>1335</v>
      </c>
      <c r="C591" s="47" t="s">
        <v>1336</v>
      </c>
      <c r="D591" s="47" t="s">
        <v>232</v>
      </c>
      <c r="E591" s="46">
        <v>100834</v>
      </c>
      <c r="F591" s="48">
        <v>115</v>
      </c>
      <c r="G591" s="46">
        <v>2</v>
      </c>
      <c r="H591" s="47" t="s">
        <v>211</v>
      </c>
      <c r="I591" s="46">
        <v>3352750149</v>
      </c>
    </row>
    <row r="592" spans="1:9" ht="60" hidden="1">
      <c r="A592" s="46">
        <v>10950</v>
      </c>
      <c r="B592" s="47" t="s">
        <v>1337</v>
      </c>
      <c r="C592" s="47" t="s">
        <v>1338</v>
      </c>
      <c r="D592" s="47" t="s">
        <v>232</v>
      </c>
      <c r="E592" s="46">
        <v>100834</v>
      </c>
      <c r="F592" s="48">
        <v>230</v>
      </c>
      <c r="G592" s="46">
        <v>5</v>
      </c>
      <c r="H592" s="47" t="s">
        <v>211</v>
      </c>
      <c r="I592" s="46">
        <v>3337412225</v>
      </c>
    </row>
    <row r="593" spans="1:9" ht="45" hidden="1">
      <c r="A593" s="46">
        <v>10955</v>
      </c>
      <c r="B593" s="47" t="s">
        <v>1339</v>
      </c>
      <c r="C593" s="47" t="s">
        <v>1340</v>
      </c>
      <c r="D593" s="47" t="s">
        <v>1341</v>
      </c>
      <c r="E593" s="46">
        <v>103571</v>
      </c>
      <c r="F593" s="48">
        <v>115</v>
      </c>
      <c r="G593" s="46">
        <v>1</v>
      </c>
      <c r="H593" s="47" t="s">
        <v>211</v>
      </c>
      <c r="I593" s="46">
        <v>3353097524</v>
      </c>
    </row>
    <row r="594" spans="1:9" ht="15">
      <c r="A594" s="46">
        <v>10963</v>
      </c>
      <c r="B594" s="47" t="s">
        <v>1342</v>
      </c>
      <c r="C594" s="47" t="s">
        <v>1343</v>
      </c>
      <c r="D594" s="47" t="s">
        <v>210</v>
      </c>
      <c r="E594" s="46">
        <v>100219</v>
      </c>
      <c r="F594" s="48">
        <v>69</v>
      </c>
      <c r="G594" s="46">
        <v>1</v>
      </c>
      <c r="H594" s="47" t="s">
        <v>211</v>
      </c>
      <c r="I594" s="46">
        <v>3337412231</v>
      </c>
    </row>
    <row r="595" spans="1:9" ht="45" hidden="1">
      <c r="A595" s="46">
        <v>10971</v>
      </c>
      <c r="B595" s="47" t="s">
        <v>1344</v>
      </c>
      <c r="C595" s="47" t="s">
        <v>1345</v>
      </c>
      <c r="D595" s="47" t="s">
        <v>219</v>
      </c>
      <c r="E595" s="46">
        <v>116704</v>
      </c>
      <c r="F595" s="48">
        <v>69</v>
      </c>
      <c r="G595" s="46">
        <v>2</v>
      </c>
      <c r="H595" s="47" t="s">
        <v>220</v>
      </c>
      <c r="I595" s="46">
        <v>3349559802</v>
      </c>
    </row>
    <row r="596" spans="1:9" ht="60" hidden="1">
      <c r="A596" s="46">
        <v>10982</v>
      </c>
      <c r="B596" s="47" t="s">
        <v>1346</v>
      </c>
      <c r="C596" s="47" t="s">
        <v>1347</v>
      </c>
      <c r="D596" s="47" t="s">
        <v>232</v>
      </c>
      <c r="E596" s="46">
        <v>100834</v>
      </c>
      <c r="F596" s="48">
        <v>115</v>
      </c>
      <c r="G596" s="46">
        <v>4</v>
      </c>
      <c r="H596" s="47" t="s">
        <v>211</v>
      </c>
      <c r="I596" s="46">
        <v>3337412239</v>
      </c>
    </row>
    <row r="597" spans="1:9" ht="30" hidden="1">
      <c r="A597" s="46">
        <v>10985</v>
      </c>
      <c r="B597" s="47" t="s">
        <v>1348</v>
      </c>
      <c r="C597" s="47" t="s">
        <v>1349</v>
      </c>
      <c r="D597" s="47" t="s">
        <v>219</v>
      </c>
      <c r="E597" s="46">
        <v>116704</v>
      </c>
      <c r="F597" s="48">
        <v>69</v>
      </c>
      <c r="G597" s="46">
        <v>1</v>
      </c>
      <c r="H597" s="47" t="s">
        <v>227</v>
      </c>
      <c r="I597" s="46">
        <v>3337428452</v>
      </c>
    </row>
    <row r="598" spans="1:9" ht="45" hidden="1">
      <c r="A598" s="46">
        <v>10990</v>
      </c>
      <c r="B598" s="47" t="s">
        <v>1350</v>
      </c>
      <c r="C598" s="47" t="s">
        <v>1351</v>
      </c>
      <c r="D598" s="47" t="s">
        <v>219</v>
      </c>
      <c r="E598" s="46">
        <v>116704</v>
      </c>
      <c r="F598" s="48">
        <v>46</v>
      </c>
      <c r="G598" s="46">
        <v>1</v>
      </c>
      <c r="H598" s="47" t="s">
        <v>220</v>
      </c>
      <c r="I598" s="46">
        <v>3349559964</v>
      </c>
    </row>
    <row r="599" spans="1:9" ht="60" hidden="1">
      <c r="A599" s="46">
        <v>10991</v>
      </c>
      <c r="B599" s="47" t="s">
        <v>1352</v>
      </c>
      <c r="C599" s="47" t="s">
        <v>1353</v>
      </c>
      <c r="D599" s="47" t="s">
        <v>232</v>
      </c>
      <c r="E599" s="46">
        <v>100834</v>
      </c>
      <c r="F599" s="48">
        <v>115</v>
      </c>
      <c r="G599" s="46">
        <v>1</v>
      </c>
      <c r="H599" s="47" t="s">
        <v>227</v>
      </c>
      <c r="I599" s="46">
        <v>3337412244</v>
      </c>
    </row>
    <row r="600" spans="1:9" ht="15" hidden="1">
      <c r="A600" s="46">
        <v>10999</v>
      </c>
      <c r="B600" s="47" t="s">
        <v>1354</v>
      </c>
      <c r="C600" s="47" t="s">
        <v>1355</v>
      </c>
      <c r="D600" s="47" t="s">
        <v>219</v>
      </c>
      <c r="E600" s="46">
        <v>116704</v>
      </c>
      <c r="F600" s="48">
        <v>138</v>
      </c>
      <c r="G600" s="46">
        <v>1</v>
      </c>
      <c r="H600" s="47" t="s">
        <v>235</v>
      </c>
      <c r="I600" s="46">
        <v>3349559651</v>
      </c>
    </row>
    <row r="601" spans="1:9" ht="60" hidden="1">
      <c r="A601" s="46">
        <v>11002</v>
      </c>
      <c r="B601" s="47" t="s">
        <v>1356</v>
      </c>
      <c r="C601" s="47" t="s">
        <v>1357</v>
      </c>
      <c r="D601" s="47" t="s">
        <v>232</v>
      </c>
      <c r="E601" s="46">
        <v>100834</v>
      </c>
      <c r="F601" s="48">
        <v>115</v>
      </c>
      <c r="G601" s="46">
        <v>2</v>
      </c>
      <c r="H601" s="47" t="s">
        <v>235</v>
      </c>
      <c r="I601" s="46">
        <v>3337412250</v>
      </c>
    </row>
    <row r="602" spans="1:9" ht="45" hidden="1">
      <c r="A602" s="46">
        <v>11004</v>
      </c>
      <c r="B602" s="47" t="s">
        <v>1358</v>
      </c>
      <c r="C602" s="47" t="s">
        <v>1359</v>
      </c>
      <c r="D602" s="47" t="s">
        <v>243</v>
      </c>
      <c r="E602" s="46">
        <v>101222</v>
      </c>
      <c r="F602" s="48">
        <v>46</v>
      </c>
      <c r="G602" s="46">
        <v>2</v>
      </c>
      <c r="H602" s="47" t="s">
        <v>256</v>
      </c>
      <c r="I602" s="46">
        <v>3342618335</v>
      </c>
    </row>
    <row r="603" spans="1:9" ht="45" hidden="1">
      <c r="A603" s="46">
        <v>11007</v>
      </c>
      <c r="B603" s="47" t="s">
        <v>1360</v>
      </c>
      <c r="C603" s="47" t="s">
        <v>1361</v>
      </c>
      <c r="D603" s="47" t="s">
        <v>219</v>
      </c>
      <c r="E603" s="46">
        <v>116704</v>
      </c>
      <c r="F603" s="48">
        <v>46</v>
      </c>
      <c r="G603" s="46">
        <v>1</v>
      </c>
      <c r="H603" s="47" t="s">
        <v>220</v>
      </c>
      <c r="I603" s="46">
        <v>3349559817</v>
      </c>
    </row>
    <row r="604" spans="1:9" ht="30" hidden="1">
      <c r="A604" s="46">
        <v>11009</v>
      </c>
      <c r="B604" s="47" t="s">
        <v>1362</v>
      </c>
      <c r="C604" s="47" t="s">
        <v>1363</v>
      </c>
      <c r="D604" s="47" t="s">
        <v>219</v>
      </c>
      <c r="E604" s="46">
        <v>116704</v>
      </c>
      <c r="F604" s="48">
        <v>46</v>
      </c>
      <c r="G604" s="46">
        <v>2</v>
      </c>
      <c r="H604" s="47" t="s">
        <v>227</v>
      </c>
      <c r="I604" s="46">
        <v>3349560356</v>
      </c>
    </row>
    <row r="605" spans="1:9" ht="45" hidden="1">
      <c r="A605" s="46">
        <v>11010</v>
      </c>
      <c r="B605" s="47" t="s">
        <v>1364</v>
      </c>
      <c r="C605" s="47" t="s">
        <v>1365</v>
      </c>
      <c r="D605" s="47" t="s">
        <v>219</v>
      </c>
      <c r="E605" s="46">
        <v>116704</v>
      </c>
      <c r="F605" s="48">
        <v>46</v>
      </c>
      <c r="G605" s="46">
        <v>1</v>
      </c>
      <c r="H605" s="47" t="s">
        <v>220</v>
      </c>
      <c r="I605" s="46">
        <v>3349559816</v>
      </c>
    </row>
    <row r="606" spans="1:9" ht="45" hidden="1">
      <c r="A606" s="46">
        <v>11013</v>
      </c>
      <c r="B606" s="47" t="s">
        <v>1366</v>
      </c>
      <c r="C606" s="47" t="s">
        <v>1367</v>
      </c>
      <c r="D606" s="47" t="s">
        <v>219</v>
      </c>
      <c r="E606" s="46">
        <v>116704</v>
      </c>
      <c r="F606" s="48">
        <v>46</v>
      </c>
      <c r="G606" s="46">
        <v>1</v>
      </c>
      <c r="H606" s="47" t="s">
        <v>220</v>
      </c>
      <c r="I606" s="46">
        <v>3349560388</v>
      </c>
    </row>
    <row r="607" spans="1:9" ht="30" hidden="1">
      <c r="A607" s="46">
        <v>11036</v>
      </c>
      <c r="B607" s="47" t="s">
        <v>1368</v>
      </c>
      <c r="C607" s="47" t="s">
        <v>1369</v>
      </c>
      <c r="D607" s="47" t="s">
        <v>219</v>
      </c>
      <c r="E607" s="46">
        <v>116704</v>
      </c>
      <c r="F607" s="48">
        <v>230</v>
      </c>
      <c r="G607" s="46">
        <v>4</v>
      </c>
      <c r="H607" s="47" t="s">
        <v>227</v>
      </c>
      <c r="I607" s="46">
        <v>3337412261</v>
      </c>
    </row>
    <row r="608" spans="1:9" ht="60" hidden="1">
      <c r="A608" s="46">
        <v>11045</v>
      </c>
      <c r="B608" s="47" t="s">
        <v>1370</v>
      </c>
      <c r="C608" s="47" t="s">
        <v>1371</v>
      </c>
      <c r="D608" s="47" t="s">
        <v>232</v>
      </c>
      <c r="E608" s="46">
        <v>100834</v>
      </c>
      <c r="F608" s="48">
        <v>138</v>
      </c>
      <c r="G608" s="46">
        <v>1</v>
      </c>
      <c r="H608" s="47" t="s">
        <v>256</v>
      </c>
      <c r="I608" s="46">
        <v>3337412265</v>
      </c>
    </row>
    <row r="609" spans="1:9" ht="30" hidden="1">
      <c r="A609" s="46">
        <v>11063</v>
      </c>
      <c r="B609" s="47" t="s">
        <v>1372</v>
      </c>
      <c r="C609" s="47" t="s">
        <v>1373</v>
      </c>
      <c r="D609" s="47" t="s">
        <v>219</v>
      </c>
      <c r="E609" s="46">
        <v>116704</v>
      </c>
      <c r="F609" s="48">
        <v>161</v>
      </c>
      <c r="G609" s="46">
        <v>4</v>
      </c>
      <c r="H609" s="47" t="s">
        <v>227</v>
      </c>
      <c r="I609" s="46">
        <v>3342618092</v>
      </c>
    </row>
    <row r="610" spans="1:9" ht="60" hidden="1">
      <c r="A610" s="46">
        <v>11074</v>
      </c>
      <c r="B610" s="47" t="s">
        <v>1374</v>
      </c>
      <c r="C610" s="47" t="s">
        <v>1375</v>
      </c>
      <c r="D610" s="47" t="s">
        <v>232</v>
      </c>
      <c r="E610" s="46">
        <v>100834</v>
      </c>
      <c r="F610" s="48">
        <v>115</v>
      </c>
      <c r="G610" s="46">
        <v>4</v>
      </c>
      <c r="H610" s="47" t="s">
        <v>235</v>
      </c>
      <c r="I610" s="46">
        <v>3337412281</v>
      </c>
    </row>
    <row r="611" spans="1:9" ht="30" hidden="1">
      <c r="A611" s="46">
        <v>11076</v>
      </c>
      <c r="B611" s="47" t="s">
        <v>1376</v>
      </c>
      <c r="C611" s="47" t="s">
        <v>1377</v>
      </c>
      <c r="D611" s="47" t="s">
        <v>219</v>
      </c>
      <c r="E611" s="46">
        <v>116704</v>
      </c>
      <c r="F611" s="48">
        <v>115</v>
      </c>
      <c r="G611" s="46">
        <v>3</v>
      </c>
      <c r="H611" s="47" t="s">
        <v>227</v>
      </c>
      <c r="I611" s="46">
        <v>3352749853</v>
      </c>
    </row>
    <row r="612" spans="1:9" ht="45" hidden="1">
      <c r="A612" s="46">
        <v>11104</v>
      </c>
      <c r="B612" s="47" t="s">
        <v>1378</v>
      </c>
      <c r="C612" s="47" t="s">
        <v>1379</v>
      </c>
      <c r="D612" s="47" t="s">
        <v>283</v>
      </c>
      <c r="E612" s="46">
        <v>102912</v>
      </c>
      <c r="F612" s="48">
        <v>115</v>
      </c>
      <c r="G612" s="46">
        <v>3</v>
      </c>
      <c r="H612" s="47" t="s">
        <v>235</v>
      </c>
      <c r="I612" s="46">
        <v>3353097890</v>
      </c>
    </row>
    <row r="613" spans="1:9" ht="15" hidden="1">
      <c r="A613" s="46">
        <v>11138</v>
      </c>
      <c r="B613" s="47" t="s">
        <v>1380</v>
      </c>
      <c r="C613" s="47" t="s">
        <v>1381</v>
      </c>
      <c r="D613" s="47" t="s">
        <v>219</v>
      </c>
      <c r="E613" s="46">
        <v>116704</v>
      </c>
      <c r="F613" s="48">
        <v>230</v>
      </c>
      <c r="G613" s="46">
        <v>5</v>
      </c>
      <c r="H613" s="47" t="s">
        <v>235</v>
      </c>
      <c r="I613" s="46">
        <v>3337412320</v>
      </c>
    </row>
    <row r="614" spans="1:9" ht="45" hidden="1">
      <c r="A614" s="46">
        <v>11168</v>
      </c>
      <c r="B614" s="47" t="s">
        <v>1382</v>
      </c>
      <c r="C614" s="47" t="s">
        <v>1383</v>
      </c>
      <c r="D614" s="47" t="s">
        <v>335</v>
      </c>
      <c r="E614" s="46">
        <v>100716</v>
      </c>
      <c r="F614" s="48">
        <v>57</v>
      </c>
      <c r="G614" s="46">
        <v>2</v>
      </c>
      <c r="H614" s="47" t="s">
        <v>211</v>
      </c>
      <c r="I614" s="46">
        <v>3342617839</v>
      </c>
    </row>
    <row r="615" spans="1:9" ht="45" hidden="1">
      <c r="A615" s="46">
        <v>11212</v>
      </c>
      <c r="B615" s="47" t="s">
        <v>1384</v>
      </c>
      <c r="C615" s="47" t="s">
        <v>1385</v>
      </c>
      <c r="D615" s="47" t="s">
        <v>219</v>
      </c>
      <c r="E615" s="46">
        <v>116704</v>
      </c>
      <c r="F615" s="48">
        <v>46</v>
      </c>
      <c r="G615" s="46">
        <v>1</v>
      </c>
      <c r="H615" s="47" t="s">
        <v>220</v>
      </c>
      <c r="I615" s="46">
        <v>3349560044</v>
      </c>
    </row>
    <row r="616" spans="1:9" ht="60" hidden="1">
      <c r="A616" s="46">
        <v>11230</v>
      </c>
      <c r="B616" s="47" t="s">
        <v>1386</v>
      </c>
      <c r="C616" s="47" t="s">
        <v>1387</v>
      </c>
      <c r="D616" s="47" t="s">
        <v>232</v>
      </c>
      <c r="E616" s="46">
        <v>100834</v>
      </c>
      <c r="F616" s="48">
        <v>230</v>
      </c>
      <c r="G616" s="46">
        <v>2</v>
      </c>
      <c r="H616" s="47" t="s">
        <v>211</v>
      </c>
      <c r="I616" s="46">
        <v>3337412369</v>
      </c>
    </row>
    <row r="617" spans="1:9" ht="45" hidden="1">
      <c r="A617" s="46">
        <v>11262</v>
      </c>
      <c r="B617" s="47" t="s">
        <v>1388</v>
      </c>
      <c r="C617" s="47" t="s">
        <v>1389</v>
      </c>
      <c r="D617" s="47" t="s">
        <v>219</v>
      </c>
      <c r="E617" s="46">
        <v>116704</v>
      </c>
      <c r="F617" s="48">
        <v>46</v>
      </c>
      <c r="G617" s="46">
        <v>1</v>
      </c>
      <c r="H617" s="47" t="s">
        <v>220</v>
      </c>
      <c r="I617" s="46">
        <v>3349559819</v>
      </c>
    </row>
    <row r="618" spans="1:9" ht="45" hidden="1">
      <c r="A618" s="46">
        <v>11275</v>
      </c>
      <c r="B618" s="47" t="s">
        <v>1390</v>
      </c>
      <c r="C618" s="47" t="s">
        <v>1391</v>
      </c>
      <c r="D618" s="47" t="s">
        <v>219</v>
      </c>
      <c r="E618" s="46">
        <v>116704</v>
      </c>
      <c r="F618" s="48">
        <v>46</v>
      </c>
      <c r="G618" s="46">
        <v>2</v>
      </c>
      <c r="H618" s="47" t="s">
        <v>220</v>
      </c>
      <c r="I618" s="46">
        <v>3349560042</v>
      </c>
    </row>
    <row r="619" spans="1:9" ht="45" hidden="1">
      <c r="A619" s="46">
        <v>11278</v>
      </c>
      <c r="B619" s="47" t="s">
        <v>1392</v>
      </c>
      <c r="C619" s="47" t="s">
        <v>1393</v>
      </c>
      <c r="D619" s="47" t="s">
        <v>243</v>
      </c>
      <c r="E619" s="46">
        <v>101222</v>
      </c>
      <c r="F619" s="48">
        <v>69</v>
      </c>
      <c r="G619" s="46">
        <v>1</v>
      </c>
      <c r="H619" s="47" t="s">
        <v>256</v>
      </c>
      <c r="I619" s="46">
        <v>3342618191</v>
      </c>
    </row>
    <row r="620" spans="1:9" ht="45" hidden="1">
      <c r="A620" s="46">
        <v>11302</v>
      </c>
      <c r="B620" s="47" t="s">
        <v>1394</v>
      </c>
      <c r="C620" s="47" t="s">
        <v>1395</v>
      </c>
      <c r="D620" s="47" t="s">
        <v>219</v>
      </c>
      <c r="E620" s="46">
        <v>116704</v>
      </c>
      <c r="F620" s="48">
        <v>46</v>
      </c>
      <c r="G620" s="46">
        <v>1</v>
      </c>
      <c r="H620" s="47" t="s">
        <v>220</v>
      </c>
      <c r="I620" s="46">
        <v>3349559852</v>
      </c>
    </row>
    <row r="621" spans="1:9" ht="15" hidden="1">
      <c r="A621" s="46">
        <v>11313</v>
      </c>
      <c r="B621" s="47" t="s">
        <v>1396</v>
      </c>
      <c r="C621" s="47" t="s">
        <v>1397</v>
      </c>
      <c r="D621" s="47" t="s">
        <v>219</v>
      </c>
      <c r="E621" s="46">
        <v>116704</v>
      </c>
      <c r="F621" s="48">
        <v>69</v>
      </c>
      <c r="G621" s="46">
        <v>2</v>
      </c>
      <c r="H621" s="47" t="s">
        <v>211</v>
      </c>
      <c r="I621" s="46">
        <v>3337427548</v>
      </c>
    </row>
    <row r="622" spans="1:9" ht="30">
      <c r="A622" s="46">
        <v>11327</v>
      </c>
      <c r="B622" s="47" t="s">
        <v>1398</v>
      </c>
      <c r="C622" s="47" t="s">
        <v>1399</v>
      </c>
      <c r="D622" s="47" t="s">
        <v>210</v>
      </c>
      <c r="E622" s="46">
        <v>100219</v>
      </c>
      <c r="F622" s="48">
        <v>115</v>
      </c>
      <c r="G622" s="46">
        <v>2</v>
      </c>
      <c r="H622" s="47" t="s">
        <v>227</v>
      </c>
      <c r="I622" s="46">
        <v>3337412421</v>
      </c>
    </row>
    <row r="623" spans="1:9" ht="45" hidden="1">
      <c r="A623" s="46">
        <v>11353</v>
      </c>
      <c r="B623" s="47" t="s">
        <v>1400</v>
      </c>
      <c r="C623" s="47" t="s">
        <v>1401</v>
      </c>
      <c r="D623" s="47" t="s">
        <v>335</v>
      </c>
      <c r="E623" s="46">
        <v>100716</v>
      </c>
      <c r="F623" s="48">
        <v>42</v>
      </c>
      <c r="G623" s="46">
        <v>1</v>
      </c>
      <c r="H623" s="47" t="s">
        <v>227</v>
      </c>
      <c r="I623" s="46">
        <v>3338290473</v>
      </c>
    </row>
    <row r="624" spans="1:9" ht="60" hidden="1">
      <c r="A624" s="46">
        <v>11360</v>
      </c>
      <c r="B624" s="47" t="s">
        <v>1402</v>
      </c>
      <c r="C624" s="47" t="s">
        <v>1403</v>
      </c>
      <c r="D624" s="47" t="s">
        <v>232</v>
      </c>
      <c r="E624" s="46">
        <v>100834</v>
      </c>
      <c r="F624" s="48">
        <v>115</v>
      </c>
      <c r="G624" s="46">
        <v>6</v>
      </c>
      <c r="H624" s="47" t="s">
        <v>235</v>
      </c>
      <c r="I624" s="46">
        <v>3337412437</v>
      </c>
    </row>
    <row r="625" spans="1:9" ht="60" hidden="1">
      <c r="A625" s="46">
        <v>11362</v>
      </c>
      <c r="B625" s="47" t="s">
        <v>1404</v>
      </c>
      <c r="C625" s="47" t="s">
        <v>1405</v>
      </c>
      <c r="D625" s="47" t="s">
        <v>232</v>
      </c>
      <c r="E625" s="46">
        <v>100834</v>
      </c>
      <c r="F625" s="48">
        <v>-99</v>
      </c>
      <c r="G625" s="46">
        <v>1</v>
      </c>
      <c r="H625" s="47" t="s">
        <v>235</v>
      </c>
      <c r="I625" s="46">
        <v>3352750097</v>
      </c>
    </row>
    <row r="626" spans="1:9" ht="45" hidden="1">
      <c r="A626" s="46">
        <v>11423</v>
      </c>
      <c r="B626" s="47" t="s">
        <v>1406</v>
      </c>
      <c r="C626" s="47" t="s">
        <v>1407</v>
      </c>
      <c r="D626" s="47" t="s">
        <v>219</v>
      </c>
      <c r="E626" s="46">
        <v>116704</v>
      </c>
      <c r="F626" s="48">
        <v>69</v>
      </c>
      <c r="G626" s="46">
        <v>3</v>
      </c>
      <c r="H626" s="47" t="s">
        <v>256</v>
      </c>
      <c r="I626" s="46">
        <v>3342617920</v>
      </c>
    </row>
    <row r="627" spans="1:9" ht="45" hidden="1">
      <c r="A627" s="46">
        <v>11440</v>
      </c>
      <c r="B627" s="47" t="s">
        <v>1408</v>
      </c>
      <c r="C627" s="47" t="s">
        <v>1409</v>
      </c>
      <c r="D627" s="47" t="s">
        <v>219</v>
      </c>
      <c r="E627" s="46">
        <v>116704</v>
      </c>
      <c r="F627" s="48">
        <v>46</v>
      </c>
      <c r="G627" s="46">
        <v>1</v>
      </c>
      <c r="H627" s="47" t="s">
        <v>220</v>
      </c>
      <c r="I627" s="46">
        <v>3349560082</v>
      </c>
    </row>
    <row r="628" spans="1:9" ht="45" hidden="1">
      <c r="A628" s="46">
        <v>11456</v>
      </c>
      <c r="B628" s="47" t="s">
        <v>1410</v>
      </c>
      <c r="C628" s="47" t="s">
        <v>1411</v>
      </c>
      <c r="D628" s="47" t="s">
        <v>243</v>
      </c>
      <c r="E628" s="46">
        <v>101222</v>
      </c>
      <c r="F628" s="48">
        <v>46</v>
      </c>
      <c r="G628" s="46">
        <v>2</v>
      </c>
      <c r="H628" s="47" t="s">
        <v>256</v>
      </c>
      <c r="I628" s="46">
        <v>3342618210</v>
      </c>
    </row>
    <row r="629" spans="1:9" ht="15" hidden="1">
      <c r="A629" s="46">
        <v>11459</v>
      </c>
      <c r="B629" s="47" t="s">
        <v>1412</v>
      </c>
      <c r="C629" s="47" t="s">
        <v>1413</v>
      </c>
      <c r="D629" s="47" t="s">
        <v>219</v>
      </c>
      <c r="E629" s="46">
        <v>116704</v>
      </c>
      <c r="F629" s="48">
        <v>69</v>
      </c>
      <c r="G629" s="46">
        <v>3</v>
      </c>
      <c r="H629" s="47" t="s">
        <v>235</v>
      </c>
      <c r="I629" s="46">
        <v>3337413150</v>
      </c>
    </row>
    <row r="630" spans="1:9" ht="15" hidden="1">
      <c r="A630" s="46">
        <v>11460</v>
      </c>
      <c r="B630" s="47" t="s">
        <v>1414</v>
      </c>
      <c r="C630" s="47" t="s">
        <v>1415</v>
      </c>
      <c r="D630" s="47" t="s">
        <v>219</v>
      </c>
      <c r="E630" s="46">
        <v>116704</v>
      </c>
      <c r="F630" s="48">
        <v>69</v>
      </c>
      <c r="G630" s="46">
        <v>2</v>
      </c>
      <c r="H630" s="47" t="s">
        <v>211</v>
      </c>
      <c r="I630" s="46">
        <v>3352749878</v>
      </c>
    </row>
    <row r="631" spans="1:9" ht="60" hidden="1">
      <c r="A631" s="46">
        <v>11487</v>
      </c>
      <c r="B631" s="47" t="s">
        <v>1416</v>
      </c>
      <c r="C631" s="47" t="s">
        <v>1417</v>
      </c>
      <c r="D631" s="47" t="s">
        <v>232</v>
      </c>
      <c r="E631" s="46">
        <v>100834</v>
      </c>
      <c r="F631" s="48">
        <v>500</v>
      </c>
      <c r="G631" s="46">
        <v>9</v>
      </c>
      <c r="H631" s="47" t="s">
        <v>227</v>
      </c>
      <c r="I631" s="46">
        <v>3337412516</v>
      </c>
    </row>
    <row r="632" spans="1:9" ht="15" hidden="1">
      <c r="A632" s="46">
        <v>11490</v>
      </c>
      <c r="B632" s="47" t="s">
        <v>1418</v>
      </c>
      <c r="C632" s="47" t="s">
        <v>1419</v>
      </c>
      <c r="D632" s="47" t="s">
        <v>219</v>
      </c>
      <c r="E632" s="46">
        <v>116704</v>
      </c>
      <c r="F632" s="48">
        <v>115</v>
      </c>
      <c r="G632" s="46">
        <v>1</v>
      </c>
      <c r="H632" s="47" t="s">
        <v>211</v>
      </c>
      <c r="I632" s="46">
        <v>3337412518</v>
      </c>
    </row>
    <row r="633" spans="1:9" ht="45" hidden="1">
      <c r="A633" s="46">
        <v>11503</v>
      </c>
      <c r="B633" s="47" t="s">
        <v>1420</v>
      </c>
      <c r="C633" s="47" t="s">
        <v>1421</v>
      </c>
      <c r="D633" s="47" t="s">
        <v>216</v>
      </c>
      <c r="E633" s="46">
        <v>100912</v>
      </c>
      <c r="F633" s="48">
        <v>69</v>
      </c>
      <c r="G633" s="46">
        <v>2</v>
      </c>
      <c r="H633" s="47" t="s">
        <v>235</v>
      </c>
      <c r="I633" s="46">
        <v>3356867396</v>
      </c>
    </row>
    <row r="634" spans="1:9" ht="30" hidden="1">
      <c r="A634" s="46">
        <v>11522</v>
      </c>
      <c r="B634" s="47" t="s">
        <v>1422</v>
      </c>
      <c r="C634" s="47" t="s">
        <v>1423</v>
      </c>
      <c r="D634" s="47" t="s">
        <v>357</v>
      </c>
      <c r="E634" s="46">
        <v>126080</v>
      </c>
      <c r="F634" s="48">
        <v>115</v>
      </c>
      <c r="G634" s="46">
        <v>4</v>
      </c>
      <c r="H634" s="47" t="s">
        <v>211</v>
      </c>
      <c r="I634" s="46">
        <v>3337412540</v>
      </c>
    </row>
    <row r="635" spans="1:9" ht="60" hidden="1">
      <c r="A635" s="46">
        <v>11523</v>
      </c>
      <c r="B635" s="47" t="s">
        <v>1424</v>
      </c>
      <c r="C635" s="47" t="s">
        <v>1425</v>
      </c>
      <c r="D635" s="47" t="s">
        <v>232</v>
      </c>
      <c r="E635" s="46">
        <v>100834</v>
      </c>
      <c r="F635" s="48">
        <v>69</v>
      </c>
      <c r="G635" s="46">
        <v>3</v>
      </c>
      <c r="H635" s="47" t="s">
        <v>211</v>
      </c>
      <c r="I635" s="46">
        <v>3337412541</v>
      </c>
    </row>
    <row r="636" spans="1:9" ht="45" hidden="1">
      <c r="A636" s="46">
        <v>11524</v>
      </c>
      <c r="B636" s="47" t="s">
        <v>1426</v>
      </c>
      <c r="C636" s="47" t="s">
        <v>1425</v>
      </c>
      <c r="D636" s="47" t="s">
        <v>1427</v>
      </c>
      <c r="E636" s="46">
        <v>101674</v>
      </c>
      <c r="F636" s="48">
        <v>69</v>
      </c>
      <c r="G636" s="46">
        <v>1</v>
      </c>
      <c r="H636" s="47" t="s">
        <v>211</v>
      </c>
      <c r="I636" s="46">
        <v>3352750012</v>
      </c>
    </row>
    <row r="637" spans="1:9" ht="60" hidden="1">
      <c r="A637" s="46">
        <v>11534</v>
      </c>
      <c r="B637" s="47" t="s">
        <v>1428</v>
      </c>
      <c r="C637" s="47" t="s">
        <v>1429</v>
      </c>
      <c r="D637" s="47" t="s">
        <v>232</v>
      </c>
      <c r="E637" s="46">
        <v>100834</v>
      </c>
      <c r="F637" s="48">
        <v>500</v>
      </c>
      <c r="G637" s="46">
        <v>4</v>
      </c>
      <c r="H637" s="47" t="s">
        <v>227</v>
      </c>
      <c r="I637" s="46">
        <v>3337412548</v>
      </c>
    </row>
    <row r="638" spans="1:9" ht="60" hidden="1">
      <c r="A638" s="46">
        <v>11565</v>
      </c>
      <c r="B638" s="47" t="s">
        <v>1430</v>
      </c>
      <c r="C638" s="47" t="s">
        <v>1431</v>
      </c>
      <c r="D638" s="47" t="s">
        <v>232</v>
      </c>
      <c r="E638" s="46">
        <v>100834</v>
      </c>
      <c r="F638" s="48">
        <v>115</v>
      </c>
      <c r="G638" s="46">
        <v>3</v>
      </c>
      <c r="H638" s="47" t="s">
        <v>227</v>
      </c>
      <c r="I638" s="46">
        <v>3337412569</v>
      </c>
    </row>
    <row r="639" spans="1:9" ht="30" hidden="1">
      <c r="A639" s="46">
        <v>11605</v>
      </c>
      <c r="B639" s="47" t="s">
        <v>1432</v>
      </c>
      <c r="C639" s="47" t="s">
        <v>1433</v>
      </c>
      <c r="D639" s="47" t="s">
        <v>357</v>
      </c>
      <c r="E639" s="46">
        <v>126080</v>
      </c>
      <c r="F639" s="48">
        <v>115</v>
      </c>
      <c r="G639" s="46">
        <v>3</v>
      </c>
      <c r="H639" s="47" t="s">
        <v>235</v>
      </c>
      <c r="I639" s="46">
        <v>3337412590</v>
      </c>
    </row>
    <row r="640" spans="1:9" ht="15" hidden="1">
      <c r="A640" s="46">
        <v>11606</v>
      </c>
      <c r="B640" s="47" t="s">
        <v>1434</v>
      </c>
      <c r="C640" s="47" t="s">
        <v>1435</v>
      </c>
      <c r="D640" s="47" t="s">
        <v>219</v>
      </c>
      <c r="E640" s="46">
        <v>116704</v>
      </c>
      <c r="F640" s="48">
        <v>69</v>
      </c>
      <c r="G640" s="46">
        <v>2</v>
      </c>
      <c r="H640" s="47" t="s">
        <v>211</v>
      </c>
      <c r="I640" s="46">
        <v>3352749886</v>
      </c>
    </row>
    <row r="641" spans="1:9" ht="15">
      <c r="A641" s="46">
        <v>11615</v>
      </c>
      <c r="B641" s="47" t="s">
        <v>1436</v>
      </c>
      <c r="C641" s="47" t="s">
        <v>1437</v>
      </c>
      <c r="D641" s="47" t="s">
        <v>210</v>
      </c>
      <c r="E641" s="46">
        <v>100219</v>
      </c>
      <c r="F641" s="48">
        <v>115</v>
      </c>
      <c r="G641" s="46">
        <v>3</v>
      </c>
      <c r="H641" s="47" t="s">
        <v>235</v>
      </c>
      <c r="I641" s="46">
        <v>3337428326</v>
      </c>
    </row>
    <row r="642" spans="1:9" ht="15" hidden="1">
      <c r="A642" s="46">
        <v>11640</v>
      </c>
      <c r="B642" s="47" t="s">
        <v>1438</v>
      </c>
      <c r="C642" s="47" t="s">
        <v>1439</v>
      </c>
      <c r="D642" s="47" t="s">
        <v>219</v>
      </c>
      <c r="E642" s="46">
        <v>116704</v>
      </c>
      <c r="F642" s="48">
        <v>138</v>
      </c>
      <c r="G642" s="46">
        <v>5</v>
      </c>
      <c r="H642" s="47" t="s">
        <v>211</v>
      </c>
      <c r="I642" s="46">
        <v>3342618079</v>
      </c>
    </row>
    <row r="643" spans="1:9" ht="45" hidden="1">
      <c r="A643" s="46">
        <v>11686</v>
      </c>
      <c r="B643" s="47" t="s">
        <v>1440</v>
      </c>
      <c r="C643" s="47" t="s">
        <v>1441</v>
      </c>
      <c r="D643" s="47" t="s">
        <v>219</v>
      </c>
      <c r="E643" s="46">
        <v>116704</v>
      </c>
      <c r="F643" s="48">
        <v>230</v>
      </c>
      <c r="G643" s="46">
        <v>5</v>
      </c>
      <c r="H643" s="47" t="s">
        <v>256</v>
      </c>
      <c r="I643" s="46">
        <v>3337412639</v>
      </c>
    </row>
    <row r="644" spans="1:9" ht="45" hidden="1">
      <c r="A644" s="46">
        <v>11713</v>
      </c>
      <c r="B644" s="47" t="s">
        <v>1442</v>
      </c>
      <c r="C644" s="47" t="s">
        <v>1443</v>
      </c>
      <c r="D644" s="47" t="s">
        <v>335</v>
      </c>
      <c r="E644" s="46">
        <v>100716</v>
      </c>
      <c r="F644" s="48">
        <v>42</v>
      </c>
      <c r="G644" s="46">
        <v>1</v>
      </c>
      <c r="H644" s="47" t="s">
        <v>227</v>
      </c>
      <c r="I644" s="46">
        <v>3338290373</v>
      </c>
    </row>
    <row r="645" spans="1:9" ht="45" hidden="1">
      <c r="A645" s="46">
        <v>11736</v>
      </c>
      <c r="B645" s="47" t="s">
        <v>1444</v>
      </c>
      <c r="C645" s="47" t="s">
        <v>1445</v>
      </c>
      <c r="D645" s="47" t="s">
        <v>219</v>
      </c>
      <c r="E645" s="46">
        <v>116704</v>
      </c>
      <c r="F645" s="48">
        <v>46</v>
      </c>
      <c r="G645" s="46">
        <v>1</v>
      </c>
      <c r="H645" s="47" t="s">
        <v>220</v>
      </c>
      <c r="I645" s="46">
        <v>3349559771</v>
      </c>
    </row>
    <row r="646" spans="1:9" ht="30" hidden="1">
      <c r="A646" s="46">
        <v>11742</v>
      </c>
      <c r="B646" s="47" t="s">
        <v>1446</v>
      </c>
      <c r="C646" s="47" t="s">
        <v>1447</v>
      </c>
      <c r="D646" s="47" t="s">
        <v>357</v>
      </c>
      <c r="E646" s="46">
        <v>126080</v>
      </c>
      <c r="F646" s="48">
        <v>115</v>
      </c>
      <c r="G646" s="46">
        <v>2</v>
      </c>
      <c r="H646" s="47" t="s">
        <v>211</v>
      </c>
      <c r="I646" s="46">
        <v>3353097624</v>
      </c>
    </row>
    <row r="647" spans="1:9" ht="45" hidden="1">
      <c r="A647" s="46">
        <v>11748</v>
      </c>
      <c r="B647" s="47" t="s">
        <v>1448</v>
      </c>
      <c r="C647" s="47" t="s">
        <v>1449</v>
      </c>
      <c r="D647" s="47" t="s">
        <v>243</v>
      </c>
      <c r="E647" s="46">
        <v>101222</v>
      </c>
      <c r="F647" s="48">
        <v>138</v>
      </c>
      <c r="G647" s="46">
        <v>3</v>
      </c>
      <c r="H647" s="47" t="s">
        <v>256</v>
      </c>
      <c r="I647" s="46">
        <v>3342618209</v>
      </c>
    </row>
    <row r="648" spans="1:9" ht="45" hidden="1">
      <c r="A648" s="46">
        <v>11752</v>
      </c>
      <c r="B648" s="47" t="s">
        <v>1450</v>
      </c>
      <c r="C648" s="47" t="s">
        <v>1451</v>
      </c>
      <c r="D648" s="47" t="s">
        <v>219</v>
      </c>
      <c r="E648" s="46">
        <v>116704</v>
      </c>
      <c r="F648" s="48">
        <v>46</v>
      </c>
      <c r="G648" s="46">
        <v>2</v>
      </c>
      <c r="H648" s="47" t="s">
        <v>220</v>
      </c>
      <c r="I648" s="46">
        <v>3349560176</v>
      </c>
    </row>
    <row r="649" spans="1:9" ht="60" hidden="1">
      <c r="A649" s="46">
        <v>11765</v>
      </c>
      <c r="B649" s="47" t="s">
        <v>1452</v>
      </c>
      <c r="C649" s="47" t="s">
        <v>1453</v>
      </c>
      <c r="D649" s="47" t="s">
        <v>232</v>
      </c>
      <c r="E649" s="46">
        <v>100834</v>
      </c>
      <c r="F649" s="48">
        <v>69</v>
      </c>
      <c r="G649" s="46">
        <v>1</v>
      </c>
      <c r="H649" s="47" t="s">
        <v>211</v>
      </c>
      <c r="I649" s="46">
        <v>3352750003</v>
      </c>
    </row>
    <row r="650" spans="1:9" ht="60" hidden="1">
      <c r="A650" s="46">
        <v>11812</v>
      </c>
      <c r="B650" s="47" t="s">
        <v>1454</v>
      </c>
      <c r="C650" s="47" t="s">
        <v>1455</v>
      </c>
      <c r="D650" s="47" t="s">
        <v>232</v>
      </c>
      <c r="E650" s="46">
        <v>100834</v>
      </c>
      <c r="F650" s="48">
        <v>69</v>
      </c>
      <c r="G650" s="46">
        <v>1</v>
      </c>
      <c r="H650" s="47" t="s">
        <v>227</v>
      </c>
      <c r="I650" s="46">
        <v>3337412748</v>
      </c>
    </row>
    <row r="651" spans="1:9" ht="45" hidden="1">
      <c r="A651" s="46">
        <v>11836</v>
      </c>
      <c r="B651" s="47" t="s">
        <v>1456</v>
      </c>
      <c r="C651" s="47" t="s">
        <v>1457</v>
      </c>
      <c r="D651" s="47" t="s">
        <v>335</v>
      </c>
      <c r="E651" s="46">
        <v>100716</v>
      </c>
      <c r="F651" s="48">
        <v>57</v>
      </c>
      <c r="G651" s="46">
        <v>1</v>
      </c>
      <c r="H651" s="47" t="s">
        <v>211</v>
      </c>
      <c r="I651" s="46">
        <v>3342617822</v>
      </c>
    </row>
    <row r="652" spans="1:9" ht="30" hidden="1">
      <c r="A652" s="46">
        <v>11840</v>
      </c>
      <c r="B652" s="47" t="s">
        <v>1458</v>
      </c>
      <c r="C652" s="47" t="s">
        <v>1459</v>
      </c>
      <c r="D652" s="47" t="s">
        <v>219</v>
      </c>
      <c r="E652" s="46">
        <v>116704</v>
      </c>
      <c r="F652" s="48">
        <v>138</v>
      </c>
      <c r="G652" s="46">
        <v>2</v>
      </c>
      <c r="H652" s="47" t="s">
        <v>227</v>
      </c>
      <c r="I652" s="46">
        <v>3349559754</v>
      </c>
    </row>
    <row r="653" spans="1:9" ht="30" hidden="1">
      <c r="A653" s="46">
        <v>11855</v>
      </c>
      <c r="B653" s="47" t="s">
        <v>1460</v>
      </c>
      <c r="C653" s="47" t="s">
        <v>1461</v>
      </c>
      <c r="D653" s="47" t="s">
        <v>219</v>
      </c>
      <c r="E653" s="46">
        <v>116704</v>
      </c>
      <c r="F653" s="48">
        <v>69</v>
      </c>
      <c r="G653" s="46">
        <v>2</v>
      </c>
      <c r="H653" s="47" t="s">
        <v>227</v>
      </c>
      <c r="I653" s="46">
        <v>3337413130</v>
      </c>
    </row>
    <row r="654" spans="1:9" ht="45" hidden="1">
      <c r="A654" s="46">
        <v>11857</v>
      </c>
      <c r="B654" s="47" t="s">
        <v>1462</v>
      </c>
      <c r="C654" s="47" t="s">
        <v>1461</v>
      </c>
      <c r="D654" s="47" t="s">
        <v>283</v>
      </c>
      <c r="E654" s="46">
        <v>102912</v>
      </c>
      <c r="F654" s="48">
        <v>115</v>
      </c>
      <c r="G654" s="46">
        <v>2</v>
      </c>
      <c r="H654" s="47" t="s">
        <v>211</v>
      </c>
      <c r="I654" s="46">
        <v>3353097635</v>
      </c>
    </row>
    <row r="655" spans="1:9" ht="45" hidden="1">
      <c r="A655" s="46">
        <v>11859</v>
      </c>
      <c r="B655" s="47" t="s">
        <v>1463</v>
      </c>
      <c r="C655" s="47" t="s">
        <v>1461</v>
      </c>
      <c r="D655" s="47" t="s">
        <v>219</v>
      </c>
      <c r="E655" s="46">
        <v>116704</v>
      </c>
      <c r="F655" s="48">
        <v>69</v>
      </c>
      <c r="G655" s="46">
        <v>1</v>
      </c>
      <c r="H655" s="47" t="s">
        <v>256</v>
      </c>
      <c r="I655" s="46">
        <v>3342617916</v>
      </c>
    </row>
    <row r="656" spans="1:9" ht="45" hidden="1">
      <c r="A656" s="46">
        <v>11869</v>
      </c>
      <c r="B656" s="47" t="s">
        <v>1464</v>
      </c>
      <c r="C656" s="47" t="s">
        <v>1465</v>
      </c>
      <c r="D656" s="47" t="s">
        <v>219</v>
      </c>
      <c r="E656" s="46">
        <v>116704</v>
      </c>
      <c r="F656" s="48">
        <v>46</v>
      </c>
      <c r="G656" s="46">
        <v>1</v>
      </c>
      <c r="H656" s="47" t="s">
        <v>220</v>
      </c>
      <c r="I656" s="46">
        <v>3349560184</v>
      </c>
    </row>
    <row r="657" spans="1:9" ht="30" hidden="1">
      <c r="A657" s="46">
        <v>11881</v>
      </c>
      <c r="B657" s="47" t="s">
        <v>1466</v>
      </c>
      <c r="C657" s="47" t="s">
        <v>1467</v>
      </c>
      <c r="D657" s="47" t="s">
        <v>219</v>
      </c>
      <c r="E657" s="46">
        <v>116704</v>
      </c>
      <c r="F657" s="48">
        <v>230</v>
      </c>
      <c r="G657" s="46">
        <v>6</v>
      </c>
      <c r="H657" s="47" t="s">
        <v>227</v>
      </c>
      <c r="I657" s="46">
        <v>3337413143</v>
      </c>
    </row>
    <row r="658" spans="1:9" ht="45" hidden="1">
      <c r="A658" s="46">
        <v>11883</v>
      </c>
      <c r="B658" s="47" t="s">
        <v>1468</v>
      </c>
      <c r="C658" s="47" t="s">
        <v>1469</v>
      </c>
      <c r="D658" s="47" t="s">
        <v>219</v>
      </c>
      <c r="E658" s="46">
        <v>116704</v>
      </c>
      <c r="F658" s="48">
        <v>46</v>
      </c>
      <c r="G658" s="46">
        <v>1</v>
      </c>
      <c r="H658" s="47" t="s">
        <v>220</v>
      </c>
      <c r="I658" s="46">
        <v>3349560299</v>
      </c>
    </row>
    <row r="659" spans="1:9" ht="15" hidden="1">
      <c r="A659" s="46">
        <v>11991</v>
      </c>
      <c r="B659" s="47" t="s">
        <v>1470</v>
      </c>
      <c r="C659" s="47" t="s">
        <v>1471</v>
      </c>
      <c r="D659" s="47" t="s">
        <v>219</v>
      </c>
      <c r="E659" s="46">
        <v>116704</v>
      </c>
      <c r="F659" s="48">
        <v>138</v>
      </c>
      <c r="G659" s="46">
        <v>0</v>
      </c>
      <c r="H659" s="47" t="s">
        <v>235</v>
      </c>
      <c r="I659" s="46">
        <v>3349559579</v>
      </c>
    </row>
    <row r="660" spans="1:9" ht="15" hidden="1">
      <c r="A660" s="46">
        <v>12092</v>
      </c>
      <c r="B660" s="47" t="s">
        <v>1472</v>
      </c>
      <c r="C660" s="47" t="s">
        <v>1473</v>
      </c>
      <c r="D660" s="47" t="s">
        <v>219</v>
      </c>
      <c r="E660" s="46">
        <v>116704</v>
      </c>
      <c r="F660" s="48">
        <v>69</v>
      </c>
      <c r="G660" s="46">
        <v>1</v>
      </c>
      <c r="H660" s="47" t="s">
        <v>211</v>
      </c>
      <c r="I660" s="46">
        <v>3342618070</v>
      </c>
    </row>
    <row r="661" spans="1:9" ht="75" hidden="1">
      <c r="A661" s="46">
        <v>12094</v>
      </c>
      <c r="B661" s="47" t="s">
        <v>1474</v>
      </c>
      <c r="C661" s="47" t="s">
        <v>1473</v>
      </c>
      <c r="D661" s="47" t="s">
        <v>234</v>
      </c>
      <c r="E661" s="46">
        <v>101071</v>
      </c>
      <c r="F661" s="48">
        <v>35</v>
      </c>
      <c r="G661" s="46">
        <v>2</v>
      </c>
      <c r="H661" s="47" t="s">
        <v>227</v>
      </c>
      <c r="I661" s="46">
        <v>3338290449</v>
      </c>
    </row>
    <row r="662" spans="1:9" ht="15" hidden="1">
      <c r="A662" s="46">
        <v>12104</v>
      </c>
      <c r="B662" s="47" t="s">
        <v>1475</v>
      </c>
      <c r="C662" s="47" t="s">
        <v>1476</v>
      </c>
      <c r="D662" s="47" t="s">
        <v>219</v>
      </c>
      <c r="E662" s="46">
        <v>116704</v>
      </c>
      <c r="F662" s="48">
        <v>69</v>
      </c>
      <c r="G662" s="46">
        <v>2</v>
      </c>
      <c r="H662" s="47" t="s">
        <v>211</v>
      </c>
      <c r="I662" s="46">
        <v>3352749836</v>
      </c>
    </row>
    <row r="663" spans="1:9" ht="60" hidden="1">
      <c r="A663" s="46">
        <v>12112</v>
      </c>
      <c r="B663" s="47" t="s">
        <v>1477</v>
      </c>
      <c r="C663" s="47" t="s">
        <v>1478</v>
      </c>
      <c r="D663" s="47" t="s">
        <v>232</v>
      </c>
      <c r="E663" s="46">
        <v>100834</v>
      </c>
      <c r="F663" s="48">
        <v>115</v>
      </c>
      <c r="G663" s="46">
        <v>1</v>
      </c>
      <c r="H663" s="47" t="s">
        <v>211</v>
      </c>
      <c r="I663" s="46">
        <v>3337413269</v>
      </c>
    </row>
    <row r="664" spans="1:9" ht="45" hidden="1">
      <c r="A664" s="46">
        <v>12122</v>
      </c>
      <c r="B664" s="47" t="s">
        <v>1479</v>
      </c>
      <c r="C664" s="47" t="s">
        <v>1480</v>
      </c>
      <c r="D664" s="47" t="s">
        <v>790</v>
      </c>
      <c r="E664" s="46">
        <v>103567</v>
      </c>
      <c r="F664" s="48">
        <v>115</v>
      </c>
      <c r="G664" s="46">
        <v>2</v>
      </c>
      <c r="H664" s="47" t="s">
        <v>211</v>
      </c>
      <c r="I664" s="46">
        <v>3353097784</v>
      </c>
    </row>
    <row r="665" spans="1:9" ht="15">
      <c r="A665" s="46">
        <v>12128</v>
      </c>
      <c r="B665" s="47" t="s">
        <v>1481</v>
      </c>
      <c r="C665" s="47" t="s">
        <v>1482</v>
      </c>
      <c r="D665" s="47" t="s">
        <v>210</v>
      </c>
      <c r="E665" s="46">
        <v>100219</v>
      </c>
      <c r="F665" s="48">
        <v>115</v>
      </c>
      <c r="G665" s="46">
        <v>2</v>
      </c>
      <c r="H665" s="47" t="s">
        <v>211</v>
      </c>
      <c r="I665" s="46">
        <v>3337413278</v>
      </c>
    </row>
    <row r="666" spans="1:9" ht="15" hidden="1">
      <c r="A666" s="46">
        <v>12131</v>
      </c>
      <c r="B666" s="47" t="s">
        <v>1483</v>
      </c>
      <c r="C666" s="47" t="s">
        <v>1484</v>
      </c>
      <c r="D666" s="47" t="s">
        <v>219</v>
      </c>
      <c r="E666" s="46">
        <v>116704</v>
      </c>
      <c r="F666" s="48">
        <v>115</v>
      </c>
      <c r="G666" s="46">
        <v>2</v>
      </c>
      <c r="H666" s="47" t="s">
        <v>211</v>
      </c>
      <c r="I666" s="46">
        <v>3337413282</v>
      </c>
    </row>
    <row r="667" spans="1:9" ht="45" hidden="1">
      <c r="A667" s="46">
        <v>12132</v>
      </c>
      <c r="B667" s="47" t="s">
        <v>1485</v>
      </c>
      <c r="C667" s="47" t="s">
        <v>1486</v>
      </c>
      <c r="D667" s="47" t="s">
        <v>219</v>
      </c>
      <c r="E667" s="46">
        <v>116704</v>
      </c>
      <c r="F667" s="48">
        <v>46</v>
      </c>
      <c r="G667" s="46">
        <v>1</v>
      </c>
      <c r="H667" s="47" t="s">
        <v>220</v>
      </c>
      <c r="I667" s="46">
        <v>3349559807</v>
      </c>
    </row>
    <row r="668" spans="1:9" ht="30" hidden="1">
      <c r="A668" s="46">
        <v>12136</v>
      </c>
      <c r="B668" s="47" t="s">
        <v>1487</v>
      </c>
      <c r="C668" s="47" t="s">
        <v>1488</v>
      </c>
      <c r="D668" s="47" t="s">
        <v>219</v>
      </c>
      <c r="E668" s="46">
        <v>116704</v>
      </c>
      <c r="F668" s="48">
        <v>230</v>
      </c>
      <c r="G668" s="46">
        <v>4</v>
      </c>
      <c r="H668" s="47" t="s">
        <v>227</v>
      </c>
      <c r="I668" s="46">
        <v>3337413284</v>
      </c>
    </row>
    <row r="669" spans="1:9" ht="45" hidden="1">
      <c r="A669" s="46">
        <v>12148</v>
      </c>
      <c r="B669" s="47" t="s">
        <v>1489</v>
      </c>
      <c r="C669" s="47" t="s">
        <v>1490</v>
      </c>
      <c r="D669" s="47" t="s">
        <v>243</v>
      </c>
      <c r="E669" s="46">
        <v>101222</v>
      </c>
      <c r="F669" s="48">
        <v>230</v>
      </c>
      <c r="G669" s="46">
        <v>2</v>
      </c>
      <c r="H669" s="47" t="s">
        <v>220</v>
      </c>
      <c r="I669" s="46">
        <v>3337413289</v>
      </c>
    </row>
    <row r="670" spans="1:9" ht="60" hidden="1">
      <c r="A670" s="46">
        <v>12157</v>
      </c>
      <c r="B670" s="47" t="s">
        <v>1491</v>
      </c>
      <c r="C670" s="47" t="s">
        <v>1492</v>
      </c>
      <c r="D670" s="47" t="s">
        <v>232</v>
      </c>
      <c r="E670" s="46">
        <v>100834</v>
      </c>
      <c r="F670" s="48">
        <v>765</v>
      </c>
      <c r="G670" s="46">
        <v>7</v>
      </c>
      <c r="H670" s="47" t="s">
        <v>211</v>
      </c>
      <c r="I670" s="46">
        <v>3337413294</v>
      </c>
    </row>
    <row r="671" spans="1:9" ht="30" hidden="1">
      <c r="A671" s="46">
        <v>12165</v>
      </c>
      <c r="B671" s="47" t="s">
        <v>1493</v>
      </c>
      <c r="C671" s="47" t="s">
        <v>1494</v>
      </c>
      <c r="D671" s="47" t="s">
        <v>243</v>
      </c>
      <c r="E671" s="46">
        <v>101222</v>
      </c>
      <c r="F671" s="48">
        <v>138</v>
      </c>
      <c r="G671" s="46">
        <v>3</v>
      </c>
      <c r="H671" s="47" t="s">
        <v>235</v>
      </c>
      <c r="I671" s="46">
        <v>3342618294</v>
      </c>
    </row>
    <row r="672" spans="1:9" ht="45" hidden="1">
      <c r="A672" s="46">
        <v>12178</v>
      </c>
      <c r="B672" s="47" t="s">
        <v>1495</v>
      </c>
      <c r="C672" s="47" t="s">
        <v>1496</v>
      </c>
      <c r="D672" s="47" t="s">
        <v>335</v>
      </c>
      <c r="E672" s="46">
        <v>100716</v>
      </c>
      <c r="F672" s="48">
        <v>115</v>
      </c>
      <c r="G672" s="46">
        <v>1</v>
      </c>
      <c r="H672" s="47" t="s">
        <v>227</v>
      </c>
      <c r="I672" s="46">
        <v>3337413306</v>
      </c>
    </row>
    <row r="673" spans="1:9" ht="15" hidden="1">
      <c r="A673" s="46">
        <v>12187</v>
      </c>
      <c r="B673" s="47" t="s">
        <v>1497</v>
      </c>
      <c r="C673" s="47" t="s">
        <v>1498</v>
      </c>
      <c r="D673" s="47" t="s">
        <v>219</v>
      </c>
      <c r="E673" s="46">
        <v>116704</v>
      </c>
      <c r="F673" s="48">
        <v>115</v>
      </c>
      <c r="G673" s="46">
        <v>2</v>
      </c>
      <c r="H673" s="47" t="s">
        <v>235</v>
      </c>
      <c r="I673" s="46">
        <v>3337413309</v>
      </c>
    </row>
    <row r="674" spans="1:9" ht="45" hidden="1">
      <c r="A674" s="46">
        <v>12211</v>
      </c>
      <c r="B674" s="47" t="s">
        <v>1499</v>
      </c>
      <c r="C674" s="47" t="s">
        <v>1500</v>
      </c>
      <c r="D674" s="47" t="s">
        <v>219</v>
      </c>
      <c r="E674" s="46">
        <v>116704</v>
      </c>
      <c r="F674" s="48">
        <v>46</v>
      </c>
      <c r="G674" s="46">
        <v>1</v>
      </c>
      <c r="H674" s="47" t="s">
        <v>220</v>
      </c>
      <c r="I674" s="46">
        <v>3349560056</v>
      </c>
    </row>
    <row r="675" spans="1:9" ht="45" hidden="1">
      <c r="A675" s="46">
        <v>12212</v>
      </c>
      <c r="B675" s="47" t="s">
        <v>1501</v>
      </c>
      <c r="C675" s="47" t="s">
        <v>1500</v>
      </c>
      <c r="D675" s="47" t="s">
        <v>219</v>
      </c>
      <c r="E675" s="46">
        <v>116704</v>
      </c>
      <c r="F675" s="48">
        <v>69</v>
      </c>
      <c r="G675" s="46">
        <v>2</v>
      </c>
      <c r="H675" s="47" t="s">
        <v>220</v>
      </c>
      <c r="I675" s="46">
        <v>3349559743</v>
      </c>
    </row>
    <row r="676" spans="1:9" ht="15" hidden="1">
      <c r="A676" s="46">
        <v>12241</v>
      </c>
      <c r="B676" s="47" t="s">
        <v>1502</v>
      </c>
      <c r="C676" s="47" t="s">
        <v>1503</v>
      </c>
      <c r="D676" s="47" t="s">
        <v>219</v>
      </c>
      <c r="E676" s="46">
        <v>116704</v>
      </c>
      <c r="F676" s="48">
        <v>69</v>
      </c>
      <c r="G676" s="46">
        <v>2</v>
      </c>
      <c r="H676" s="47" t="s">
        <v>211</v>
      </c>
      <c r="I676" s="46">
        <v>3352749844</v>
      </c>
    </row>
    <row r="677" spans="1:9" ht="30" hidden="1">
      <c r="A677" s="46">
        <v>12263</v>
      </c>
      <c r="B677" s="47" t="s">
        <v>1504</v>
      </c>
      <c r="C677" s="47" t="s">
        <v>1505</v>
      </c>
      <c r="D677" s="47" t="s">
        <v>243</v>
      </c>
      <c r="E677" s="46">
        <v>101222</v>
      </c>
      <c r="F677" s="48">
        <v>69</v>
      </c>
      <c r="G677" s="46">
        <v>3</v>
      </c>
      <c r="H677" s="47" t="s">
        <v>211</v>
      </c>
      <c r="I677" s="46">
        <v>3342618285</v>
      </c>
    </row>
    <row r="678" spans="1:9" ht="30" hidden="1">
      <c r="A678" s="46">
        <v>12265</v>
      </c>
      <c r="B678" s="47" t="s">
        <v>1506</v>
      </c>
      <c r="C678" s="47" t="s">
        <v>1507</v>
      </c>
      <c r="D678" s="47" t="s">
        <v>243</v>
      </c>
      <c r="E678" s="46">
        <v>101222</v>
      </c>
      <c r="F678" s="48">
        <v>69</v>
      </c>
      <c r="G678" s="46">
        <v>2</v>
      </c>
      <c r="H678" s="47" t="s">
        <v>211</v>
      </c>
      <c r="I678" s="46">
        <v>3342618301</v>
      </c>
    </row>
    <row r="679" spans="1:9" ht="45" hidden="1">
      <c r="A679" s="46">
        <v>12289</v>
      </c>
      <c r="B679" s="47" t="s">
        <v>1508</v>
      </c>
      <c r="C679" s="47" t="s">
        <v>1509</v>
      </c>
      <c r="D679" s="47" t="s">
        <v>219</v>
      </c>
      <c r="E679" s="46">
        <v>116704</v>
      </c>
      <c r="F679" s="48">
        <v>46</v>
      </c>
      <c r="G679" s="46">
        <v>1</v>
      </c>
      <c r="H679" s="47" t="s">
        <v>220</v>
      </c>
      <c r="I679" s="46">
        <v>3349560131</v>
      </c>
    </row>
    <row r="680" spans="1:9" ht="45" hidden="1">
      <c r="A680" s="46">
        <v>12298</v>
      </c>
      <c r="B680" s="47" t="s">
        <v>1510</v>
      </c>
      <c r="C680" s="47" t="s">
        <v>1511</v>
      </c>
      <c r="D680" s="47" t="s">
        <v>219</v>
      </c>
      <c r="E680" s="46">
        <v>116704</v>
      </c>
      <c r="F680" s="48">
        <v>46</v>
      </c>
      <c r="G680" s="46">
        <v>1</v>
      </c>
      <c r="H680" s="47" t="s">
        <v>220</v>
      </c>
      <c r="I680" s="46">
        <v>3349560160</v>
      </c>
    </row>
    <row r="681" spans="1:9" ht="45" hidden="1">
      <c r="A681" s="46">
        <v>12306</v>
      </c>
      <c r="B681" s="47" t="s">
        <v>1512</v>
      </c>
      <c r="C681" s="47" t="s">
        <v>1513</v>
      </c>
      <c r="D681" s="47" t="s">
        <v>219</v>
      </c>
      <c r="E681" s="46">
        <v>116704</v>
      </c>
      <c r="F681" s="48">
        <v>46</v>
      </c>
      <c r="G681" s="46">
        <v>1</v>
      </c>
      <c r="H681" s="47" t="s">
        <v>220</v>
      </c>
      <c r="I681" s="46">
        <v>3349560030</v>
      </c>
    </row>
    <row r="682" spans="1:9" ht="30" hidden="1">
      <c r="A682" s="46">
        <v>12335</v>
      </c>
      <c r="B682" s="47" t="s">
        <v>1514</v>
      </c>
      <c r="C682" s="47" t="s">
        <v>1515</v>
      </c>
      <c r="D682" s="47" t="s">
        <v>219</v>
      </c>
      <c r="E682" s="46">
        <v>116704</v>
      </c>
      <c r="F682" s="48">
        <v>46</v>
      </c>
      <c r="G682" s="46">
        <v>1</v>
      </c>
      <c r="H682" s="47" t="s">
        <v>227</v>
      </c>
      <c r="I682" s="46">
        <v>3349559808</v>
      </c>
    </row>
    <row r="683" spans="1:9" ht="15" hidden="1">
      <c r="A683" s="46">
        <v>12344</v>
      </c>
      <c r="B683" s="47" t="s">
        <v>1516</v>
      </c>
      <c r="C683" s="47" t="s">
        <v>1517</v>
      </c>
      <c r="D683" s="47" t="s">
        <v>219</v>
      </c>
      <c r="E683" s="46">
        <v>116704</v>
      </c>
      <c r="F683" s="48">
        <v>69</v>
      </c>
      <c r="G683" s="46">
        <v>2</v>
      </c>
      <c r="H683" s="47" t="s">
        <v>211</v>
      </c>
      <c r="I683" s="46">
        <v>3342618061</v>
      </c>
    </row>
    <row r="684" spans="1:9" ht="45" hidden="1">
      <c r="A684" s="46">
        <v>12404</v>
      </c>
      <c r="B684" s="47" t="s">
        <v>1518</v>
      </c>
      <c r="C684" s="47" t="s">
        <v>1519</v>
      </c>
      <c r="D684" s="47" t="s">
        <v>219</v>
      </c>
      <c r="E684" s="46">
        <v>116704</v>
      </c>
      <c r="F684" s="48">
        <v>46</v>
      </c>
      <c r="G684" s="46">
        <v>1</v>
      </c>
      <c r="H684" s="47" t="s">
        <v>220</v>
      </c>
      <c r="I684" s="46">
        <v>3349560038</v>
      </c>
    </row>
    <row r="685" spans="1:9" ht="45" hidden="1">
      <c r="A685" s="46">
        <v>12407</v>
      </c>
      <c r="B685" s="47" t="s">
        <v>1520</v>
      </c>
      <c r="C685" s="47" t="s">
        <v>1521</v>
      </c>
      <c r="D685" s="47" t="s">
        <v>335</v>
      </c>
      <c r="E685" s="46">
        <v>100716</v>
      </c>
      <c r="F685" s="48">
        <v>42</v>
      </c>
      <c r="G685" s="46">
        <v>2</v>
      </c>
      <c r="H685" s="47" t="s">
        <v>227</v>
      </c>
      <c r="I685" s="46">
        <v>3338290465</v>
      </c>
    </row>
    <row r="686" spans="1:9" ht="45" hidden="1">
      <c r="A686" s="46">
        <v>12434</v>
      </c>
      <c r="B686" s="47" t="s">
        <v>1522</v>
      </c>
      <c r="C686" s="47" t="s">
        <v>1523</v>
      </c>
      <c r="D686" s="47" t="s">
        <v>219</v>
      </c>
      <c r="E686" s="46">
        <v>116704</v>
      </c>
      <c r="F686" s="48">
        <v>46</v>
      </c>
      <c r="G686" s="46">
        <v>3</v>
      </c>
      <c r="H686" s="47" t="s">
        <v>220</v>
      </c>
      <c r="I686" s="46">
        <v>3349560214</v>
      </c>
    </row>
    <row r="687" spans="1:9" ht="15">
      <c r="A687" s="46">
        <v>12439</v>
      </c>
      <c r="B687" s="47" t="s">
        <v>1524</v>
      </c>
      <c r="C687" s="47" t="s">
        <v>1525</v>
      </c>
      <c r="D687" s="47" t="s">
        <v>210</v>
      </c>
      <c r="E687" s="46">
        <v>100219</v>
      </c>
      <c r="F687" s="48">
        <v>115</v>
      </c>
      <c r="G687" s="46">
        <v>1</v>
      </c>
      <c r="H687" s="47" t="s">
        <v>211</v>
      </c>
      <c r="I687" s="46">
        <v>3337413442</v>
      </c>
    </row>
    <row r="688" spans="1:9" ht="60" hidden="1">
      <c r="A688" s="46">
        <v>12507</v>
      </c>
      <c r="B688" s="47" t="s">
        <v>1526</v>
      </c>
      <c r="C688" s="47" t="s">
        <v>1527</v>
      </c>
      <c r="D688" s="47" t="s">
        <v>232</v>
      </c>
      <c r="E688" s="46">
        <v>100834</v>
      </c>
      <c r="F688" s="48">
        <v>115</v>
      </c>
      <c r="G688" s="46">
        <v>4</v>
      </c>
      <c r="H688" s="47" t="s">
        <v>227</v>
      </c>
      <c r="I688" s="46">
        <v>3337413488</v>
      </c>
    </row>
    <row r="689" spans="1:9" ht="15" hidden="1">
      <c r="A689" s="46">
        <v>12541</v>
      </c>
      <c r="B689" s="47" t="s">
        <v>1528</v>
      </c>
      <c r="C689" s="47" t="s">
        <v>1529</v>
      </c>
      <c r="D689" s="47" t="s">
        <v>219</v>
      </c>
      <c r="E689" s="46">
        <v>-99</v>
      </c>
      <c r="F689" s="48">
        <v>345</v>
      </c>
      <c r="G689" s="46">
        <v>7</v>
      </c>
      <c r="H689" s="47" t="s">
        <v>235</v>
      </c>
      <c r="I689" s="46">
        <v>3337413510</v>
      </c>
    </row>
    <row r="690" spans="1:9" ht="15" hidden="1">
      <c r="A690" s="46">
        <v>12571</v>
      </c>
      <c r="B690" s="47" t="s">
        <v>1530</v>
      </c>
      <c r="C690" s="47" t="s">
        <v>1531</v>
      </c>
      <c r="D690" s="47" t="s">
        <v>219</v>
      </c>
      <c r="E690" s="46">
        <v>116704</v>
      </c>
      <c r="F690" s="48">
        <v>230</v>
      </c>
      <c r="G690" s="46">
        <v>2</v>
      </c>
      <c r="H690" s="47" t="s">
        <v>211</v>
      </c>
      <c r="I690" s="46">
        <v>3352749834</v>
      </c>
    </row>
    <row r="691" spans="1:9" ht="45" hidden="1">
      <c r="A691" s="46">
        <v>12580</v>
      </c>
      <c r="B691" s="47" t="s">
        <v>1532</v>
      </c>
      <c r="C691" s="47" t="s">
        <v>1533</v>
      </c>
      <c r="D691" s="47" t="s">
        <v>335</v>
      </c>
      <c r="E691" s="46">
        <v>100716</v>
      </c>
      <c r="F691" s="48">
        <v>115</v>
      </c>
      <c r="G691" s="46">
        <v>6</v>
      </c>
      <c r="H691" s="47" t="s">
        <v>235</v>
      </c>
      <c r="I691" s="46">
        <v>3337413534</v>
      </c>
    </row>
    <row r="692" spans="1:9" ht="45" hidden="1">
      <c r="A692" s="46">
        <v>12581</v>
      </c>
      <c r="B692" s="47" t="s">
        <v>1534</v>
      </c>
      <c r="C692" s="47" t="s">
        <v>1535</v>
      </c>
      <c r="D692" s="47" t="s">
        <v>335</v>
      </c>
      <c r="E692" s="46">
        <v>100716</v>
      </c>
      <c r="F692" s="48">
        <v>57</v>
      </c>
      <c r="G692" s="46">
        <v>2</v>
      </c>
      <c r="H692" s="47" t="s">
        <v>227</v>
      </c>
      <c r="I692" s="46">
        <v>3342617782</v>
      </c>
    </row>
    <row r="693" spans="1:9" ht="45" hidden="1">
      <c r="A693" s="46">
        <v>12582</v>
      </c>
      <c r="B693" s="47" t="s">
        <v>1536</v>
      </c>
      <c r="C693" s="47" t="s">
        <v>1537</v>
      </c>
      <c r="D693" s="47" t="s">
        <v>335</v>
      </c>
      <c r="E693" s="46">
        <v>100716</v>
      </c>
      <c r="F693" s="48">
        <v>115</v>
      </c>
      <c r="G693" s="46">
        <v>3</v>
      </c>
      <c r="H693" s="47" t="s">
        <v>211</v>
      </c>
      <c r="I693" s="46">
        <v>3342617783</v>
      </c>
    </row>
    <row r="694" spans="1:9" ht="45" hidden="1">
      <c r="A694" s="46">
        <v>12602</v>
      </c>
      <c r="B694" s="47" t="s">
        <v>1538</v>
      </c>
      <c r="C694" s="47" t="s">
        <v>1539</v>
      </c>
      <c r="D694" s="47" t="s">
        <v>243</v>
      </c>
      <c r="E694" s="46">
        <v>101222</v>
      </c>
      <c r="F694" s="48">
        <v>138</v>
      </c>
      <c r="G694" s="46">
        <v>2</v>
      </c>
      <c r="H694" s="47" t="s">
        <v>256</v>
      </c>
      <c r="I694" s="46">
        <v>3337413550</v>
      </c>
    </row>
    <row r="695" spans="1:9" ht="45" hidden="1">
      <c r="A695" s="46">
        <v>12609</v>
      </c>
      <c r="B695" s="47" t="s">
        <v>1540</v>
      </c>
      <c r="C695" s="47" t="s">
        <v>1541</v>
      </c>
      <c r="D695" s="47" t="s">
        <v>243</v>
      </c>
      <c r="E695" s="46">
        <v>101222</v>
      </c>
      <c r="F695" s="48">
        <v>138</v>
      </c>
      <c r="G695" s="46">
        <v>1</v>
      </c>
      <c r="H695" s="47" t="s">
        <v>256</v>
      </c>
      <c r="I695" s="46">
        <v>3342618260</v>
      </c>
    </row>
    <row r="696" spans="1:9" ht="15" hidden="1">
      <c r="A696" s="46">
        <v>12636</v>
      </c>
      <c r="B696" s="47" t="s">
        <v>1542</v>
      </c>
      <c r="C696" s="47" t="s">
        <v>1543</v>
      </c>
      <c r="D696" s="47" t="s">
        <v>219</v>
      </c>
      <c r="E696" s="46">
        <v>116704</v>
      </c>
      <c r="F696" s="48">
        <v>69</v>
      </c>
      <c r="G696" s="46">
        <v>1</v>
      </c>
      <c r="H696" s="47" t="s">
        <v>211</v>
      </c>
      <c r="I696" s="46">
        <v>3337427355</v>
      </c>
    </row>
    <row r="697" spans="1:9" ht="45" hidden="1">
      <c r="A697" s="46">
        <v>12639</v>
      </c>
      <c r="B697" s="47" t="s">
        <v>1544</v>
      </c>
      <c r="C697" s="47" t="s">
        <v>1545</v>
      </c>
      <c r="D697" s="47" t="s">
        <v>219</v>
      </c>
      <c r="E697" s="46">
        <v>116704</v>
      </c>
      <c r="F697" s="48">
        <v>46</v>
      </c>
      <c r="G697" s="46">
        <v>3</v>
      </c>
      <c r="H697" s="47" t="s">
        <v>220</v>
      </c>
      <c r="I697" s="46">
        <v>3349560235</v>
      </c>
    </row>
    <row r="698" spans="1:9" ht="60" hidden="1">
      <c r="A698" s="46">
        <v>12687</v>
      </c>
      <c r="B698" s="47" t="s">
        <v>1546</v>
      </c>
      <c r="C698" s="47" t="s">
        <v>1547</v>
      </c>
      <c r="D698" s="47" t="s">
        <v>232</v>
      </c>
      <c r="E698" s="46">
        <v>100834</v>
      </c>
      <c r="F698" s="48">
        <v>230</v>
      </c>
      <c r="G698" s="46">
        <v>4</v>
      </c>
      <c r="H698" s="47" t="s">
        <v>211</v>
      </c>
      <c r="I698" s="46">
        <v>3337413601</v>
      </c>
    </row>
    <row r="699" spans="1:9" ht="15" hidden="1">
      <c r="A699" s="46">
        <v>12690</v>
      </c>
      <c r="B699" s="47" t="s">
        <v>1548</v>
      </c>
      <c r="C699" s="47" t="s">
        <v>1549</v>
      </c>
      <c r="D699" s="47" t="s">
        <v>219</v>
      </c>
      <c r="E699" s="46">
        <v>116704</v>
      </c>
      <c r="F699" s="48">
        <v>69</v>
      </c>
      <c r="G699" s="46">
        <v>1</v>
      </c>
      <c r="H699" s="47" t="s">
        <v>211</v>
      </c>
      <c r="I699" s="46">
        <v>3337427813</v>
      </c>
    </row>
    <row r="700" spans="1:9" ht="45" hidden="1">
      <c r="A700" s="46">
        <v>12713</v>
      </c>
      <c r="B700" s="47" t="s">
        <v>1550</v>
      </c>
      <c r="C700" s="47" t="s">
        <v>1551</v>
      </c>
      <c r="D700" s="47" t="s">
        <v>243</v>
      </c>
      <c r="E700" s="46">
        <v>101222</v>
      </c>
      <c r="F700" s="48">
        <v>69</v>
      </c>
      <c r="G700" s="46">
        <v>1</v>
      </c>
      <c r="H700" s="47" t="s">
        <v>256</v>
      </c>
      <c r="I700" s="46">
        <v>3342618280</v>
      </c>
    </row>
    <row r="701" spans="1:9" ht="60" hidden="1">
      <c r="A701" s="46">
        <v>12717</v>
      </c>
      <c r="B701" s="47" t="s">
        <v>1552</v>
      </c>
      <c r="C701" s="47" t="s">
        <v>1553</v>
      </c>
      <c r="D701" s="47" t="s">
        <v>232</v>
      </c>
      <c r="E701" s="46">
        <v>100834</v>
      </c>
      <c r="F701" s="48">
        <v>115</v>
      </c>
      <c r="G701" s="46">
        <v>1</v>
      </c>
      <c r="H701" s="47" t="s">
        <v>227</v>
      </c>
      <c r="I701" s="46">
        <v>3337413617</v>
      </c>
    </row>
    <row r="702" spans="1:9" ht="45" hidden="1">
      <c r="A702" s="46">
        <v>12756</v>
      </c>
      <c r="B702" s="47" t="s">
        <v>1554</v>
      </c>
      <c r="C702" s="47" t="s">
        <v>1555</v>
      </c>
      <c r="D702" s="47" t="s">
        <v>243</v>
      </c>
      <c r="E702" s="46">
        <v>101222</v>
      </c>
      <c r="F702" s="48">
        <v>138</v>
      </c>
      <c r="G702" s="46">
        <v>2</v>
      </c>
      <c r="H702" s="47" t="s">
        <v>256</v>
      </c>
      <c r="I702" s="46">
        <v>3342618223</v>
      </c>
    </row>
    <row r="703" spans="1:9" ht="60" hidden="1">
      <c r="A703" s="46">
        <v>12770</v>
      </c>
      <c r="B703" s="47" t="s">
        <v>1556</v>
      </c>
      <c r="C703" s="47" t="s">
        <v>1557</v>
      </c>
      <c r="D703" s="47" t="s">
        <v>232</v>
      </c>
      <c r="E703" s="46">
        <v>100834</v>
      </c>
      <c r="F703" s="48">
        <v>69</v>
      </c>
      <c r="G703" s="46">
        <v>1</v>
      </c>
      <c r="H703" s="47" t="s">
        <v>227</v>
      </c>
      <c r="I703" s="46">
        <v>3337413640</v>
      </c>
    </row>
    <row r="704" spans="1:9" ht="30" hidden="1">
      <c r="A704" s="46">
        <v>12799</v>
      </c>
      <c r="B704" s="47" t="s">
        <v>1558</v>
      </c>
      <c r="C704" s="47" t="s">
        <v>1559</v>
      </c>
      <c r="D704" s="47" t="s">
        <v>219</v>
      </c>
      <c r="E704" s="46">
        <v>116704</v>
      </c>
      <c r="F704" s="48">
        <v>230</v>
      </c>
      <c r="G704" s="46">
        <v>2</v>
      </c>
      <c r="H704" s="47" t="s">
        <v>227</v>
      </c>
      <c r="I704" s="46">
        <v>3337413654</v>
      </c>
    </row>
    <row r="705" spans="1:9" ht="15" hidden="1">
      <c r="A705" s="46">
        <v>12804</v>
      </c>
      <c r="B705" s="47" t="s">
        <v>1560</v>
      </c>
      <c r="C705" s="47" t="s">
        <v>1561</v>
      </c>
      <c r="D705" s="47" t="s">
        <v>219</v>
      </c>
      <c r="E705" s="46">
        <v>116704</v>
      </c>
      <c r="F705" s="48">
        <v>69</v>
      </c>
      <c r="G705" s="46">
        <v>3</v>
      </c>
      <c r="H705" s="47" t="s">
        <v>235</v>
      </c>
      <c r="I705" s="46">
        <v>3337413656</v>
      </c>
    </row>
    <row r="706" spans="1:9" ht="60" hidden="1">
      <c r="A706" s="46">
        <v>12805</v>
      </c>
      <c r="B706" s="47" t="s">
        <v>1562</v>
      </c>
      <c r="C706" s="47" t="s">
        <v>1561</v>
      </c>
      <c r="D706" s="47" t="s">
        <v>232</v>
      </c>
      <c r="E706" s="46">
        <v>100834</v>
      </c>
      <c r="F706" s="48">
        <v>115</v>
      </c>
      <c r="G706" s="46">
        <v>2</v>
      </c>
      <c r="H706" s="47" t="s">
        <v>211</v>
      </c>
      <c r="I706" s="46">
        <v>3337413657</v>
      </c>
    </row>
    <row r="707" spans="1:9" ht="15" hidden="1">
      <c r="A707" s="46">
        <v>12820</v>
      </c>
      <c r="B707" s="47" t="s">
        <v>1563</v>
      </c>
      <c r="C707" s="47" t="s">
        <v>1564</v>
      </c>
      <c r="D707" s="47" t="s">
        <v>219</v>
      </c>
      <c r="E707" s="46">
        <v>116704</v>
      </c>
      <c r="F707" s="48">
        <v>69</v>
      </c>
      <c r="G707" s="46">
        <v>1</v>
      </c>
      <c r="H707" s="47" t="s">
        <v>211</v>
      </c>
      <c r="I707" s="46">
        <v>3352750015</v>
      </c>
    </row>
    <row r="708" spans="1:9" ht="45" hidden="1">
      <c r="A708" s="46">
        <v>12854</v>
      </c>
      <c r="B708" s="47" t="s">
        <v>1565</v>
      </c>
      <c r="C708" s="47" t="s">
        <v>1566</v>
      </c>
      <c r="D708" s="47" t="s">
        <v>219</v>
      </c>
      <c r="E708" s="46">
        <v>116704</v>
      </c>
      <c r="F708" s="48">
        <v>46</v>
      </c>
      <c r="G708" s="46">
        <v>2</v>
      </c>
      <c r="H708" s="47" t="s">
        <v>220</v>
      </c>
      <c r="I708" s="46">
        <v>3349560017</v>
      </c>
    </row>
    <row r="709" spans="1:9" ht="30" hidden="1">
      <c r="A709" s="46">
        <v>12855</v>
      </c>
      <c r="B709" s="47" t="s">
        <v>1567</v>
      </c>
      <c r="C709" s="47" t="s">
        <v>1566</v>
      </c>
      <c r="D709" s="47" t="s">
        <v>219</v>
      </c>
      <c r="E709" s="46">
        <v>116704</v>
      </c>
      <c r="F709" s="48">
        <v>345</v>
      </c>
      <c r="G709" s="46">
        <v>16</v>
      </c>
      <c r="H709" s="47" t="s">
        <v>227</v>
      </c>
      <c r="I709" s="46">
        <v>3337413691</v>
      </c>
    </row>
    <row r="710" spans="1:9" ht="45" hidden="1">
      <c r="A710" s="46">
        <v>12898</v>
      </c>
      <c r="B710" s="47" t="s">
        <v>1568</v>
      </c>
      <c r="C710" s="47" t="s">
        <v>1569</v>
      </c>
      <c r="D710" s="47" t="s">
        <v>219</v>
      </c>
      <c r="E710" s="46">
        <v>116704</v>
      </c>
      <c r="F710" s="48">
        <v>46</v>
      </c>
      <c r="G710" s="46">
        <v>2</v>
      </c>
      <c r="H710" s="47" t="s">
        <v>256</v>
      </c>
      <c r="I710" s="46">
        <v>3337413712</v>
      </c>
    </row>
    <row r="711" spans="1:9" ht="15" hidden="1">
      <c r="A711" s="46">
        <v>12899</v>
      </c>
      <c r="B711" s="47" t="s">
        <v>1570</v>
      </c>
      <c r="C711" s="47" t="s">
        <v>1569</v>
      </c>
      <c r="D711" s="47" t="s">
        <v>219</v>
      </c>
      <c r="E711" s="46">
        <v>116704</v>
      </c>
      <c r="F711" s="48">
        <v>161</v>
      </c>
      <c r="G711" s="46">
        <v>10</v>
      </c>
      <c r="H711" s="47" t="s">
        <v>235</v>
      </c>
      <c r="I711" s="46">
        <v>3337413713</v>
      </c>
    </row>
    <row r="712" spans="1:9" ht="45" hidden="1">
      <c r="A712" s="46">
        <v>12909</v>
      </c>
      <c r="B712" s="47" t="s">
        <v>1571</v>
      </c>
      <c r="C712" s="47" t="s">
        <v>1572</v>
      </c>
      <c r="D712" s="47" t="s">
        <v>216</v>
      </c>
      <c r="E712" s="46">
        <v>100912</v>
      </c>
      <c r="F712" s="48">
        <v>69</v>
      </c>
      <c r="G712" s="46">
        <v>2</v>
      </c>
      <c r="H712" s="47" t="s">
        <v>211</v>
      </c>
      <c r="I712" s="46">
        <v>3352749803</v>
      </c>
    </row>
    <row r="713" spans="1:9" ht="30" hidden="1">
      <c r="A713" s="46">
        <v>12963</v>
      </c>
      <c r="B713" s="47" t="s">
        <v>1573</v>
      </c>
      <c r="C713" s="47" t="s">
        <v>1574</v>
      </c>
      <c r="D713" s="47" t="s">
        <v>1575</v>
      </c>
      <c r="E713" s="46">
        <v>103570</v>
      </c>
      <c r="F713" s="48">
        <v>115</v>
      </c>
      <c r="G713" s="46">
        <v>1</v>
      </c>
      <c r="H713" s="47" t="s">
        <v>211</v>
      </c>
      <c r="I713" s="46">
        <v>3353098006</v>
      </c>
    </row>
    <row r="714" spans="1:9" ht="60" hidden="1">
      <c r="A714" s="46">
        <v>12964</v>
      </c>
      <c r="B714" s="47" t="s">
        <v>1576</v>
      </c>
      <c r="C714" s="47" t="s">
        <v>1577</v>
      </c>
      <c r="D714" s="47" t="s">
        <v>232</v>
      </c>
      <c r="E714" s="46">
        <v>100834</v>
      </c>
      <c r="F714" s="48">
        <v>500</v>
      </c>
      <c r="G714" s="46">
        <v>0</v>
      </c>
      <c r="H714" s="47" t="s">
        <v>227</v>
      </c>
      <c r="I714" s="46">
        <v>3337413747</v>
      </c>
    </row>
    <row r="715" spans="1:9" ht="60" hidden="1">
      <c r="A715" s="46">
        <v>12965</v>
      </c>
      <c r="B715" s="47" t="s">
        <v>1578</v>
      </c>
      <c r="C715" s="47" t="s">
        <v>1579</v>
      </c>
      <c r="D715" s="47" t="s">
        <v>232</v>
      </c>
      <c r="E715" s="46">
        <v>100834</v>
      </c>
      <c r="F715" s="48">
        <v>500</v>
      </c>
      <c r="G715" s="46">
        <v>1</v>
      </c>
      <c r="H715" s="47" t="s">
        <v>227</v>
      </c>
      <c r="I715" s="46">
        <v>3337413748</v>
      </c>
    </row>
    <row r="716" spans="1:9" ht="60" hidden="1">
      <c r="A716" s="46">
        <v>12966</v>
      </c>
      <c r="B716" s="47" t="s">
        <v>1580</v>
      </c>
      <c r="C716" s="47" t="s">
        <v>1581</v>
      </c>
      <c r="D716" s="47" t="s">
        <v>232</v>
      </c>
      <c r="E716" s="46">
        <v>100834</v>
      </c>
      <c r="F716" s="48">
        <v>230</v>
      </c>
      <c r="G716" s="46">
        <v>2</v>
      </c>
      <c r="H716" s="47" t="s">
        <v>227</v>
      </c>
      <c r="I716" s="46">
        <v>3337413749</v>
      </c>
    </row>
    <row r="717" spans="1:9" ht="15" hidden="1">
      <c r="A717" s="46">
        <v>13042</v>
      </c>
      <c r="B717" s="47" t="s">
        <v>1582</v>
      </c>
      <c r="C717" s="47" t="s">
        <v>1583</v>
      </c>
      <c r="D717" s="47" t="s">
        <v>219</v>
      </c>
      <c r="E717" s="46">
        <v>116704</v>
      </c>
      <c r="F717" s="48">
        <v>46</v>
      </c>
      <c r="G717" s="46">
        <v>2</v>
      </c>
      <c r="H717" s="47" t="s">
        <v>235</v>
      </c>
      <c r="I717" s="46">
        <v>3349559628</v>
      </c>
    </row>
    <row r="718" spans="1:9" ht="15">
      <c r="A718" s="46">
        <v>13049</v>
      </c>
      <c r="B718" s="47" t="s">
        <v>1584</v>
      </c>
      <c r="C718" s="47" t="s">
        <v>1585</v>
      </c>
      <c r="D718" s="47" t="s">
        <v>210</v>
      </c>
      <c r="E718" s="46">
        <v>100219</v>
      </c>
      <c r="F718" s="48">
        <v>115</v>
      </c>
      <c r="G718" s="46">
        <v>2</v>
      </c>
      <c r="H718" s="47" t="s">
        <v>211</v>
      </c>
      <c r="I718" s="46">
        <v>3337413804</v>
      </c>
    </row>
    <row r="719" spans="1:9" ht="15" hidden="1">
      <c r="A719" s="46">
        <v>13091</v>
      </c>
      <c r="B719" s="47" t="s">
        <v>1586</v>
      </c>
      <c r="C719" s="47" t="s">
        <v>1587</v>
      </c>
      <c r="D719" s="47" t="s">
        <v>219</v>
      </c>
      <c r="E719" s="46">
        <v>116704</v>
      </c>
      <c r="F719" s="48">
        <v>230</v>
      </c>
      <c r="G719" s="46">
        <v>9</v>
      </c>
      <c r="H719" s="47" t="s">
        <v>211</v>
      </c>
      <c r="I719" s="46">
        <v>3337413829</v>
      </c>
    </row>
    <row r="720" spans="1:9" ht="45" hidden="1">
      <c r="A720" s="46">
        <v>13095</v>
      </c>
      <c r="B720" s="47" t="s">
        <v>1588</v>
      </c>
      <c r="C720" s="47" t="s">
        <v>1589</v>
      </c>
      <c r="D720" s="47" t="s">
        <v>219</v>
      </c>
      <c r="E720" s="46">
        <v>116704</v>
      </c>
      <c r="F720" s="48">
        <v>46</v>
      </c>
      <c r="G720" s="46">
        <v>2</v>
      </c>
      <c r="H720" s="47" t="s">
        <v>220</v>
      </c>
      <c r="I720" s="46">
        <v>3349560323</v>
      </c>
    </row>
    <row r="721" spans="1:9" ht="15" hidden="1">
      <c r="A721" s="46">
        <v>13111</v>
      </c>
      <c r="B721" s="47" t="s">
        <v>1590</v>
      </c>
      <c r="C721" s="47" t="s">
        <v>1591</v>
      </c>
      <c r="D721" s="47" t="s">
        <v>219</v>
      </c>
      <c r="E721" s="46">
        <v>116704</v>
      </c>
      <c r="F721" s="48">
        <v>230</v>
      </c>
      <c r="G721" s="46">
        <v>4</v>
      </c>
      <c r="H721" s="47" t="s">
        <v>211</v>
      </c>
      <c r="I721" s="46">
        <v>3337413841</v>
      </c>
    </row>
    <row r="722" spans="1:9" ht="45" hidden="1">
      <c r="A722" s="46">
        <v>13120</v>
      </c>
      <c r="B722" s="47" t="s">
        <v>1592</v>
      </c>
      <c r="C722" s="47" t="s">
        <v>1593</v>
      </c>
      <c r="D722" s="47" t="s">
        <v>219</v>
      </c>
      <c r="E722" s="46">
        <v>116704</v>
      </c>
      <c r="F722" s="48">
        <v>46</v>
      </c>
      <c r="G722" s="46">
        <v>1</v>
      </c>
      <c r="H722" s="47" t="s">
        <v>220</v>
      </c>
      <c r="I722" s="46">
        <v>3349560077</v>
      </c>
    </row>
    <row r="723" spans="1:9" ht="60" hidden="1">
      <c r="A723" s="46">
        <v>13145</v>
      </c>
      <c r="B723" s="47" t="s">
        <v>1594</v>
      </c>
      <c r="C723" s="47" t="s">
        <v>1595</v>
      </c>
      <c r="D723" s="47" t="s">
        <v>232</v>
      </c>
      <c r="E723" s="46">
        <v>100834</v>
      </c>
      <c r="F723" s="48">
        <v>115</v>
      </c>
      <c r="G723" s="46">
        <v>2</v>
      </c>
      <c r="H723" s="47" t="s">
        <v>211</v>
      </c>
      <c r="I723" s="46">
        <v>3337413855</v>
      </c>
    </row>
    <row r="724" spans="1:9" ht="15" hidden="1">
      <c r="A724" s="46">
        <v>13159</v>
      </c>
      <c r="B724" s="47" t="s">
        <v>1596</v>
      </c>
      <c r="C724" s="47" t="s">
        <v>1597</v>
      </c>
      <c r="D724" s="47" t="s">
        <v>219</v>
      </c>
      <c r="E724" s="46">
        <v>116704</v>
      </c>
      <c r="F724" s="48">
        <v>115</v>
      </c>
      <c r="G724" s="46">
        <v>2</v>
      </c>
      <c r="H724" s="47" t="s">
        <v>211</v>
      </c>
      <c r="I724" s="46">
        <v>3337413861</v>
      </c>
    </row>
    <row r="725" spans="1:9" ht="30" hidden="1">
      <c r="A725" s="46">
        <v>13196</v>
      </c>
      <c r="B725" s="47" t="s">
        <v>1598</v>
      </c>
      <c r="C725" s="47" t="s">
        <v>1599</v>
      </c>
      <c r="D725" s="47" t="s">
        <v>357</v>
      </c>
      <c r="E725" s="46">
        <v>126080</v>
      </c>
      <c r="F725" s="48">
        <v>115</v>
      </c>
      <c r="G725" s="46">
        <v>3</v>
      </c>
      <c r="H725" s="47" t="s">
        <v>211</v>
      </c>
      <c r="I725" s="46">
        <v>3353097622</v>
      </c>
    </row>
    <row r="726" spans="1:9" ht="60" hidden="1">
      <c r="A726" s="46">
        <v>13199</v>
      </c>
      <c r="B726" s="47" t="s">
        <v>1600</v>
      </c>
      <c r="C726" s="47" t="s">
        <v>1601</v>
      </c>
      <c r="D726" s="47" t="s">
        <v>232</v>
      </c>
      <c r="E726" s="46">
        <v>100834</v>
      </c>
      <c r="F726" s="48">
        <v>115</v>
      </c>
      <c r="G726" s="46">
        <v>1</v>
      </c>
      <c r="H726" s="47" t="s">
        <v>211</v>
      </c>
      <c r="I726" s="46">
        <v>3337413890</v>
      </c>
    </row>
    <row r="727" spans="1:9" ht="45" hidden="1">
      <c r="A727" s="46">
        <v>13201</v>
      </c>
      <c r="B727" s="47" t="s">
        <v>1602</v>
      </c>
      <c r="C727" s="47" t="s">
        <v>1603</v>
      </c>
      <c r="D727" s="47" t="s">
        <v>219</v>
      </c>
      <c r="E727" s="46">
        <v>116704</v>
      </c>
      <c r="F727" s="48">
        <v>138</v>
      </c>
      <c r="G727" s="46">
        <v>1</v>
      </c>
      <c r="H727" s="47" t="s">
        <v>220</v>
      </c>
      <c r="I727" s="46">
        <v>3337413892</v>
      </c>
    </row>
    <row r="728" spans="1:9" ht="15" hidden="1">
      <c r="A728" s="46">
        <v>13218</v>
      </c>
      <c r="B728" s="47" t="s">
        <v>1604</v>
      </c>
      <c r="C728" s="47" t="s">
        <v>1605</v>
      </c>
      <c r="D728" s="47" t="s">
        <v>219</v>
      </c>
      <c r="E728" s="46">
        <v>116704</v>
      </c>
      <c r="F728" s="48">
        <v>69</v>
      </c>
      <c r="G728" s="46">
        <v>2</v>
      </c>
      <c r="H728" s="47" t="s">
        <v>235</v>
      </c>
      <c r="I728" s="46">
        <v>3337413901</v>
      </c>
    </row>
    <row r="729" spans="1:9" ht="45" hidden="1">
      <c r="A729" s="46">
        <v>13228</v>
      </c>
      <c r="B729" s="47" t="s">
        <v>1606</v>
      </c>
      <c r="C729" s="47" t="s">
        <v>1607</v>
      </c>
      <c r="D729" s="47" t="s">
        <v>790</v>
      </c>
      <c r="E729" s="46">
        <v>103567</v>
      </c>
      <c r="F729" s="48">
        <v>115</v>
      </c>
      <c r="G729" s="46">
        <v>1</v>
      </c>
      <c r="H729" s="47" t="s">
        <v>211</v>
      </c>
      <c r="I729" s="46">
        <v>3353097783</v>
      </c>
    </row>
    <row r="730" spans="1:9" ht="60" hidden="1">
      <c r="A730" s="46">
        <v>13232</v>
      </c>
      <c r="B730" s="47" t="s">
        <v>1608</v>
      </c>
      <c r="C730" s="47" t="s">
        <v>1609</v>
      </c>
      <c r="D730" s="47" t="s">
        <v>232</v>
      </c>
      <c r="E730" s="46">
        <v>100834</v>
      </c>
      <c r="F730" s="48">
        <v>115</v>
      </c>
      <c r="G730" s="46">
        <v>1</v>
      </c>
      <c r="H730" s="47" t="s">
        <v>211</v>
      </c>
      <c r="I730" s="46">
        <v>3337413909</v>
      </c>
    </row>
    <row r="731" spans="1:9" ht="45" hidden="1">
      <c r="A731" s="46">
        <v>13269</v>
      </c>
      <c r="B731" s="47" t="s">
        <v>1610</v>
      </c>
      <c r="C731" s="47" t="s">
        <v>1611</v>
      </c>
      <c r="D731" s="47" t="s">
        <v>335</v>
      </c>
      <c r="E731" s="46">
        <v>100716</v>
      </c>
      <c r="F731" s="48">
        <v>57</v>
      </c>
      <c r="G731" s="46">
        <v>1</v>
      </c>
      <c r="H731" s="47" t="s">
        <v>227</v>
      </c>
      <c r="I731" s="46">
        <v>3337413935</v>
      </c>
    </row>
    <row r="732" spans="1:9" ht="45" hidden="1">
      <c r="A732" s="46">
        <v>13346</v>
      </c>
      <c r="B732" s="47" t="s">
        <v>1612</v>
      </c>
      <c r="C732" s="47" t="s">
        <v>1613</v>
      </c>
      <c r="D732" s="47" t="s">
        <v>335</v>
      </c>
      <c r="E732" s="46">
        <v>100716</v>
      </c>
      <c r="F732" s="48">
        <v>42</v>
      </c>
      <c r="G732" s="46">
        <v>2</v>
      </c>
      <c r="H732" s="47" t="s">
        <v>227</v>
      </c>
      <c r="I732" s="46">
        <v>3338290487</v>
      </c>
    </row>
    <row r="733" spans="1:9" ht="30">
      <c r="A733" s="46">
        <v>13363</v>
      </c>
      <c r="B733" s="47" t="s">
        <v>1614</v>
      </c>
      <c r="C733" s="47" t="s">
        <v>1615</v>
      </c>
      <c r="D733" s="47" t="s">
        <v>210</v>
      </c>
      <c r="E733" s="46">
        <v>100219</v>
      </c>
      <c r="F733" s="48">
        <v>115</v>
      </c>
      <c r="G733" s="46">
        <v>4</v>
      </c>
      <c r="H733" s="47" t="s">
        <v>227</v>
      </c>
      <c r="I733" s="46">
        <v>3337413994</v>
      </c>
    </row>
    <row r="734" spans="1:9" ht="45" hidden="1">
      <c r="A734" s="46">
        <v>13385</v>
      </c>
      <c r="B734" s="47" t="s">
        <v>1616</v>
      </c>
      <c r="C734" s="47" t="s">
        <v>1617</v>
      </c>
      <c r="D734" s="47" t="s">
        <v>335</v>
      </c>
      <c r="E734" s="46">
        <v>100716</v>
      </c>
      <c r="F734" s="48">
        <v>115</v>
      </c>
      <c r="G734" s="46">
        <v>2</v>
      </c>
      <c r="H734" s="47" t="s">
        <v>211</v>
      </c>
      <c r="I734" s="46">
        <v>3337414010</v>
      </c>
    </row>
    <row r="735" spans="1:9" ht="45" hidden="1">
      <c r="A735" s="46">
        <v>13391</v>
      </c>
      <c r="B735" s="47" t="s">
        <v>1618</v>
      </c>
      <c r="C735" s="47" t="s">
        <v>1619</v>
      </c>
      <c r="D735" s="47" t="s">
        <v>438</v>
      </c>
      <c r="E735" s="46">
        <v>101374</v>
      </c>
      <c r="F735" s="48">
        <v>230</v>
      </c>
      <c r="G735" s="46">
        <v>9</v>
      </c>
      <c r="H735" s="47" t="s">
        <v>235</v>
      </c>
      <c r="I735" s="46">
        <v>3337414013</v>
      </c>
    </row>
    <row r="736" spans="1:9" ht="45" hidden="1">
      <c r="A736" s="46">
        <v>13392</v>
      </c>
      <c r="B736" s="47" t="s">
        <v>1620</v>
      </c>
      <c r="C736" s="47" t="s">
        <v>1621</v>
      </c>
      <c r="D736" s="47" t="s">
        <v>438</v>
      </c>
      <c r="E736" s="46">
        <v>101374</v>
      </c>
      <c r="F736" s="48">
        <v>230</v>
      </c>
      <c r="G736" s="46">
        <v>10</v>
      </c>
      <c r="H736" s="47" t="s">
        <v>235</v>
      </c>
      <c r="I736" s="46">
        <v>3352750105</v>
      </c>
    </row>
    <row r="737" spans="1:9" ht="15" hidden="1">
      <c r="A737" s="46">
        <v>13409</v>
      </c>
      <c r="B737" s="47" t="s">
        <v>1622</v>
      </c>
      <c r="C737" s="47" t="s">
        <v>1623</v>
      </c>
      <c r="D737" s="47" t="s">
        <v>219</v>
      </c>
      <c r="E737" s="46">
        <v>116704</v>
      </c>
      <c r="F737" s="48">
        <v>115</v>
      </c>
      <c r="G737" s="46">
        <v>1</v>
      </c>
      <c r="H737" s="47" t="s">
        <v>211</v>
      </c>
      <c r="I737" s="46">
        <v>3352749883</v>
      </c>
    </row>
    <row r="738" spans="1:9" ht="45" hidden="1">
      <c r="A738" s="46">
        <v>13425</v>
      </c>
      <c r="B738" s="47" t="s">
        <v>1624</v>
      </c>
      <c r="C738" s="47" t="s">
        <v>1625</v>
      </c>
      <c r="D738" s="47" t="s">
        <v>219</v>
      </c>
      <c r="E738" s="46">
        <v>116704</v>
      </c>
      <c r="F738" s="48">
        <v>138</v>
      </c>
      <c r="G738" s="46">
        <v>3</v>
      </c>
      <c r="H738" s="47" t="s">
        <v>220</v>
      </c>
      <c r="I738" s="46">
        <v>3349560090</v>
      </c>
    </row>
    <row r="739" spans="1:9" ht="75" hidden="1">
      <c r="A739" s="46">
        <v>13445</v>
      </c>
      <c r="B739" s="47" t="s">
        <v>1626</v>
      </c>
      <c r="C739" s="47" t="s">
        <v>1627</v>
      </c>
      <c r="D739" s="47" t="s">
        <v>234</v>
      </c>
      <c r="E739" s="46">
        <v>101071</v>
      </c>
      <c r="F739" s="48">
        <v>69</v>
      </c>
      <c r="G739" s="46">
        <v>2</v>
      </c>
      <c r="H739" s="47" t="s">
        <v>227</v>
      </c>
      <c r="I739" s="46">
        <v>3337414046</v>
      </c>
    </row>
    <row r="740" spans="1:9" ht="45" hidden="1">
      <c r="A740" s="46">
        <v>13451</v>
      </c>
      <c r="B740" s="47" t="s">
        <v>1628</v>
      </c>
      <c r="C740" s="47" t="s">
        <v>1629</v>
      </c>
      <c r="D740" s="47" t="s">
        <v>438</v>
      </c>
      <c r="E740" s="46">
        <v>101374</v>
      </c>
      <c r="F740" s="48">
        <v>-99</v>
      </c>
      <c r="G740" s="46">
        <v>1</v>
      </c>
      <c r="H740" s="47" t="s">
        <v>235</v>
      </c>
      <c r="I740" s="46">
        <v>3352750135</v>
      </c>
    </row>
    <row r="741" spans="1:9" ht="45" hidden="1">
      <c r="A741" s="46">
        <v>13452</v>
      </c>
      <c r="B741" s="47" t="s">
        <v>1630</v>
      </c>
      <c r="C741" s="47" t="s">
        <v>1631</v>
      </c>
      <c r="D741" s="47" t="s">
        <v>1043</v>
      </c>
      <c r="E741" s="46">
        <v>103089</v>
      </c>
      <c r="F741" s="48">
        <v>138</v>
      </c>
      <c r="G741" s="46">
        <v>2</v>
      </c>
      <c r="H741" s="47" t="s">
        <v>211</v>
      </c>
      <c r="I741" s="46">
        <v>3342618057</v>
      </c>
    </row>
    <row r="742" spans="1:9" ht="30" hidden="1">
      <c r="A742" s="46">
        <v>13459</v>
      </c>
      <c r="B742" s="47" t="s">
        <v>1632</v>
      </c>
      <c r="C742" s="47" t="s">
        <v>1633</v>
      </c>
      <c r="D742" s="47" t="s">
        <v>243</v>
      </c>
      <c r="E742" s="46">
        <v>101222</v>
      </c>
      <c r="F742" s="48">
        <v>138</v>
      </c>
      <c r="G742" s="46">
        <v>2</v>
      </c>
      <c r="H742" s="47" t="s">
        <v>235</v>
      </c>
      <c r="I742" s="46">
        <v>3342618290</v>
      </c>
    </row>
    <row r="743" spans="1:9" ht="15" hidden="1">
      <c r="A743" s="46">
        <v>13476</v>
      </c>
      <c r="B743" s="47" t="s">
        <v>1634</v>
      </c>
      <c r="C743" s="47" t="s">
        <v>1635</v>
      </c>
      <c r="D743" s="47" t="s">
        <v>219</v>
      </c>
      <c r="E743" s="46">
        <v>116704</v>
      </c>
      <c r="F743" s="48">
        <v>138</v>
      </c>
      <c r="G743" s="46">
        <v>3</v>
      </c>
      <c r="H743" s="47" t="s">
        <v>235</v>
      </c>
      <c r="I743" s="46">
        <v>3349560318</v>
      </c>
    </row>
    <row r="744" spans="1:9" ht="30" hidden="1">
      <c r="A744" s="46">
        <v>13482</v>
      </c>
      <c r="B744" s="47" t="s">
        <v>1636</v>
      </c>
      <c r="C744" s="47" t="s">
        <v>1637</v>
      </c>
      <c r="D744" s="47" t="s">
        <v>219</v>
      </c>
      <c r="E744" s="46">
        <v>116704</v>
      </c>
      <c r="F744" s="48">
        <v>46</v>
      </c>
      <c r="G744" s="46">
        <v>2</v>
      </c>
      <c r="H744" s="47" t="s">
        <v>227</v>
      </c>
      <c r="I744" s="46">
        <v>3349559723</v>
      </c>
    </row>
    <row r="745" spans="1:9" ht="45" hidden="1">
      <c r="A745" s="46">
        <v>13551</v>
      </c>
      <c r="B745" s="47" t="s">
        <v>1638</v>
      </c>
      <c r="C745" s="47" t="s">
        <v>1639</v>
      </c>
      <c r="D745" s="47" t="s">
        <v>219</v>
      </c>
      <c r="E745" s="46">
        <v>116704</v>
      </c>
      <c r="F745" s="48">
        <v>46</v>
      </c>
      <c r="G745" s="46">
        <v>5</v>
      </c>
      <c r="H745" s="47" t="s">
        <v>220</v>
      </c>
      <c r="I745" s="46">
        <v>3349559865</v>
      </c>
    </row>
    <row r="746" spans="1:9" ht="15" hidden="1">
      <c r="A746" s="46">
        <v>13564</v>
      </c>
      <c r="B746" s="47" t="s">
        <v>1640</v>
      </c>
      <c r="C746" s="47" t="s">
        <v>1641</v>
      </c>
      <c r="D746" s="47" t="s">
        <v>219</v>
      </c>
      <c r="E746" s="46">
        <v>116704</v>
      </c>
      <c r="F746" s="48">
        <v>69</v>
      </c>
      <c r="G746" s="46">
        <v>1</v>
      </c>
      <c r="H746" s="47" t="s">
        <v>211</v>
      </c>
      <c r="I746" s="46">
        <v>3337414106</v>
      </c>
    </row>
    <row r="747" spans="1:9" ht="30" hidden="1">
      <c r="A747" s="46">
        <v>13640</v>
      </c>
      <c r="B747" s="47" t="s">
        <v>1642</v>
      </c>
      <c r="C747" s="47" t="s">
        <v>1643</v>
      </c>
      <c r="D747" s="47" t="s">
        <v>243</v>
      </c>
      <c r="E747" s="46">
        <v>101222</v>
      </c>
      <c r="F747" s="48">
        <v>138</v>
      </c>
      <c r="G747" s="46">
        <v>2</v>
      </c>
      <c r="H747" s="47" t="s">
        <v>211</v>
      </c>
      <c r="I747" s="46">
        <v>3342618224</v>
      </c>
    </row>
    <row r="748" spans="1:9" ht="45" hidden="1">
      <c r="A748" s="46">
        <v>13652</v>
      </c>
      <c r="B748" s="47" t="s">
        <v>1644</v>
      </c>
      <c r="C748" s="47" t="s">
        <v>1645</v>
      </c>
      <c r="D748" s="47" t="s">
        <v>219</v>
      </c>
      <c r="E748" s="46">
        <v>116704</v>
      </c>
      <c r="F748" s="48">
        <v>138</v>
      </c>
      <c r="G748" s="46">
        <v>7</v>
      </c>
      <c r="H748" s="47" t="s">
        <v>220</v>
      </c>
      <c r="I748" s="46">
        <v>3337414158</v>
      </c>
    </row>
    <row r="749" spans="1:9" ht="60" hidden="1">
      <c r="A749" s="46">
        <v>13662</v>
      </c>
      <c r="B749" s="47" t="s">
        <v>1646</v>
      </c>
      <c r="C749" s="47" t="s">
        <v>1647</v>
      </c>
      <c r="D749" s="47" t="s">
        <v>232</v>
      </c>
      <c r="E749" s="46">
        <v>100834</v>
      </c>
      <c r="F749" s="48">
        <v>115</v>
      </c>
      <c r="G749" s="46">
        <v>1</v>
      </c>
      <c r="H749" s="47" t="s">
        <v>211</v>
      </c>
      <c r="I749" s="46">
        <v>3337414162</v>
      </c>
    </row>
    <row r="750" spans="1:9" ht="30" hidden="1">
      <c r="A750" s="46">
        <v>13667</v>
      </c>
      <c r="B750" s="47" t="s">
        <v>1648</v>
      </c>
      <c r="C750" s="47" t="s">
        <v>1649</v>
      </c>
      <c r="D750" s="47" t="s">
        <v>243</v>
      </c>
      <c r="E750" s="46">
        <v>101222</v>
      </c>
      <c r="F750" s="48">
        <v>69</v>
      </c>
      <c r="G750" s="46">
        <v>1</v>
      </c>
      <c r="H750" s="47" t="s">
        <v>211</v>
      </c>
      <c r="I750" s="46">
        <v>3342618391</v>
      </c>
    </row>
    <row r="751" spans="1:9" ht="15" hidden="1">
      <c r="A751" s="46">
        <v>13708</v>
      </c>
      <c r="B751" s="47" t="s">
        <v>1650</v>
      </c>
      <c r="C751" s="47" t="s">
        <v>1651</v>
      </c>
      <c r="D751" s="47" t="s">
        <v>219</v>
      </c>
      <c r="E751" s="46">
        <v>116704</v>
      </c>
      <c r="F751" s="48">
        <v>69</v>
      </c>
      <c r="G751" s="46">
        <v>3</v>
      </c>
      <c r="H751" s="47" t="s">
        <v>211</v>
      </c>
      <c r="I751" s="46">
        <v>3341136827</v>
      </c>
    </row>
    <row r="752" spans="1:9" ht="15" hidden="1">
      <c r="A752" s="46">
        <v>13711</v>
      </c>
      <c r="B752" s="47" t="s">
        <v>1652</v>
      </c>
      <c r="C752" s="47" t="s">
        <v>1653</v>
      </c>
      <c r="D752" s="47" t="s">
        <v>219</v>
      </c>
      <c r="E752" s="46">
        <v>116704</v>
      </c>
      <c r="F752" s="48">
        <v>69</v>
      </c>
      <c r="G752" s="46">
        <v>2</v>
      </c>
      <c r="H752" s="47" t="s">
        <v>235</v>
      </c>
      <c r="I752" s="46">
        <v>3337414188</v>
      </c>
    </row>
    <row r="753" spans="1:9" ht="45" hidden="1">
      <c r="A753" s="46">
        <v>13712</v>
      </c>
      <c r="B753" s="47" t="s">
        <v>1654</v>
      </c>
      <c r="C753" s="47" t="s">
        <v>1655</v>
      </c>
      <c r="D753" s="47" t="s">
        <v>219</v>
      </c>
      <c r="E753" s="46">
        <v>116704</v>
      </c>
      <c r="F753" s="48">
        <v>69</v>
      </c>
      <c r="G753" s="46">
        <v>1</v>
      </c>
      <c r="H753" s="47" t="s">
        <v>256</v>
      </c>
      <c r="I753" s="46">
        <v>3342618147</v>
      </c>
    </row>
    <row r="754" spans="1:9" ht="15" hidden="1">
      <c r="A754" s="46">
        <v>13751</v>
      </c>
      <c r="B754" s="47" t="s">
        <v>1656</v>
      </c>
      <c r="C754" s="47" t="s">
        <v>1657</v>
      </c>
      <c r="D754" s="47" t="s">
        <v>219</v>
      </c>
      <c r="E754" s="46">
        <v>116704</v>
      </c>
      <c r="F754" s="48">
        <v>138</v>
      </c>
      <c r="G754" s="46">
        <v>4</v>
      </c>
      <c r="H754" s="47" t="s">
        <v>235</v>
      </c>
      <c r="I754" s="46">
        <v>3349559526</v>
      </c>
    </row>
    <row r="755" spans="1:9" ht="60" hidden="1">
      <c r="A755" s="46">
        <v>13777</v>
      </c>
      <c r="B755" s="47" t="s">
        <v>1658</v>
      </c>
      <c r="C755" s="47" t="s">
        <v>1659</v>
      </c>
      <c r="D755" s="47" t="s">
        <v>232</v>
      </c>
      <c r="E755" s="46">
        <v>100834</v>
      </c>
      <c r="F755" s="48">
        <v>115</v>
      </c>
      <c r="G755" s="46">
        <v>2</v>
      </c>
      <c r="H755" s="47" t="s">
        <v>227</v>
      </c>
      <c r="I755" s="46">
        <v>3337414222</v>
      </c>
    </row>
    <row r="756" spans="1:9" ht="60" hidden="1">
      <c r="A756" s="46">
        <v>13813</v>
      </c>
      <c r="B756" s="47" t="s">
        <v>1660</v>
      </c>
      <c r="C756" s="47" t="s">
        <v>1661</v>
      </c>
      <c r="D756" s="47" t="s">
        <v>232</v>
      </c>
      <c r="E756" s="46">
        <v>100834</v>
      </c>
      <c r="F756" s="48">
        <v>115</v>
      </c>
      <c r="G756" s="46">
        <v>1</v>
      </c>
      <c r="H756" s="47" t="s">
        <v>227</v>
      </c>
      <c r="I756" s="46">
        <v>3337414244</v>
      </c>
    </row>
    <row r="757" spans="1:9" ht="15" hidden="1">
      <c r="A757" s="46">
        <v>13826</v>
      </c>
      <c r="B757" s="47" t="s">
        <v>1662</v>
      </c>
      <c r="C757" s="47" t="s">
        <v>1663</v>
      </c>
      <c r="D757" s="47" t="s">
        <v>219</v>
      </c>
      <c r="E757" s="46">
        <v>116704</v>
      </c>
      <c r="F757" s="48">
        <v>230</v>
      </c>
      <c r="G757" s="46">
        <v>1</v>
      </c>
      <c r="H757" s="47" t="s">
        <v>211</v>
      </c>
      <c r="I757" s="46">
        <v>3337414255</v>
      </c>
    </row>
    <row r="758" spans="1:9" ht="15" hidden="1">
      <c r="A758" s="46">
        <v>13831</v>
      </c>
      <c r="B758" s="47" t="s">
        <v>1664</v>
      </c>
      <c r="C758" s="47" t="s">
        <v>1665</v>
      </c>
      <c r="D758" s="47" t="s">
        <v>219</v>
      </c>
      <c r="E758" s="46">
        <v>116704</v>
      </c>
      <c r="F758" s="48">
        <v>230</v>
      </c>
      <c r="G758" s="46">
        <v>3</v>
      </c>
      <c r="H758" s="47" t="s">
        <v>211</v>
      </c>
      <c r="I758" s="46">
        <v>3337427746</v>
      </c>
    </row>
    <row r="759" spans="1:9" ht="45" hidden="1">
      <c r="A759" s="46">
        <v>13850</v>
      </c>
      <c r="B759" s="47" t="s">
        <v>1666</v>
      </c>
      <c r="C759" s="47" t="s">
        <v>1667</v>
      </c>
      <c r="D759" s="47" t="s">
        <v>790</v>
      </c>
      <c r="E759" s="46">
        <v>103567</v>
      </c>
      <c r="F759" s="48">
        <v>115</v>
      </c>
      <c r="G759" s="46">
        <v>2</v>
      </c>
      <c r="H759" s="47" t="s">
        <v>227</v>
      </c>
      <c r="I759" s="46">
        <v>3353097785</v>
      </c>
    </row>
    <row r="760" spans="1:9" ht="15" hidden="1">
      <c r="A760" s="46">
        <v>13859</v>
      </c>
      <c r="B760" s="47" t="s">
        <v>1668</v>
      </c>
      <c r="C760" s="47" t="s">
        <v>1669</v>
      </c>
      <c r="D760" s="47" t="s">
        <v>219</v>
      </c>
      <c r="E760" s="46">
        <v>116704</v>
      </c>
      <c r="F760" s="48">
        <v>69</v>
      </c>
      <c r="G760" s="46">
        <v>1</v>
      </c>
      <c r="H760" s="47" t="s">
        <v>235</v>
      </c>
      <c r="I760" s="46">
        <v>3337414271</v>
      </c>
    </row>
    <row r="761" spans="1:9" ht="45" hidden="1">
      <c r="A761" s="46">
        <v>13867</v>
      </c>
      <c r="B761" s="47" t="s">
        <v>1670</v>
      </c>
      <c r="C761" s="47" t="s">
        <v>1671</v>
      </c>
      <c r="D761" s="47" t="s">
        <v>243</v>
      </c>
      <c r="E761" s="46">
        <v>101222</v>
      </c>
      <c r="F761" s="48">
        <v>230</v>
      </c>
      <c r="G761" s="46">
        <v>2</v>
      </c>
      <c r="H761" s="47" t="s">
        <v>220</v>
      </c>
      <c r="I761" s="46">
        <v>3337414273</v>
      </c>
    </row>
    <row r="762" spans="1:9" ht="60" hidden="1">
      <c r="A762" s="46">
        <v>13868</v>
      </c>
      <c r="B762" s="47" t="s">
        <v>1672</v>
      </c>
      <c r="C762" s="47" t="s">
        <v>1671</v>
      </c>
      <c r="D762" s="47" t="s">
        <v>232</v>
      </c>
      <c r="E762" s="46">
        <v>100834</v>
      </c>
      <c r="F762" s="48">
        <v>69</v>
      </c>
      <c r="G762" s="46">
        <v>2</v>
      </c>
      <c r="H762" s="47" t="s">
        <v>211</v>
      </c>
      <c r="I762" s="46">
        <v>3337414274</v>
      </c>
    </row>
    <row r="763" spans="1:9" ht="45" hidden="1">
      <c r="A763" s="46">
        <v>13896</v>
      </c>
      <c r="B763" s="47" t="s">
        <v>1673</v>
      </c>
      <c r="C763" s="47" t="s">
        <v>1674</v>
      </c>
      <c r="D763" s="47" t="s">
        <v>219</v>
      </c>
      <c r="E763" s="46">
        <v>116704</v>
      </c>
      <c r="F763" s="48">
        <v>69</v>
      </c>
      <c r="G763" s="46">
        <v>2</v>
      </c>
      <c r="H763" s="47" t="s">
        <v>256</v>
      </c>
      <c r="I763" s="46">
        <v>3342617613</v>
      </c>
    </row>
    <row r="764" spans="1:9" ht="30" hidden="1">
      <c r="A764" s="46">
        <v>13966</v>
      </c>
      <c r="B764" s="47" t="s">
        <v>1675</v>
      </c>
      <c r="C764" s="47" t="s">
        <v>1676</v>
      </c>
      <c r="D764" s="47" t="s">
        <v>243</v>
      </c>
      <c r="E764" s="46">
        <v>101222</v>
      </c>
      <c r="F764" s="48">
        <v>69</v>
      </c>
      <c r="G764" s="46">
        <v>2</v>
      </c>
      <c r="H764" s="47" t="s">
        <v>211</v>
      </c>
      <c r="I764" s="46">
        <v>3352749824</v>
      </c>
    </row>
    <row r="765" spans="1:9" ht="15">
      <c r="A765" s="46">
        <v>13982</v>
      </c>
      <c r="B765" s="47" t="s">
        <v>1677</v>
      </c>
      <c r="C765" s="47" t="s">
        <v>1678</v>
      </c>
      <c r="D765" s="47" t="s">
        <v>210</v>
      </c>
      <c r="E765" s="46">
        <v>100219</v>
      </c>
      <c r="F765" s="48">
        <v>115</v>
      </c>
      <c r="G765" s="46">
        <v>1</v>
      </c>
      <c r="H765" s="47" t="s">
        <v>211</v>
      </c>
      <c r="I765" s="46">
        <v>3337414334</v>
      </c>
    </row>
    <row r="766" spans="1:9" ht="15" hidden="1">
      <c r="A766" s="46">
        <v>14013</v>
      </c>
      <c r="B766" s="47" t="s">
        <v>1679</v>
      </c>
      <c r="C766" s="47" t="s">
        <v>1680</v>
      </c>
      <c r="D766" s="47" t="s">
        <v>219</v>
      </c>
      <c r="E766" s="46">
        <v>116704</v>
      </c>
      <c r="F766" s="48">
        <v>115</v>
      </c>
      <c r="G766" s="46">
        <v>4</v>
      </c>
      <c r="H766" s="47" t="s">
        <v>235</v>
      </c>
      <c r="I766" s="46">
        <v>3337428294</v>
      </c>
    </row>
    <row r="767" spans="1:9" ht="15" hidden="1">
      <c r="A767" s="46">
        <v>14038</v>
      </c>
      <c r="B767" s="47" t="s">
        <v>1681</v>
      </c>
      <c r="C767" s="47" t="s">
        <v>1682</v>
      </c>
      <c r="D767" s="47" t="s">
        <v>219</v>
      </c>
      <c r="E767" s="46">
        <v>116704</v>
      </c>
      <c r="F767" s="48">
        <v>115</v>
      </c>
      <c r="G767" s="46">
        <v>3</v>
      </c>
      <c r="H767" s="47" t="s">
        <v>235</v>
      </c>
      <c r="I767" s="46">
        <v>3337414367</v>
      </c>
    </row>
    <row r="768" spans="1:9" ht="60" hidden="1">
      <c r="A768" s="46">
        <v>14078</v>
      </c>
      <c r="B768" s="47" t="s">
        <v>1683</v>
      </c>
      <c r="C768" s="47" t="s">
        <v>1684</v>
      </c>
      <c r="D768" s="47" t="s">
        <v>232</v>
      </c>
      <c r="E768" s="46">
        <v>100834</v>
      </c>
      <c r="F768" s="48">
        <v>230</v>
      </c>
      <c r="G768" s="46">
        <v>2</v>
      </c>
      <c r="H768" s="47" t="s">
        <v>227</v>
      </c>
      <c r="I768" s="46">
        <v>3337414395</v>
      </c>
    </row>
    <row r="769" spans="1:9" ht="30" hidden="1">
      <c r="A769" s="46">
        <v>14122</v>
      </c>
      <c r="B769" s="47" t="s">
        <v>1685</v>
      </c>
      <c r="C769" s="47" t="s">
        <v>1686</v>
      </c>
      <c r="D769" s="47" t="s">
        <v>219</v>
      </c>
      <c r="E769" s="46">
        <v>116704</v>
      </c>
      <c r="F769" s="48">
        <v>230</v>
      </c>
      <c r="G769" s="46">
        <v>2</v>
      </c>
      <c r="H769" s="47" t="s">
        <v>227</v>
      </c>
      <c r="I769" s="46">
        <v>3337414421</v>
      </c>
    </row>
    <row r="770" spans="1:9" ht="60" hidden="1">
      <c r="A770" s="46">
        <v>14141</v>
      </c>
      <c r="B770" s="47" t="s">
        <v>1687</v>
      </c>
      <c r="C770" s="47" t="s">
        <v>1688</v>
      </c>
      <c r="D770" s="47" t="s">
        <v>232</v>
      </c>
      <c r="E770" s="46">
        <v>100834</v>
      </c>
      <c r="F770" s="48">
        <v>115</v>
      </c>
      <c r="G770" s="46">
        <v>1</v>
      </c>
      <c r="H770" s="47" t="s">
        <v>211</v>
      </c>
      <c r="I770" s="46">
        <v>3337414432</v>
      </c>
    </row>
    <row r="771" spans="1:9" ht="30">
      <c r="A771" s="46">
        <v>14142</v>
      </c>
      <c r="B771" s="47" t="s">
        <v>1689</v>
      </c>
      <c r="C771" s="47" t="s">
        <v>1690</v>
      </c>
      <c r="D771" s="47" t="s">
        <v>210</v>
      </c>
      <c r="E771" s="46">
        <v>100219</v>
      </c>
      <c r="F771" s="48">
        <v>500</v>
      </c>
      <c r="G771" s="46">
        <v>6</v>
      </c>
      <c r="H771" s="47" t="s">
        <v>227</v>
      </c>
      <c r="I771" s="46">
        <v>3337414433</v>
      </c>
    </row>
    <row r="772" spans="1:9" ht="45" hidden="1">
      <c r="A772" s="46">
        <v>14143</v>
      </c>
      <c r="B772" s="47" t="s">
        <v>1691</v>
      </c>
      <c r="C772" s="47" t="s">
        <v>1692</v>
      </c>
      <c r="D772" s="47" t="s">
        <v>335</v>
      </c>
      <c r="E772" s="46">
        <v>100716</v>
      </c>
      <c r="F772" s="48">
        <v>42</v>
      </c>
      <c r="G772" s="46">
        <v>2</v>
      </c>
      <c r="H772" s="47" t="s">
        <v>227</v>
      </c>
      <c r="I772" s="46">
        <v>3338290483</v>
      </c>
    </row>
    <row r="773" spans="1:9" ht="60" hidden="1">
      <c r="A773" s="46">
        <v>14145</v>
      </c>
      <c r="B773" s="47" t="s">
        <v>1693</v>
      </c>
      <c r="C773" s="47" t="s">
        <v>1694</v>
      </c>
      <c r="D773" s="47" t="s">
        <v>232</v>
      </c>
      <c r="E773" s="46">
        <v>100834</v>
      </c>
      <c r="F773" s="48">
        <v>115</v>
      </c>
      <c r="G773" s="46">
        <v>2</v>
      </c>
      <c r="H773" s="47" t="s">
        <v>211</v>
      </c>
      <c r="I773" s="46">
        <v>3337414435</v>
      </c>
    </row>
    <row r="774" spans="1:9" ht="45" hidden="1">
      <c r="A774" s="46">
        <v>14151</v>
      </c>
      <c r="B774" s="47" t="s">
        <v>1695</v>
      </c>
      <c r="C774" s="47" t="s">
        <v>1696</v>
      </c>
      <c r="D774" s="47" t="s">
        <v>219</v>
      </c>
      <c r="E774" s="46">
        <v>116704</v>
      </c>
      <c r="F774" s="48">
        <v>69</v>
      </c>
      <c r="G774" s="46">
        <v>1</v>
      </c>
      <c r="H774" s="47" t="s">
        <v>220</v>
      </c>
      <c r="I774" s="46">
        <v>3349559683</v>
      </c>
    </row>
    <row r="775" spans="1:9" ht="45" hidden="1">
      <c r="A775" s="46">
        <v>14157</v>
      </c>
      <c r="B775" s="47" t="s">
        <v>1697</v>
      </c>
      <c r="C775" s="47" t="s">
        <v>1698</v>
      </c>
      <c r="D775" s="47" t="s">
        <v>243</v>
      </c>
      <c r="E775" s="46">
        <v>101222</v>
      </c>
      <c r="F775" s="48">
        <v>46</v>
      </c>
      <c r="G775" s="46">
        <v>1</v>
      </c>
      <c r="H775" s="47" t="s">
        <v>256</v>
      </c>
      <c r="I775" s="46">
        <v>3342618244</v>
      </c>
    </row>
    <row r="776" spans="1:9" ht="60" hidden="1">
      <c r="A776" s="46">
        <v>14206</v>
      </c>
      <c r="B776" s="47" t="s">
        <v>1699</v>
      </c>
      <c r="C776" s="47" t="s">
        <v>1700</v>
      </c>
      <c r="D776" s="47" t="s">
        <v>232</v>
      </c>
      <c r="E776" s="46">
        <v>100834</v>
      </c>
      <c r="F776" s="48">
        <v>138</v>
      </c>
      <c r="G776" s="46">
        <v>3</v>
      </c>
      <c r="H776" s="47" t="s">
        <v>256</v>
      </c>
      <c r="I776" s="46">
        <v>3337414468</v>
      </c>
    </row>
    <row r="777" spans="1:9" ht="45" hidden="1">
      <c r="A777" s="46">
        <v>14217</v>
      </c>
      <c r="B777" s="47" t="s">
        <v>1701</v>
      </c>
      <c r="C777" s="47" t="s">
        <v>1702</v>
      </c>
      <c r="D777" s="47" t="s">
        <v>219</v>
      </c>
      <c r="E777" s="46">
        <v>116704</v>
      </c>
      <c r="F777" s="48">
        <v>69</v>
      </c>
      <c r="G777" s="46">
        <v>2</v>
      </c>
      <c r="H777" s="47" t="s">
        <v>256</v>
      </c>
      <c r="I777" s="46">
        <v>3342618186</v>
      </c>
    </row>
    <row r="778" spans="1:9" ht="45" hidden="1">
      <c r="A778" s="46">
        <v>14305</v>
      </c>
      <c r="B778" s="47" t="s">
        <v>1703</v>
      </c>
      <c r="C778" s="47" t="s">
        <v>1704</v>
      </c>
      <c r="D778" s="47" t="s">
        <v>219</v>
      </c>
      <c r="E778" s="46">
        <v>116704</v>
      </c>
      <c r="F778" s="48">
        <v>46</v>
      </c>
      <c r="G778" s="46">
        <v>1</v>
      </c>
      <c r="H778" s="47" t="s">
        <v>220</v>
      </c>
      <c r="I778" s="46">
        <v>3349560280</v>
      </c>
    </row>
    <row r="779" spans="1:9" ht="45" hidden="1">
      <c r="A779" s="46">
        <v>14318</v>
      </c>
      <c r="B779" s="47" t="s">
        <v>1705</v>
      </c>
      <c r="C779" s="47" t="s">
        <v>1706</v>
      </c>
      <c r="D779" s="47" t="s">
        <v>219</v>
      </c>
      <c r="E779" s="46">
        <v>116704</v>
      </c>
      <c r="F779" s="48">
        <v>46</v>
      </c>
      <c r="G779" s="46">
        <v>1</v>
      </c>
      <c r="H779" s="47" t="s">
        <v>220</v>
      </c>
      <c r="I779" s="46">
        <v>3349560380</v>
      </c>
    </row>
    <row r="780" spans="1:9" ht="60" hidden="1">
      <c r="A780" s="46">
        <v>14325</v>
      </c>
      <c r="B780" s="47" t="s">
        <v>1707</v>
      </c>
      <c r="C780" s="47" t="s">
        <v>1708</v>
      </c>
      <c r="D780" s="47" t="s">
        <v>232</v>
      </c>
      <c r="E780" s="46">
        <v>100834</v>
      </c>
      <c r="F780" s="48">
        <v>115</v>
      </c>
      <c r="G780" s="46">
        <v>1</v>
      </c>
      <c r="H780" s="47" t="s">
        <v>227</v>
      </c>
      <c r="I780" s="46">
        <v>3337414527</v>
      </c>
    </row>
    <row r="781" spans="1:9" ht="30">
      <c r="A781" s="46">
        <v>14327</v>
      </c>
      <c r="B781" s="47" t="s">
        <v>1709</v>
      </c>
      <c r="C781" s="47" t="s">
        <v>1710</v>
      </c>
      <c r="D781" s="47" t="s">
        <v>210</v>
      </c>
      <c r="E781" s="46">
        <v>100219</v>
      </c>
      <c r="F781" s="48">
        <v>115</v>
      </c>
      <c r="G781" s="46">
        <v>2</v>
      </c>
      <c r="H781" s="47" t="s">
        <v>227</v>
      </c>
      <c r="I781" s="46">
        <v>3342618361</v>
      </c>
    </row>
    <row r="782" spans="1:9" ht="60" hidden="1">
      <c r="A782" s="46">
        <v>14332</v>
      </c>
      <c r="B782" s="47" t="s">
        <v>1711</v>
      </c>
      <c r="C782" s="47" t="s">
        <v>1712</v>
      </c>
      <c r="D782" s="47" t="s">
        <v>232</v>
      </c>
      <c r="E782" s="46">
        <v>100834</v>
      </c>
      <c r="F782" s="48">
        <v>138</v>
      </c>
      <c r="G782" s="46">
        <v>1</v>
      </c>
      <c r="H782" s="47" t="s">
        <v>256</v>
      </c>
      <c r="I782" s="46">
        <v>3342618249</v>
      </c>
    </row>
    <row r="783" spans="1:9" ht="30" hidden="1">
      <c r="A783" s="46">
        <v>14361</v>
      </c>
      <c r="B783" s="47" t="s">
        <v>1713</v>
      </c>
      <c r="C783" s="47" t="s">
        <v>1714</v>
      </c>
      <c r="D783" s="47" t="s">
        <v>243</v>
      </c>
      <c r="E783" s="46">
        <v>101222</v>
      </c>
      <c r="F783" s="48">
        <v>230</v>
      </c>
      <c r="G783" s="46">
        <v>2</v>
      </c>
      <c r="H783" s="47" t="s">
        <v>227</v>
      </c>
      <c r="I783" s="46">
        <v>3337414545</v>
      </c>
    </row>
    <row r="784" spans="1:9" ht="30" hidden="1">
      <c r="A784" s="46">
        <v>14363</v>
      </c>
      <c r="B784" s="47" t="s">
        <v>1715</v>
      </c>
      <c r="C784" s="47" t="s">
        <v>1716</v>
      </c>
      <c r="D784" s="47" t="s">
        <v>243</v>
      </c>
      <c r="E784" s="46">
        <v>101222</v>
      </c>
      <c r="F784" s="48">
        <v>69</v>
      </c>
      <c r="G784" s="46">
        <v>1</v>
      </c>
      <c r="H784" s="47" t="s">
        <v>211</v>
      </c>
      <c r="I784" s="46">
        <v>3342618389</v>
      </c>
    </row>
    <row r="785" spans="1:9" ht="30" hidden="1">
      <c r="A785" s="46">
        <v>14369</v>
      </c>
      <c r="B785" s="47" t="s">
        <v>1717</v>
      </c>
      <c r="C785" s="47" t="s">
        <v>1718</v>
      </c>
      <c r="D785" s="47" t="s">
        <v>219</v>
      </c>
      <c r="E785" s="46">
        <v>116704</v>
      </c>
      <c r="F785" s="48">
        <v>138</v>
      </c>
      <c r="G785" s="46">
        <v>8</v>
      </c>
      <c r="H785" s="47" t="s">
        <v>227</v>
      </c>
      <c r="I785" s="46">
        <v>3349559827</v>
      </c>
    </row>
    <row r="786" spans="1:9" ht="45" hidden="1">
      <c r="A786" s="46">
        <v>14370</v>
      </c>
      <c r="B786" s="47" t="s">
        <v>1719</v>
      </c>
      <c r="C786" s="47" t="s">
        <v>1720</v>
      </c>
      <c r="D786" s="47" t="s">
        <v>219</v>
      </c>
      <c r="E786" s="46">
        <v>116704</v>
      </c>
      <c r="F786" s="48">
        <v>46</v>
      </c>
      <c r="G786" s="46">
        <v>1</v>
      </c>
      <c r="H786" s="47" t="s">
        <v>220</v>
      </c>
      <c r="I786" s="46">
        <v>3349559845</v>
      </c>
    </row>
    <row r="787" spans="1:9" ht="30" hidden="1">
      <c r="A787" s="46">
        <v>14372</v>
      </c>
      <c r="B787" s="47" t="s">
        <v>1721</v>
      </c>
      <c r="C787" s="47" t="s">
        <v>1722</v>
      </c>
      <c r="D787" s="47" t="s">
        <v>243</v>
      </c>
      <c r="E787" s="46">
        <v>101222</v>
      </c>
      <c r="F787" s="48">
        <v>500</v>
      </c>
      <c r="G787" s="46">
        <v>3</v>
      </c>
      <c r="H787" s="47" t="s">
        <v>211</v>
      </c>
      <c r="I787" s="46">
        <v>3365669811</v>
      </c>
    </row>
    <row r="788" spans="1:9" ht="45" hidden="1">
      <c r="A788" s="46">
        <v>14404</v>
      </c>
      <c r="B788" s="47" t="s">
        <v>1723</v>
      </c>
      <c r="C788" s="47" t="s">
        <v>1724</v>
      </c>
      <c r="D788" s="47" t="s">
        <v>219</v>
      </c>
      <c r="E788" s="46">
        <v>116704</v>
      </c>
      <c r="F788" s="48">
        <v>46</v>
      </c>
      <c r="G788" s="46">
        <v>1</v>
      </c>
      <c r="H788" s="47" t="s">
        <v>220</v>
      </c>
      <c r="I788" s="46">
        <v>3349560010</v>
      </c>
    </row>
    <row r="789" spans="1:9" ht="15" hidden="1">
      <c r="A789" s="46">
        <v>14407</v>
      </c>
      <c r="B789" s="47" t="s">
        <v>1725</v>
      </c>
      <c r="C789" s="47" t="s">
        <v>1726</v>
      </c>
      <c r="D789" s="47" t="s">
        <v>219</v>
      </c>
      <c r="E789" s="46">
        <v>116704</v>
      </c>
      <c r="F789" s="48">
        <v>69</v>
      </c>
      <c r="G789" s="46">
        <v>3</v>
      </c>
      <c r="H789" s="47" t="s">
        <v>211</v>
      </c>
      <c r="I789" s="46">
        <v>3337428478</v>
      </c>
    </row>
    <row r="790" spans="1:9" ht="30" hidden="1">
      <c r="A790" s="46">
        <v>14424</v>
      </c>
      <c r="B790" s="47" t="s">
        <v>1727</v>
      </c>
      <c r="C790" s="47" t="s">
        <v>1728</v>
      </c>
      <c r="D790" s="47" t="s">
        <v>219</v>
      </c>
      <c r="E790" s="46">
        <v>116704</v>
      </c>
      <c r="F790" s="48">
        <v>69</v>
      </c>
      <c r="G790" s="46">
        <v>2</v>
      </c>
      <c r="H790" s="47" t="s">
        <v>227</v>
      </c>
      <c r="I790" s="46">
        <v>3349560063</v>
      </c>
    </row>
    <row r="791" spans="1:9" ht="45" hidden="1">
      <c r="A791" s="46">
        <v>14428</v>
      </c>
      <c r="B791" s="47" t="s">
        <v>1729</v>
      </c>
      <c r="C791" s="47" t="s">
        <v>1730</v>
      </c>
      <c r="D791" s="47" t="s">
        <v>219</v>
      </c>
      <c r="E791" s="46">
        <v>116704</v>
      </c>
      <c r="F791" s="48">
        <v>46</v>
      </c>
      <c r="G791" s="46">
        <v>1</v>
      </c>
      <c r="H791" s="47" t="s">
        <v>256</v>
      </c>
      <c r="I791" s="46">
        <v>3342618121</v>
      </c>
    </row>
    <row r="792" spans="1:9" ht="45" hidden="1">
      <c r="A792" s="46">
        <v>14442</v>
      </c>
      <c r="B792" s="47" t="s">
        <v>1731</v>
      </c>
      <c r="C792" s="47" t="s">
        <v>1732</v>
      </c>
      <c r="D792" s="47" t="s">
        <v>1733</v>
      </c>
      <c r="E792" s="46">
        <v>103436</v>
      </c>
      <c r="F792" s="48">
        <v>69</v>
      </c>
      <c r="G792" s="46">
        <v>1</v>
      </c>
      <c r="H792" s="47" t="s">
        <v>211</v>
      </c>
      <c r="I792" s="46">
        <v>3352749995</v>
      </c>
    </row>
    <row r="793" spans="1:9" ht="45" hidden="1">
      <c r="A793" s="46">
        <v>14443</v>
      </c>
      <c r="B793" s="47" t="s">
        <v>1734</v>
      </c>
      <c r="C793" s="47" t="s">
        <v>1735</v>
      </c>
      <c r="D793" s="47" t="s">
        <v>1733</v>
      </c>
      <c r="E793" s="46">
        <v>103436</v>
      </c>
      <c r="F793" s="48">
        <v>69</v>
      </c>
      <c r="G793" s="46">
        <v>1</v>
      </c>
      <c r="H793" s="47" t="s">
        <v>211</v>
      </c>
      <c r="I793" s="46">
        <v>3352749998</v>
      </c>
    </row>
    <row r="794" spans="1:9" ht="45" hidden="1">
      <c r="A794" s="46">
        <v>14451</v>
      </c>
      <c r="B794" s="47" t="s">
        <v>1736</v>
      </c>
      <c r="C794" s="47" t="s">
        <v>1737</v>
      </c>
      <c r="D794" s="47" t="s">
        <v>219</v>
      </c>
      <c r="E794" s="46">
        <v>116704</v>
      </c>
      <c r="F794" s="48">
        <v>46</v>
      </c>
      <c r="G794" s="46">
        <v>1</v>
      </c>
      <c r="H794" s="47" t="s">
        <v>220</v>
      </c>
      <c r="I794" s="46">
        <v>3349560079</v>
      </c>
    </row>
    <row r="795" spans="1:9" ht="15" hidden="1">
      <c r="A795" s="46">
        <v>14454</v>
      </c>
      <c r="B795" s="47" t="s">
        <v>1738</v>
      </c>
      <c r="C795" s="47" t="s">
        <v>1739</v>
      </c>
      <c r="D795" s="47" t="s">
        <v>219</v>
      </c>
      <c r="E795" s="46">
        <v>116704</v>
      </c>
      <c r="F795" s="48">
        <v>46</v>
      </c>
      <c r="G795" s="46">
        <v>4</v>
      </c>
      <c r="H795" s="47" t="s">
        <v>235</v>
      </c>
      <c r="I795" s="46">
        <v>3349559597</v>
      </c>
    </row>
    <row r="796" spans="1:9" ht="30" hidden="1">
      <c r="A796" s="46">
        <v>14468</v>
      </c>
      <c r="B796" s="47" t="s">
        <v>1740</v>
      </c>
      <c r="C796" s="47" t="s">
        <v>1741</v>
      </c>
      <c r="D796" s="47" t="s">
        <v>219</v>
      </c>
      <c r="E796" s="46">
        <v>116704</v>
      </c>
      <c r="F796" s="48">
        <v>69</v>
      </c>
      <c r="G796" s="46">
        <v>5</v>
      </c>
      <c r="H796" s="47" t="s">
        <v>227</v>
      </c>
      <c r="I796" s="46">
        <v>3337414606</v>
      </c>
    </row>
    <row r="797" spans="1:9" ht="30">
      <c r="A797" s="46">
        <v>14476</v>
      </c>
      <c r="B797" s="47" t="s">
        <v>1742</v>
      </c>
      <c r="C797" s="47" t="s">
        <v>1743</v>
      </c>
      <c r="D797" s="47" t="s">
        <v>210</v>
      </c>
      <c r="E797" s="46">
        <v>100219</v>
      </c>
      <c r="F797" s="48">
        <v>115</v>
      </c>
      <c r="G797" s="46">
        <v>3</v>
      </c>
      <c r="H797" s="47" t="s">
        <v>227</v>
      </c>
      <c r="I797" s="46">
        <v>3337414612</v>
      </c>
    </row>
    <row r="798" spans="1:9" ht="45" hidden="1">
      <c r="A798" s="46">
        <v>14481</v>
      </c>
      <c r="B798" s="47" t="s">
        <v>1744</v>
      </c>
      <c r="C798" s="47" t="s">
        <v>1745</v>
      </c>
      <c r="D798" s="47" t="s">
        <v>335</v>
      </c>
      <c r="E798" s="46">
        <v>100716</v>
      </c>
      <c r="F798" s="48">
        <v>42</v>
      </c>
      <c r="G798" s="46">
        <v>2</v>
      </c>
      <c r="H798" s="47" t="s">
        <v>227</v>
      </c>
      <c r="I798" s="46">
        <v>3338290479</v>
      </c>
    </row>
    <row r="799" spans="1:9" ht="60" hidden="1">
      <c r="A799" s="46">
        <v>14504</v>
      </c>
      <c r="B799" s="47" t="s">
        <v>1746</v>
      </c>
      <c r="C799" s="47" t="s">
        <v>1747</v>
      </c>
      <c r="D799" s="47" t="s">
        <v>232</v>
      </c>
      <c r="E799" s="46">
        <v>100834</v>
      </c>
      <c r="F799" s="48">
        <v>138</v>
      </c>
      <c r="G799" s="46">
        <v>4</v>
      </c>
      <c r="H799" s="47" t="s">
        <v>211</v>
      </c>
      <c r="I799" s="46">
        <v>3337414629</v>
      </c>
    </row>
    <row r="800" spans="1:9" ht="45" hidden="1">
      <c r="A800" s="46">
        <v>14510</v>
      </c>
      <c r="B800" s="47" t="s">
        <v>1748</v>
      </c>
      <c r="C800" s="47" t="s">
        <v>1749</v>
      </c>
      <c r="D800" s="47" t="s">
        <v>219</v>
      </c>
      <c r="E800" s="46">
        <v>116704</v>
      </c>
      <c r="F800" s="48">
        <v>69</v>
      </c>
      <c r="G800" s="46">
        <v>1</v>
      </c>
      <c r="H800" s="47" t="s">
        <v>220</v>
      </c>
      <c r="I800" s="46">
        <v>3349559932</v>
      </c>
    </row>
    <row r="801" spans="1:9" ht="45" hidden="1">
      <c r="A801" s="46">
        <v>14606</v>
      </c>
      <c r="B801" s="47" t="s">
        <v>1750</v>
      </c>
      <c r="C801" s="47" t="s">
        <v>1751</v>
      </c>
      <c r="D801" s="47" t="s">
        <v>219</v>
      </c>
      <c r="E801" s="46">
        <v>116704</v>
      </c>
      <c r="F801" s="48">
        <v>46</v>
      </c>
      <c r="G801" s="46">
        <v>3</v>
      </c>
      <c r="H801" s="47" t="s">
        <v>220</v>
      </c>
      <c r="I801" s="46">
        <v>3349560118</v>
      </c>
    </row>
    <row r="802" spans="1:9" ht="60" hidden="1">
      <c r="A802" s="46">
        <v>14629</v>
      </c>
      <c r="B802" s="47" t="s">
        <v>1752</v>
      </c>
      <c r="C802" s="47" t="s">
        <v>1753</v>
      </c>
      <c r="D802" s="47" t="s">
        <v>232</v>
      </c>
      <c r="E802" s="46">
        <v>100834</v>
      </c>
      <c r="F802" s="48">
        <v>115</v>
      </c>
      <c r="G802" s="46">
        <v>3</v>
      </c>
      <c r="H802" s="47" t="s">
        <v>211</v>
      </c>
      <c r="I802" s="46">
        <v>3337414697</v>
      </c>
    </row>
    <row r="803" spans="1:9" ht="45" hidden="1">
      <c r="A803" s="46">
        <v>14641</v>
      </c>
      <c r="B803" s="47" t="s">
        <v>1754</v>
      </c>
      <c r="C803" s="47" t="s">
        <v>1755</v>
      </c>
      <c r="D803" s="47" t="s">
        <v>283</v>
      </c>
      <c r="E803" s="46">
        <v>102912</v>
      </c>
      <c r="F803" s="48">
        <v>55</v>
      </c>
      <c r="G803" s="46">
        <v>2</v>
      </c>
      <c r="H803" s="47" t="s">
        <v>235</v>
      </c>
      <c r="I803" s="46">
        <v>3353097650</v>
      </c>
    </row>
    <row r="804" spans="1:9" ht="30" hidden="1">
      <c r="A804" s="46">
        <v>14654</v>
      </c>
      <c r="B804" s="47" t="s">
        <v>1756</v>
      </c>
      <c r="C804" s="47" t="s">
        <v>1757</v>
      </c>
      <c r="D804" s="47" t="s">
        <v>243</v>
      </c>
      <c r="E804" s="46">
        <v>101222</v>
      </c>
      <c r="F804" s="48">
        <v>138</v>
      </c>
      <c r="G804" s="46">
        <v>3</v>
      </c>
      <c r="H804" s="47" t="s">
        <v>211</v>
      </c>
      <c r="I804" s="46">
        <v>3342618288</v>
      </c>
    </row>
    <row r="805" spans="1:9" ht="45" hidden="1">
      <c r="A805" s="46">
        <v>14656</v>
      </c>
      <c r="B805" s="47" t="s">
        <v>1758</v>
      </c>
      <c r="C805" s="47" t="s">
        <v>1759</v>
      </c>
      <c r="D805" s="47" t="s">
        <v>219</v>
      </c>
      <c r="E805" s="46">
        <v>116704</v>
      </c>
      <c r="F805" s="48">
        <v>46</v>
      </c>
      <c r="G805" s="46">
        <v>1</v>
      </c>
      <c r="H805" s="47" t="s">
        <v>220</v>
      </c>
      <c r="I805" s="46">
        <v>3349560174</v>
      </c>
    </row>
    <row r="806" spans="1:9" ht="45" hidden="1">
      <c r="A806" s="46">
        <v>14657</v>
      </c>
      <c r="B806" s="47" t="s">
        <v>1760</v>
      </c>
      <c r="C806" s="47" t="s">
        <v>1759</v>
      </c>
      <c r="D806" s="47" t="s">
        <v>219</v>
      </c>
      <c r="E806" s="46">
        <v>116704</v>
      </c>
      <c r="F806" s="48">
        <v>46</v>
      </c>
      <c r="G806" s="46">
        <v>2</v>
      </c>
      <c r="H806" s="47" t="s">
        <v>220</v>
      </c>
      <c r="I806" s="46">
        <v>3349560058</v>
      </c>
    </row>
    <row r="807" spans="1:9" ht="45" hidden="1">
      <c r="A807" s="46">
        <v>14666</v>
      </c>
      <c r="B807" s="47" t="s">
        <v>1761</v>
      </c>
      <c r="C807" s="47" t="s">
        <v>1762</v>
      </c>
      <c r="D807" s="47" t="s">
        <v>219</v>
      </c>
      <c r="E807" s="46">
        <v>116704</v>
      </c>
      <c r="F807" s="48">
        <v>115</v>
      </c>
      <c r="G807" s="46">
        <v>1</v>
      </c>
      <c r="H807" s="47" t="s">
        <v>220</v>
      </c>
      <c r="I807" s="46">
        <v>3337414743</v>
      </c>
    </row>
    <row r="808" spans="1:9" ht="45" hidden="1">
      <c r="A808" s="46">
        <v>14712</v>
      </c>
      <c r="B808" s="47" t="s">
        <v>1763</v>
      </c>
      <c r="C808" s="47" t="s">
        <v>1764</v>
      </c>
      <c r="D808" s="47" t="s">
        <v>335</v>
      </c>
      <c r="E808" s="46">
        <v>100716</v>
      </c>
      <c r="F808" s="48">
        <v>42</v>
      </c>
      <c r="G808" s="46">
        <v>2</v>
      </c>
      <c r="H808" s="47" t="s">
        <v>227</v>
      </c>
      <c r="I808" s="46">
        <v>3338290491</v>
      </c>
    </row>
    <row r="809" spans="1:9" ht="45" hidden="1">
      <c r="A809" s="46">
        <v>14715</v>
      </c>
      <c r="B809" s="47" t="s">
        <v>1765</v>
      </c>
      <c r="C809" s="47" t="s">
        <v>1766</v>
      </c>
      <c r="D809" s="47" t="s">
        <v>451</v>
      </c>
      <c r="E809" s="46">
        <v>100994</v>
      </c>
      <c r="F809" s="48">
        <v>115</v>
      </c>
      <c r="G809" s="46">
        <v>3</v>
      </c>
      <c r="H809" s="47" t="s">
        <v>235</v>
      </c>
      <c r="I809" s="46">
        <v>3337414745</v>
      </c>
    </row>
    <row r="810" spans="1:9" ht="15" hidden="1">
      <c r="A810" s="46">
        <v>14728</v>
      </c>
      <c r="B810" s="47" t="s">
        <v>1767</v>
      </c>
      <c r="C810" s="47" t="s">
        <v>1768</v>
      </c>
      <c r="D810" s="47" t="s">
        <v>219</v>
      </c>
      <c r="E810" s="46">
        <v>116704</v>
      </c>
      <c r="F810" s="48">
        <v>115</v>
      </c>
      <c r="G810" s="46">
        <v>2</v>
      </c>
      <c r="H810" s="47" t="s">
        <v>211</v>
      </c>
      <c r="I810" s="46">
        <v>3352750200</v>
      </c>
    </row>
    <row r="811" spans="1:9" ht="30" hidden="1">
      <c r="A811" s="46">
        <v>14746</v>
      </c>
      <c r="B811" s="47" t="s">
        <v>1769</v>
      </c>
      <c r="C811" s="47" t="s">
        <v>1770</v>
      </c>
      <c r="D811" s="47" t="s">
        <v>243</v>
      </c>
      <c r="E811" s="46">
        <v>101222</v>
      </c>
      <c r="F811" s="48">
        <v>138</v>
      </c>
      <c r="G811" s="46">
        <v>3</v>
      </c>
      <c r="H811" s="47" t="s">
        <v>211</v>
      </c>
      <c r="I811" s="46">
        <v>3337414757</v>
      </c>
    </row>
    <row r="812" spans="1:9" ht="15" hidden="1">
      <c r="A812" s="46">
        <v>14753</v>
      </c>
      <c r="B812" s="47" t="s">
        <v>1771</v>
      </c>
      <c r="C812" s="47" t="s">
        <v>1772</v>
      </c>
      <c r="D812" s="47" t="s">
        <v>219</v>
      </c>
      <c r="E812" s="46">
        <v>116704</v>
      </c>
      <c r="F812" s="48">
        <v>69</v>
      </c>
      <c r="G812" s="46">
        <v>1</v>
      </c>
      <c r="H812" s="47" t="s">
        <v>211</v>
      </c>
      <c r="I812" s="46">
        <v>3352749989</v>
      </c>
    </row>
    <row r="813" spans="1:9" ht="45" hidden="1">
      <c r="A813" s="46">
        <v>14784</v>
      </c>
      <c r="B813" s="47" t="s">
        <v>1773</v>
      </c>
      <c r="C813" s="47" t="s">
        <v>1774</v>
      </c>
      <c r="D813" s="47" t="s">
        <v>219</v>
      </c>
      <c r="E813" s="46">
        <v>116704</v>
      </c>
      <c r="F813" s="48">
        <v>46</v>
      </c>
      <c r="G813" s="46">
        <v>1</v>
      </c>
      <c r="H813" s="47" t="s">
        <v>220</v>
      </c>
      <c r="I813" s="46">
        <v>3349560140</v>
      </c>
    </row>
    <row r="814" spans="1:9" ht="45" hidden="1">
      <c r="A814" s="46">
        <v>14808</v>
      </c>
      <c r="B814" s="47" t="s">
        <v>1775</v>
      </c>
      <c r="C814" s="47" t="s">
        <v>1776</v>
      </c>
      <c r="D814" s="47" t="s">
        <v>335</v>
      </c>
      <c r="E814" s="46">
        <v>100716</v>
      </c>
      <c r="F814" s="48">
        <v>57</v>
      </c>
      <c r="G814" s="46">
        <v>1</v>
      </c>
      <c r="H814" s="47" t="s">
        <v>211</v>
      </c>
      <c r="I814" s="46">
        <v>3337414784</v>
      </c>
    </row>
    <row r="815" spans="1:9" ht="15" hidden="1">
      <c r="A815" s="46">
        <v>14829</v>
      </c>
      <c r="B815" s="47" t="s">
        <v>1777</v>
      </c>
      <c r="C815" s="47" t="s">
        <v>1778</v>
      </c>
      <c r="D815" s="47" t="s">
        <v>219</v>
      </c>
      <c r="E815" s="46">
        <v>116704</v>
      </c>
      <c r="F815" s="48">
        <v>138</v>
      </c>
      <c r="G815" s="46">
        <v>2</v>
      </c>
      <c r="H815" s="47" t="s">
        <v>235</v>
      </c>
      <c r="I815" s="46">
        <v>3349559553</v>
      </c>
    </row>
    <row r="816" spans="1:9" ht="15" hidden="1">
      <c r="A816" s="46">
        <v>14830</v>
      </c>
      <c r="B816" s="47" t="s">
        <v>1779</v>
      </c>
      <c r="C816" s="47" t="s">
        <v>1780</v>
      </c>
      <c r="D816" s="47" t="s">
        <v>219</v>
      </c>
      <c r="E816" s="46">
        <v>116704</v>
      </c>
      <c r="F816" s="48">
        <v>46</v>
      </c>
      <c r="G816" s="46">
        <v>1</v>
      </c>
      <c r="H816" s="47" t="s">
        <v>235</v>
      </c>
      <c r="I816" s="46">
        <v>3349559534</v>
      </c>
    </row>
    <row r="817" spans="1:9" ht="15" hidden="1">
      <c r="A817" s="46">
        <v>14836</v>
      </c>
      <c r="B817" s="47" t="s">
        <v>1781</v>
      </c>
      <c r="C817" s="47" t="s">
        <v>1782</v>
      </c>
      <c r="D817" s="47" t="s">
        <v>219</v>
      </c>
      <c r="E817" s="46">
        <v>116704</v>
      </c>
      <c r="F817" s="48">
        <v>69</v>
      </c>
      <c r="G817" s="46">
        <v>2</v>
      </c>
      <c r="H817" s="47" t="s">
        <v>211</v>
      </c>
      <c r="I817" s="46">
        <v>3342618102</v>
      </c>
    </row>
    <row r="818" spans="1:9" ht="60" hidden="1">
      <c r="A818" s="46">
        <v>14841</v>
      </c>
      <c r="B818" s="47" t="s">
        <v>1783</v>
      </c>
      <c r="C818" s="47" t="s">
        <v>1784</v>
      </c>
      <c r="D818" s="47" t="s">
        <v>232</v>
      </c>
      <c r="E818" s="46">
        <v>100834</v>
      </c>
      <c r="F818" s="48">
        <v>115</v>
      </c>
      <c r="G818" s="46">
        <v>3</v>
      </c>
      <c r="H818" s="47" t="s">
        <v>227</v>
      </c>
      <c r="I818" s="46">
        <v>3337414800</v>
      </c>
    </row>
    <row r="819" spans="1:9" ht="45" hidden="1">
      <c r="A819" s="46">
        <v>14848</v>
      </c>
      <c r="B819" s="47" t="s">
        <v>1785</v>
      </c>
      <c r="C819" s="47" t="s">
        <v>1786</v>
      </c>
      <c r="D819" s="47" t="s">
        <v>219</v>
      </c>
      <c r="E819" s="46">
        <v>116704</v>
      </c>
      <c r="F819" s="48">
        <v>46</v>
      </c>
      <c r="G819" s="46">
        <v>1</v>
      </c>
      <c r="H819" s="47" t="s">
        <v>220</v>
      </c>
      <c r="I819" s="46">
        <v>3349559815</v>
      </c>
    </row>
    <row r="820" spans="1:9" ht="15" hidden="1">
      <c r="A820" s="46">
        <v>14862</v>
      </c>
      <c r="B820" s="47" t="s">
        <v>1787</v>
      </c>
      <c r="C820" s="47" t="s">
        <v>1788</v>
      </c>
      <c r="D820" s="47" t="s">
        <v>219</v>
      </c>
      <c r="E820" s="46">
        <v>116704</v>
      </c>
      <c r="F820" s="48">
        <v>46</v>
      </c>
      <c r="G820" s="46">
        <v>2</v>
      </c>
      <c r="H820" s="47" t="s">
        <v>235</v>
      </c>
      <c r="I820" s="46">
        <v>3349559509</v>
      </c>
    </row>
    <row r="821" spans="1:9" ht="15" hidden="1">
      <c r="A821" s="46">
        <v>14863</v>
      </c>
      <c r="B821" s="47" t="s">
        <v>1789</v>
      </c>
      <c r="C821" s="47" t="s">
        <v>1790</v>
      </c>
      <c r="D821" s="47" t="s">
        <v>219</v>
      </c>
      <c r="E821" s="46">
        <v>116704</v>
      </c>
      <c r="F821" s="48">
        <v>115</v>
      </c>
      <c r="G821" s="46">
        <v>4</v>
      </c>
      <c r="H821" s="47" t="s">
        <v>235</v>
      </c>
      <c r="I821" s="46">
        <v>3337427466</v>
      </c>
    </row>
    <row r="822" spans="1:9" ht="15" hidden="1">
      <c r="A822" s="46">
        <v>14914</v>
      </c>
      <c r="B822" s="47" t="s">
        <v>1791</v>
      </c>
      <c r="C822" s="47" t="s">
        <v>1792</v>
      </c>
      <c r="D822" s="47" t="s">
        <v>219</v>
      </c>
      <c r="E822" s="46">
        <v>116704</v>
      </c>
      <c r="F822" s="48">
        <v>115</v>
      </c>
      <c r="G822" s="46">
        <v>5</v>
      </c>
      <c r="H822" s="47" t="s">
        <v>235</v>
      </c>
      <c r="I822" s="46">
        <v>3337427890</v>
      </c>
    </row>
    <row r="823" spans="1:9" ht="30" hidden="1">
      <c r="A823" s="46">
        <v>14958</v>
      </c>
      <c r="B823" s="47" t="s">
        <v>1793</v>
      </c>
      <c r="C823" s="47" t="s">
        <v>1794</v>
      </c>
      <c r="D823" s="47" t="s">
        <v>243</v>
      </c>
      <c r="E823" s="46">
        <v>101222</v>
      </c>
      <c r="F823" s="48">
        <v>69</v>
      </c>
      <c r="G823" s="46">
        <v>2</v>
      </c>
      <c r="H823" s="47" t="s">
        <v>211</v>
      </c>
      <c r="I823" s="46">
        <v>3342618298</v>
      </c>
    </row>
    <row r="824" spans="1:9" ht="30" hidden="1">
      <c r="A824" s="46">
        <v>14987</v>
      </c>
      <c r="B824" s="47" t="s">
        <v>1795</v>
      </c>
      <c r="C824" s="47" t="s">
        <v>1796</v>
      </c>
      <c r="D824" s="47" t="s">
        <v>219</v>
      </c>
      <c r="E824" s="46">
        <v>116704</v>
      </c>
      <c r="F824" s="48">
        <v>138</v>
      </c>
      <c r="G824" s="46">
        <v>4</v>
      </c>
      <c r="H824" s="47" t="s">
        <v>227</v>
      </c>
      <c r="I824" s="46">
        <v>3349559972</v>
      </c>
    </row>
    <row r="825" spans="1:9" ht="15" hidden="1">
      <c r="A825" s="46">
        <v>14996</v>
      </c>
      <c r="B825" s="47" t="s">
        <v>1797</v>
      </c>
      <c r="C825" s="47" t="s">
        <v>1798</v>
      </c>
      <c r="D825" s="47" t="s">
        <v>219</v>
      </c>
      <c r="E825" s="46">
        <v>116704</v>
      </c>
      <c r="F825" s="48">
        <v>69</v>
      </c>
      <c r="G825" s="46">
        <v>3</v>
      </c>
      <c r="H825" s="47" t="s">
        <v>211</v>
      </c>
      <c r="I825" s="46">
        <v>3352750019</v>
      </c>
    </row>
    <row r="826" spans="1:9" ht="15" hidden="1">
      <c r="A826" s="46">
        <v>14997</v>
      </c>
      <c r="B826" s="47" t="s">
        <v>1799</v>
      </c>
      <c r="C826" s="47" t="s">
        <v>1800</v>
      </c>
      <c r="D826" s="47" t="s">
        <v>219</v>
      </c>
      <c r="E826" s="46">
        <v>116704</v>
      </c>
      <c r="F826" s="48">
        <v>69</v>
      </c>
      <c r="G826" s="46">
        <v>3</v>
      </c>
      <c r="H826" s="47" t="s">
        <v>211</v>
      </c>
      <c r="I826" s="46">
        <v>3342617982</v>
      </c>
    </row>
    <row r="827" spans="1:9" ht="15">
      <c r="A827" s="46">
        <v>14998</v>
      </c>
      <c r="B827" s="47" t="s">
        <v>1801</v>
      </c>
      <c r="C827" s="47" t="s">
        <v>1802</v>
      </c>
      <c r="D827" s="47" t="s">
        <v>210</v>
      </c>
      <c r="E827" s="46">
        <v>100219</v>
      </c>
      <c r="F827" s="48">
        <v>115</v>
      </c>
      <c r="G827" s="46">
        <v>1</v>
      </c>
      <c r="H827" s="47" t="s">
        <v>211</v>
      </c>
      <c r="I827" s="46">
        <v>3337414871</v>
      </c>
    </row>
    <row r="828" spans="1:9" ht="45" hidden="1">
      <c r="A828" s="46">
        <v>15007</v>
      </c>
      <c r="B828" s="47" t="s">
        <v>1803</v>
      </c>
      <c r="C828" s="47" t="s">
        <v>1804</v>
      </c>
      <c r="D828" s="47" t="s">
        <v>219</v>
      </c>
      <c r="E828" s="46">
        <v>116704</v>
      </c>
      <c r="F828" s="48">
        <v>69</v>
      </c>
      <c r="G828" s="46">
        <v>2</v>
      </c>
      <c r="H828" s="47" t="s">
        <v>256</v>
      </c>
      <c r="I828" s="46">
        <v>3342618137</v>
      </c>
    </row>
    <row r="829" spans="1:9" ht="30" hidden="1">
      <c r="A829" s="46">
        <v>15031</v>
      </c>
      <c r="B829" s="47" t="s">
        <v>1805</v>
      </c>
      <c r="C829" s="47" t="s">
        <v>1806</v>
      </c>
      <c r="D829" s="47" t="s">
        <v>243</v>
      </c>
      <c r="E829" s="46">
        <v>101222</v>
      </c>
      <c r="F829" s="48">
        <v>69</v>
      </c>
      <c r="G829" s="46">
        <v>2</v>
      </c>
      <c r="H829" s="47" t="s">
        <v>211</v>
      </c>
      <c r="I829" s="46">
        <v>3352749825</v>
      </c>
    </row>
    <row r="830" spans="1:9" ht="15" hidden="1">
      <c r="A830" s="46">
        <v>15069</v>
      </c>
      <c r="B830" s="47" t="s">
        <v>1807</v>
      </c>
      <c r="C830" s="47" t="s">
        <v>1808</v>
      </c>
      <c r="D830" s="47" t="s">
        <v>219</v>
      </c>
      <c r="E830" s="46">
        <v>116704</v>
      </c>
      <c r="F830" s="48">
        <v>-99</v>
      </c>
      <c r="G830" s="46">
        <v>1</v>
      </c>
      <c r="H830" s="47" t="s">
        <v>235</v>
      </c>
      <c r="I830" s="46">
        <v>3341136800</v>
      </c>
    </row>
    <row r="831" spans="1:9" ht="15" hidden="1">
      <c r="A831" s="46">
        <v>15074</v>
      </c>
      <c r="B831" s="47" t="s">
        <v>1809</v>
      </c>
      <c r="C831" s="47" t="s">
        <v>1810</v>
      </c>
      <c r="D831" s="47" t="s">
        <v>219</v>
      </c>
      <c r="E831" s="46">
        <v>116704</v>
      </c>
      <c r="F831" s="48">
        <v>69</v>
      </c>
      <c r="G831" s="46">
        <v>3</v>
      </c>
      <c r="H831" s="47" t="s">
        <v>211</v>
      </c>
      <c r="I831" s="46">
        <v>3337428320</v>
      </c>
    </row>
    <row r="832" spans="1:9" ht="30" hidden="1">
      <c r="A832" s="46">
        <v>15081</v>
      </c>
      <c r="B832" s="47" t="s">
        <v>1811</v>
      </c>
      <c r="C832" s="47" t="s">
        <v>1812</v>
      </c>
      <c r="D832" s="47" t="s">
        <v>243</v>
      </c>
      <c r="E832" s="46">
        <v>101222</v>
      </c>
      <c r="F832" s="48">
        <v>138</v>
      </c>
      <c r="G832" s="46">
        <v>1</v>
      </c>
      <c r="H832" s="47" t="s">
        <v>211</v>
      </c>
      <c r="I832" s="46">
        <v>3349561006</v>
      </c>
    </row>
    <row r="833" spans="1:9" ht="60" hidden="1">
      <c r="A833" s="46">
        <v>15082</v>
      </c>
      <c r="B833" s="47" t="s">
        <v>1813</v>
      </c>
      <c r="C833" s="47" t="s">
        <v>1814</v>
      </c>
      <c r="D833" s="47" t="s">
        <v>232</v>
      </c>
      <c r="E833" s="46">
        <v>100834</v>
      </c>
      <c r="F833" s="48">
        <v>230</v>
      </c>
      <c r="G833" s="46">
        <v>2</v>
      </c>
      <c r="H833" s="47" t="s">
        <v>211</v>
      </c>
      <c r="I833" s="46">
        <v>3337414923</v>
      </c>
    </row>
    <row r="834" spans="1:9" ht="30" hidden="1">
      <c r="A834" s="46">
        <v>15090</v>
      </c>
      <c r="B834" s="47" t="s">
        <v>1815</v>
      </c>
      <c r="C834" s="47" t="s">
        <v>1816</v>
      </c>
      <c r="D834" s="47" t="s">
        <v>219</v>
      </c>
      <c r="E834" s="46">
        <v>116704</v>
      </c>
      <c r="F834" s="48">
        <v>46</v>
      </c>
      <c r="G834" s="46">
        <v>2</v>
      </c>
      <c r="H834" s="47" t="s">
        <v>227</v>
      </c>
      <c r="I834" s="46">
        <v>3342618115</v>
      </c>
    </row>
    <row r="835" spans="1:9" ht="30" hidden="1">
      <c r="A835" s="46">
        <v>15091</v>
      </c>
      <c r="B835" s="47" t="s">
        <v>1817</v>
      </c>
      <c r="C835" s="47" t="s">
        <v>1818</v>
      </c>
      <c r="D835" s="47" t="s">
        <v>219</v>
      </c>
      <c r="E835" s="46">
        <v>116704</v>
      </c>
      <c r="F835" s="48">
        <v>138</v>
      </c>
      <c r="G835" s="46">
        <v>5</v>
      </c>
      <c r="H835" s="47" t="s">
        <v>227</v>
      </c>
      <c r="I835" s="46">
        <v>3349560322</v>
      </c>
    </row>
    <row r="836" spans="1:9" ht="45" hidden="1">
      <c r="A836" s="46">
        <v>15098</v>
      </c>
      <c r="B836" s="47" t="s">
        <v>1819</v>
      </c>
      <c r="C836" s="47" t="s">
        <v>1820</v>
      </c>
      <c r="D836" s="47" t="s">
        <v>243</v>
      </c>
      <c r="E836" s="46">
        <v>101222</v>
      </c>
      <c r="F836" s="48">
        <v>69</v>
      </c>
      <c r="G836" s="46">
        <v>1</v>
      </c>
      <c r="H836" s="47" t="s">
        <v>256</v>
      </c>
      <c r="I836" s="46">
        <v>3337414935</v>
      </c>
    </row>
    <row r="837" spans="1:9" ht="45" hidden="1">
      <c r="A837" s="46">
        <v>15106</v>
      </c>
      <c r="B837" s="47" t="s">
        <v>1821</v>
      </c>
      <c r="C837" s="47" t="s">
        <v>1822</v>
      </c>
      <c r="D837" s="47" t="s">
        <v>335</v>
      </c>
      <c r="E837" s="46">
        <v>100716</v>
      </c>
      <c r="F837" s="48">
        <v>34.5</v>
      </c>
      <c r="G837" s="46">
        <v>2</v>
      </c>
      <c r="H837" s="47" t="s">
        <v>227</v>
      </c>
      <c r="I837" s="46">
        <v>3342617772</v>
      </c>
    </row>
    <row r="838" spans="1:9" ht="45" hidden="1">
      <c r="A838" s="46">
        <v>15112</v>
      </c>
      <c r="B838" s="47" t="s">
        <v>1823</v>
      </c>
      <c r="C838" s="47" t="s">
        <v>1824</v>
      </c>
      <c r="D838" s="47" t="s">
        <v>335</v>
      </c>
      <c r="E838" s="46">
        <v>100716</v>
      </c>
      <c r="F838" s="48">
        <v>42</v>
      </c>
      <c r="G838" s="46">
        <v>1</v>
      </c>
      <c r="H838" s="47" t="s">
        <v>227</v>
      </c>
      <c r="I838" s="46">
        <v>3338290376</v>
      </c>
    </row>
    <row r="839" spans="1:9" ht="30" hidden="1">
      <c r="A839" s="46">
        <v>15113</v>
      </c>
      <c r="B839" s="47" t="s">
        <v>1825</v>
      </c>
      <c r="C839" s="47" t="s">
        <v>1826</v>
      </c>
      <c r="D839" s="47" t="s">
        <v>243</v>
      </c>
      <c r="E839" s="46">
        <v>101222</v>
      </c>
      <c r="F839" s="48">
        <v>69</v>
      </c>
      <c r="G839" s="46">
        <v>0</v>
      </c>
      <c r="H839" s="47" t="s">
        <v>235</v>
      </c>
      <c r="I839" s="46">
        <v>3342618269</v>
      </c>
    </row>
    <row r="840" spans="1:9" ht="60" hidden="1">
      <c r="A840" s="46">
        <v>15118</v>
      </c>
      <c r="B840" s="47" t="s">
        <v>1827</v>
      </c>
      <c r="C840" s="47" t="s">
        <v>1828</v>
      </c>
      <c r="D840" s="47" t="s">
        <v>232</v>
      </c>
      <c r="E840" s="46">
        <v>100834</v>
      </c>
      <c r="F840" s="48">
        <v>500</v>
      </c>
      <c r="G840" s="46">
        <v>6</v>
      </c>
      <c r="H840" s="47" t="s">
        <v>227</v>
      </c>
      <c r="I840" s="46">
        <v>3337414947</v>
      </c>
    </row>
    <row r="841" spans="1:9" ht="45" hidden="1">
      <c r="A841" s="46">
        <v>15135</v>
      </c>
      <c r="B841" s="47" t="s">
        <v>1829</v>
      </c>
      <c r="C841" s="47" t="s">
        <v>1830</v>
      </c>
      <c r="D841" s="47" t="s">
        <v>243</v>
      </c>
      <c r="E841" s="46">
        <v>101222</v>
      </c>
      <c r="F841" s="48">
        <v>46</v>
      </c>
      <c r="G841" s="46">
        <v>1</v>
      </c>
      <c r="H841" s="47" t="s">
        <v>256</v>
      </c>
      <c r="I841" s="46">
        <v>3342618286</v>
      </c>
    </row>
    <row r="842" spans="1:9" ht="45" hidden="1">
      <c r="A842" s="46">
        <v>15141</v>
      </c>
      <c r="B842" s="47" t="s">
        <v>1831</v>
      </c>
      <c r="C842" s="47" t="s">
        <v>1832</v>
      </c>
      <c r="D842" s="47" t="s">
        <v>335</v>
      </c>
      <c r="E842" s="46">
        <v>100716</v>
      </c>
      <c r="F842" s="48">
        <v>42</v>
      </c>
      <c r="G842" s="46">
        <v>1</v>
      </c>
      <c r="H842" s="47" t="s">
        <v>227</v>
      </c>
      <c r="I842" s="46">
        <v>3338290468</v>
      </c>
    </row>
    <row r="843" spans="1:9" ht="45" hidden="1">
      <c r="A843" s="46">
        <v>15179</v>
      </c>
      <c r="B843" s="47" t="s">
        <v>1833</v>
      </c>
      <c r="C843" s="47" t="s">
        <v>1834</v>
      </c>
      <c r="D843" s="47" t="s">
        <v>243</v>
      </c>
      <c r="E843" s="46">
        <v>101222</v>
      </c>
      <c r="F843" s="48">
        <v>138</v>
      </c>
      <c r="G843" s="46">
        <v>1</v>
      </c>
      <c r="H843" s="47" t="s">
        <v>256</v>
      </c>
      <c r="I843" s="46">
        <v>3342618291</v>
      </c>
    </row>
    <row r="844" spans="1:9" ht="45" hidden="1">
      <c r="A844" s="46">
        <v>15235</v>
      </c>
      <c r="B844" s="47" t="s">
        <v>1835</v>
      </c>
      <c r="C844" s="47" t="s">
        <v>1836</v>
      </c>
      <c r="D844" s="47" t="s">
        <v>219</v>
      </c>
      <c r="E844" s="46">
        <v>116704</v>
      </c>
      <c r="F844" s="48">
        <v>46</v>
      </c>
      <c r="G844" s="46">
        <v>1</v>
      </c>
      <c r="H844" s="47" t="s">
        <v>220</v>
      </c>
      <c r="I844" s="46">
        <v>3349560115</v>
      </c>
    </row>
    <row r="845" spans="1:9" ht="30" hidden="1">
      <c r="A845" s="46">
        <v>15245</v>
      </c>
      <c r="B845" s="47" t="s">
        <v>1837</v>
      </c>
      <c r="C845" s="47" t="s">
        <v>1838</v>
      </c>
      <c r="D845" s="47" t="s">
        <v>243</v>
      </c>
      <c r="E845" s="46">
        <v>101222</v>
      </c>
      <c r="F845" s="48">
        <v>46</v>
      </c>
      <c r="G845" s="46">
        <v>1</v>
      </c>
      <c r="H845" s="47" t="s">
        <v>211</v>
      </c>
      <c r="I845" s="46">
        <v>3342618234</v>
      </c>
    </row>
    <row r="846" spans="1:9" ht="30" hidden="1">
      <c r="A846" s="46">
        <v>15288</v>
      </c>
      <c r="B846" s="47" t="s">
        <v>1839</v>
      </c>
      <c r="C846" s="47" t="s">
        <v>1840</v>
      </c>
      <c r="D846" s="47" t="s">
        <v>243</v>
      </c>
      <c r="E846" s="46">
        <v>101222</v>
      </c>
      <c r="F846" s="48">
        <v>230</v>
      </c>
      <c r="G846" s="46">
        <v>7</v>
      </c>
      <c r="H846" s="47" t="s">
        <v>227</v>
      </c>
      <c r="I846" s="46">
        <v>3337415038</v>
      </c>
    </row>
    <row r="847" spans="1:9" ht="15" hidden="1">
      <c r="A847" s="46">
        <v>15296</v>
      </c>
      <c r="B847" s="47" t="s">
        <v>1841</v>
      </c>
      <c r="C847" s="47" t="s">
        <v>1842</v>
      </c>
      <c r="D847" s="47" t="s">
        <v>219</v>
      </c>
      <c r="E847" s="46">
        <v>116704</v>
      </c>
      <c r="F847" s="48">
        <v>46</v>
      </c>
      <c r="G847" s="46">
        <v>2</v>
      </c>
      <c r="H847" s="47" t="s">
        <v>235</v>
      </c>
      <c r="I847" s="46">
        <v>3349559600</v>
      </c>
    </row>
    <row r="848" spans="1:9" ht="30" hidden="1">
      <c r="A848" s="46">
        <v>15298</v>
      </c>
      <c r="B848" s="47" t="s">
        <v>1843</v>
      </c>
      <c r="C848" s="47" t="s">
        <v>1844</v>
      </c>
      <c r="D848" s="47" t="s">
        <v>219</v>
      </c>
      <c r="E848" s="46">
        <v>116704</v>
      </c>
      <c r="F848" s="48">
        <v>765</v>
      </c>
      <c r="G848" s="46">
        <v>7</v>
      </c>
      <c r="H848" s="47" t="s">
        <v>227</v>
      </c>
      <c r="I848" s="46">
        <v>3337415041</v>
      </c>
    </row>
    <row r="849" spans="1:9" ht="15" hidden="1">
      <c r="A849" s="46">
        <v>15312</v>
      </c>
      <c r="B849" s="47" t="s">
        <v>1845</v>
      </c>
      <c r="C849" s="47" t="s">
        <v>1846</v>
      </c>
      <c r="D849" s="47" t="s">
        <v>219</v>
      </c>
      <c r="E849" s="46">
        <v>116704</v>
      </c>
      <c r="F849" s="48">
        <v>345</v>
      </c>
      <c r="G849" s="46">
        <v>7</v>
      </c>
      <c r="H849" s="47" t="s">
        <v>235</v>
      </c>
      <c r="I849" s="46">
        <v>3337415054</v>
      </c>
    </row>
    <row r="850" spans="1:9" ht="30" hidden="1">
      <c r="A850" s="46">
        <v>15313</v>
      </c>
      <c r="B850" s="47" t="s">
        <v>1847</v>
      </c>
      <c r="C850" s="47" t="s">
        <v>1846</v>
      </c>
      <c r="D850" s="47" t="s">
        <v>243</v>
      </c>
      <c r="E850" s="46">
        <v>101222</v>
      </c>
      <c r="F850" s="48">
        <v>69</v>
      </c>
      <c r="G850" s="46">
        <v>2</v>
      </c>
      <c r="H850" s="47" t="s">
        <v>211</v>
      </c>
      <c r="I850" s="46">
        <v>3342618383</v>
      </c>
    </row>
    <row r="851" spans="1:9" ht="45" hidden="1">
      <c r="A851" s="46">
        <v>15316</v>
      </c>
      <c r="B851" s="47" t="s">
        <v>1848</v>
      </c>
      <c r="C851" s="47" t="s">
        <v>1846</v>
      </c>
      <c r="D851" s="47" t="s">
        <v>219</v>
      </c>
      <c r="E851" s="46">
        <v>116704</v>
      </c>
      <c r="F851" s="48">
        <v>69</v>
      </c>
      <c r="G851" s="46">
        <v>2</v>
      </c>
      <c r="H851" s="47" t="s">
        <v>220</v>
      </c>
      <c r="I851" s="46">
        <v>3349559929</v>
      </c>
    </row>
    <row r="852" spans="1:9" ht="75" hidden="1">
      <c r="A852" s="46">
        <v>15342</v>
      </c>
      <c r="B852" s="47" t="s">
        <v>1849</v>
      </c>
      <c r="C852" s="47" t="s">
        <v>1850</v>
      </c>
      <c r="D852" s="47" t="s">
        <v>234</v>
      </c>
      <c r="E852" s="46">
        <v>101071</v>
      </c>
      <c r="F852" s="48">
        <v>115</v>
      </c>
      <c r="G852" s="46">
        <v>2</v>
      </c>
      <c r="H852" s="47" t="s">
        <v>227</v>
      </c>
      <c r="I852" s="46">
        <v>3337415070</v>
      </c>
    </row>
    <row r="853" spans="1:9" ht="45" hidden="1">
      <c r="A853" s="46">
        <v>15344</v>
      </c>
      <c r="B853" s="47" t="s">
        <v>1851</v>
      </c>
      <c r="C853" s="47" t="s">
        <v>1852</v>
      </c>
      <c r="D853" s="47" t="s">
        <v>219</v>
      </c>
      <c r="E853" s="46">
        <v>116704</v>
      </c>
      <c r="F853" s="48">
        <v>69</v>
      </c>
      <c r="G853" s="46">
        <v>1</v>
      </c>
      <c r="H853" s="47" t="s">
        <v>220</v>
      </c>
      <c r="I853" s="46">
        <v>3349559740</v>
      </c>
    </row>
    <row r="854" spans="1:9" ht="15" hidden="1">
      <c r="A854" s="46">
        <v>15345</v>
      </c>
      <c r="B854" s="47" t="s">
        <v>1853</v>
      </c>
      <c r="C854" s="47" t="s">
        <v>1852</v>
      </c>
      <c r="D854" s="47" t="s">
        <v>219</v>
      </c>
      <c r="E854" s="46">
        <v>116704</v>
      </c>
      <c r="F854" s="48">
        <v>230</v>
      </c>
      <c r="G854" s="46">
        <v>3</v>
      </c>
      <c r="H854" s="47" t="s">
        <v>211</v>
      </c>
      <c r="I854" s="46">
        <v>3352749973</v>
      </c>
    </row>
    <row r="855" spans="1:9" ht="45" hidden="1">
      <c r="A855" s="46">
        <v>15346</v>
      </c>
      <c r="B855" s="47" t="s">
        <v>1854</v>
      </c>
      <c r="C855" s="47" t="s">
        <v>1855</v>
      </c>
      <c r="D855" s="47" t="s">
        <v>219</v>
      </c>
      <c r="E855" s="46">
        <v>116704</v>
      </c>
      <c r="F855" s="48">
        <v>69</v>
      </c>
      <c r="G855" s="46">
        <v>1</v>
      </c>
      <c r="H855" s="47" t="s">
        <v>220</v>
      </c>
      <c r="I855" s="46">
        <v>3349559741</v>
      </c>
    </row>
    <row r="856" spans="1:9" ht="45" hidden="1">
      <c r="A856" s="46">
        <v>15352</v>
      </c>
      <c r="B856" s="47" t="s">
        <v>1856</v>
      </c>
      <c r="C856" s="47" t="s">
        <v>1857</v>
      </c>
      <c r="D856" s="47" t="s">
        <v>219</v>
      </c>
      <c r="E856" s="46">
        <v>116704</v>
      </c>
      <c r="F856" s="48">
        <v>46</v>
      </c>
      <c r="G856" s="46">
        <v>1</v>
      </c>
      <c r="H856" s="47" t="s">
        <v>220</v>
      </c>
      <c r="I856" s="46">
        <v>3349560122</v>
      </c>
    </row>
    <row r="857" spans="1:9" ht="45" hidden="1">
      <c r="A857" s="46">
        <v>15410</v>
      </c>
      <c r="B857" s="47" t="s">
        <v>1858</v>
      </c>
      <c r="C857" s="47" t="s">
        <v>1859</v>
      </c>
      <c r="D857" s="47" t="s">
        <v>219</v>
      </c>
      <c r="E857" s="46">
        <v>116704</v>
      </c>
      <c r="F857" s="48">
        <v>46</v>
      </c>
      <c r="G857" s="46">
        <v>1</v>
      </c>
      <c r="H857" s="47" t="s">
        <v>220</v>
      </c>
      <c r="I857" s="46">
        <v>3349559986</v>
      </c>
    </row>
    <row r="858" spans="1:9" ht="60" hidden="1">
      <c r="A858" s="46">
        <v>15433</v>
      </c>
      <c r="B858" s="47" t="s">
        <v>1860</v>
      </c>
      <c r="C858" s="47" t="s">
        <v>1861</v>
      </c>
      <c r="D858" s="47" t="s">
        <v>232</v>
      </c>
      <c r="E858" s="46">
        <v>100834</v>
      </c>
      <c r="F858" s="48">
        <v>115</v>
      </c>
      <c r="G858" s="46">
        <v>1</v>
      </c>
      <c r="H858" s="47" t="s">
        <v>227</v>
      </c>
      <c r="I858" s="46">
        <v>3337415125</v>
      </c>
    </row>
    <row r="859" spans="1:9" ht="45" hidden="1">
      <c r="A859" s="46">
        <v>15440</v>
      </c>
      <c r="B859" s="47" t="s">
        <v>1862</v>
      </c>
      <c r="C859" s="47" t="s">
        <v>1863</v>
      </c>
      <c r="D859" s="47" t="s">
        <v>219</v>
      </c>
      <c r="E859" s="46">
        <v>116704</v>
      </c>
      <c r="F859" s="48">
        <v>69</v>
      </c>
      <c r="G859" s="46">
        <v>1</v>
      </c>
      <c r="H859" s="47" t="s">
        <v>256</v>
      </c>
      <c r="I859" s="46">
        <v>3342618158</v>
      </c>
    </row>
    <row r="860" spans="1:9" ht="60" hidden="1">
      <c r="A860" s="46">
        <v>15442</v>
      </c>
      <c r="B860" s="47" t="s">
        <v>1864</v>
      </c>
      <c r="C860" s="47" t="s">
        <v>1865</v>
      </c>
      <c r="D860" s="47" t="s">
        <v>232</v>
      </c>
      <c r="E860" s="46">
        <v>100834</v>
      </c>
      <c r="F860" s="48">
        <v>138</v>
      </c>
      <c r="G860" s="46">
        <v>2</v>
      </c>
      <c r="H860" s="47" t="s">
        <v>256</v>
      </c>
      <c r="I860" s="46">
        <v>3337415130</v>
      </c>
    </row>
    <row r="861" spans="1:9" ht="45" hidden="1">
      <c r="A861" s="46">
        <v>15443</v>
      </c>
      <c r="B861" s="47" t="s">
        <v>1866</v>
      </c>
      <c r="C861" s="47" t="s">
        <v>1865</v>
      </c>
      <c r="D861" s="47" t="s">
        <v>1043</v>
      </c>
      <c r="E861" s="46">
        <v>103089</v>
      </c>
      <c r="F861" s="48">
        <v>138</v>
      </c>
      <c r="G861" s="46">
        <v>3</v>
      </c>
      <c r="H861" s="47" t="s">
        <v>256</v>
      </c>
      <c r="I861" s="46">
        <v>3342618423</v>
      </c>
    </row>
    <row r="862" spans="1:9" ht="45" hidden="1">
      <c r="A862" s="46">
        <v>15447</v>
      </c>
      <c r="B862" s="47" t="s">
        <v>1867</v>
      </c>
      <c r="C862" s="47" t="s">
        <v>1868</v>
      </c>
      <c r="D862" s="47" t="s">
        <v>219</v>
      </c>
      <c r="E862" s="46">
        <v>116704</v>
      </c>
      <c r="F862" s="48">
        <v>46</v>
      </c>
      <c r="G862" s="46">
        <v>1</v>
      </c>
      <c r="H862" s="47" t="s">
        <v>220</v>
      </c>
      <c r="I862" s="46">
        <v>3349559941</v>
      </c>
    </row>
    <row r="863" spans="1:9" ht="15" hidden="1">
      <c r="A863" s="46">
        <v>15538</v>
      </c>
      <c r="B863" s="47" t="s">
        <v>1869</v>
      </c>
      <c r="C863" s="47" t="s">
        <v>1870</v>
      </c>
      <c r="D863" s="47" t="s">
        <v>219</v>
      </c>
      <c r="E863" s="46">
        <v>116704</v>
      </c>
      <c r="F863" s="48">
        <v>69</v>
      </c>
      <c r="G863" s="46">
        <v>4</v>
      </c>
      <c r="H863" s="47" t="s">
        <v>211</v>
      </c>
      <c r="I863" s="46">
        <v>3342618069</v>
      </c>
    </row>
    <row r="864" spans="1:9" ht="45" hidden="1">
      <c r="A864" s="46">
        <v>15543</v>
      </c>
      <c r="B864" s="47" t="s">
        <v>1871</v>
      </c>
      <c r="C864" s="47" t="s">
        <v>1872</v>
      </c>
      <c r="D864" s="47" t="s">
        <v>335</v>
      </c>
      <c r="E864" s="46">
        <v>100716</v>
      </c>
      <c r="F864" s="48">
        <v>115</v>
      </c>
      <c r="G864" s="46">
        <v>2</v>
      </c>
      <c r="H864" s="47" t="s">
        <v>227</v>
      </c>
      <c r="I864" s="46">
        <v>3337415185</v>
      </c>
    </row>
    <row r="865" spans="1:9" ht="15" hidden="1">
      <c r="A865" s="46">
        <v>15558</v>
      </c>
      <c r="B865" s="47" t="s">
        <v>1873</v>
      </c>
      <c r="C865" s="47" t="s">
        <v>1874</v>
      </c>
      <c r="D865" s="47" t="s">
        <v>219</v>
      </c>
      <c r="E865" s="46">
        <v>116704</v>
      </c>
      <c r="F865" s="48">
        <v>34.5</v>
      </c>
      <c r="G865" s="46">
        <v>1</v>
      </c>
      <c r="H865" s="47" t="s">
        <v>211</v>
      </c>
      <c r="I865" s="46">
        <v>3342618023</v>
      </c>
    </row>
    <row r="866" spans="1:9" ht="15" hidden="1">
      <c r="A866" s="46">
        <v>15619</v>
      </c>
      <c r="B866" s="47" t="s">
        <v>1875</v>
      </c>
      <c r="C866" s="47" t="s">
        <v>1876</v>
      </c>
      <c r="D866" s="47" t="s">
        <v>219</v>
      </c>
      <c r="E866" s="46">
        <v>116704</v>
      </c>
      <c r="F866" s="48">
        <v>46</v>
      </c>
      <c r="G866" s="46">
        <v>2</v>
      </c>
      <c r="H866" s="47" t="s">
        <v>211</v>
      </c>
      <c r="I866" s="46">
        <v>3342618418</v>
      </c>
    </row>
    <row r="867" spans="1:9" ht="45" hidden="1">
      <c r="A867" s="46">
        <v>15641</v>
      </c>
      <c r="B867" s="47" t="s">
        <v>1877</v>
      </c>
      <c r="C867" s="47" t="s">
        <v>1878</v>
      </c>
      <c r="D867" s="47" t="s">
        <v>219</v>
      </c>
      <c r="E867" s="46">
        <v>116704</v>
      </c>
      <c r="F867" s="48">
        <v>46</v>
      </c>
      <c r="G867" s="46">
        <v>1</v>
      </c>
      <c r="H867" s="47" t="s">
        <v>220</v>
      </c>
      <c r="I867" s="46">
        <v>3349560132</v>
      </c>
    </row>
    <row r="868" spans="1:9" ht="45" hidden="1">
      <c r="A868" s="46">
        <v>15644</v>
      </c>
      <c r="B868" s="47" t="s">
        <v>1879</v>
      </c>
      <c r="C868" s="47" t="s">
        <v>1880</v>
      </c>
      <c r="D868" s="47" t="s">
        <v>335</v>
      </c>
      <c r="E868" s="46">
        <v>100716</v>
      </c>
      <c r="F868" s="48">
        <v>57</v>
      </c>
      <c r="G868" s="46">
        <v>2</v>
      </c>
      <c r="H868" s="47" t="s">
        <v>211</v>
      </c>
      <c r="I868" s="46">
        <v>3342617807</v>
      </c>
    </row>
    <row r="869" spans="1:9" ht="60" hidden="1">
      <c r="A869" s="46">
        <v>15645</v>
      </c>
      <c r="B869" s="47" t="s">
        <v>1881</v>
      </c>
      <c r="C869" s="47" t="s">
        <v>1882</v>
      </c>
      <c r="D869" s="47" t="s">
        <v>232</v>
      </c>
      <c r="E869" s="46">
        <v>100834</v>
      </c>
      <c r="F869" s="48">
        <v>230</v>
      </c>
      <c r="G869" s="46">
        <v>2</v>
      </c>
      <c r="H869" s="47" t="s">
        <v>227</v>
      </c>
      <c r="I869" s="46">
        <v>3337415252</v>
      </c>
    </row>
    <row r="870" spans="1:9" ht="30" hidden="1">
      <c r="A870" s="46">
        <v>15653</v>
      </c>
      <c r="B870" s="47" t="s">
        <v>1883</v>
      </c>
      <c r="C870" s="47" t="s">
        <v>1884</v>
      </c>
      <c r="D870" s="47" t="s">
        <v>357</v>
      </c>
      <c r="E870" s="46">
        <v>126080</v>
      </c>
      <c r="F870" s="48">
        <v>115</v>
      </c>
      <c r="G870" s="46">
        <v>3</v>
      </c>
      <c r="H870" s="47" t="s">
        <v>235</v>
      </c>
      <c r="I870" s="46">
        <v>3337428673</v>
      </c>
    </row>
    <row r="871" spans="1:9" ht="15" hidden="1">
      <c r="A871" s="46">
        <v>15657</v>
      </c>
      <c r="B871" s="47" t="s">
        <v>1885</v>
      </c>
      <c r="C871" s="47" t="s">
        <v>1886</v>
      </c>
      <c r="D871" s="47" t="s">
        <v>219</v>
      </c>
      <c r="E871" s="46">
        <v>116704</v>
      </c>
      <c r="F871" s="48">
        <v>46</v>
      </c>
      <c r="G871" s="46">
        <v>1</v>
      </c>
      <c r="H871" s="47" t="s">
        <v>235</v>
      </c>
      <c r="I871" s="46">
        <v>3349559593</v>
      </c>
    </row>
    <row r="872" spans="1:9" ht="45" hidden="1">
      <c r="A872" s="46">
        <v>15674</v>
      </c>
      <c r="B872" s="47" t="s">
        <v>1887</v>
      </c>
      <c r="C872" s="47" t="s">
        <v>1888</v>
      </c>
      <c r="D872" s="47" t="s">
        <v>219</v>
      </c>
      <c r="E872" s="46">
        <v>116704</v>
      </c>
      <c r="F872" s="48">
        <v>46</v>
      </c>
      <c r="G872" s="46">
        <v>1</v>
      </c>
      <c r="H872" s="47" t="s">
        <v>220</v>
      </c>
      <c r="I872" s="46">
        <v>3349560204</v>
      </c>
    </row>
    <row r="873" spans="1:9" ht="45" hidden="1">
      <c r="A873" s="46">
        <v>15677</v>
      </c>
      <c r="B873" s="47" t="s">
        <v>1889</v>
      </c>
      <c r="C873" s="47" t="s">
        <v>1890</v>
      </c>
      <c r="D873" s="47" t="s">
        <v>219</v>
      </c>
      <c r="E873" s="46">
        <v>116704</v>
      </c>
      <c r="F873" s="48">
        <v>46</v>
      </c>
      <c r="G873" s="46">
        <v>1</v>
      </c>
      <c r="H873" s="47" t="s">
        <v>220</v>
      </c>
      <c r="I873" s="46">
        <v>3349560087</v>
      </c>
    </row>
    <row r="874" spans="1:9" ht="45" hidden="1">
      <c r="A874" s="46">
        <v>15683</v>
      </c>
      <c r="B874" s="47" t="s">
        <v>1891</v>
      </c>
      <c r="C874" s="47" t="s">
        <v>1892</v>
      </c>
      <c r="D874" s="47" t="s">
        <v>219</v>
      </c>
      <c r="E874" s="46">
        <v>116704</v>
      </c>
      <c r="F874" s="48">
        <v>46</v>
      </c>
      <c r="G874" s="46">
        <v>1</v>
      </c>
      <c r="H874" s="47" t="s">
        <v>220</v>
      </c>
      <c r="I874" s="46">
        <v>3349560134</v>
      </c>
    </row>
    <row r="875" spans="1:9" ht="60" hidden="1">
      <c r="A875" s="46">
        <v>15702</v>
      </c>
      <c r="B875" s="47" t="s">
        <v>1893</v>
      </c>
      <c r="C875" s="47" t="s">
        <v>1894</v>
      </c>
      <c r="D875" s="47" t="s">
        <v>232</v>
      </c>
      <c r="E875" s="46">
        <v>100834</v>
      </c>
      <c r="F875" s="48">
        <v>115</v>
      </c>
      <c r="G875" s="46">
        <v>3</v>
      </c>
      <c r="H875" s="47" t="s">
        <v>211</v>
      </c>
      <c r="I875" s="46">
        <v>3337415287</v>
      </c>
    </row>
    <row r="876" spans="1:9" ht="15" hidden="1">
      <c r="A876" s="46">
        <v>15743</v>
      </c>
      <c r="B876" s="47" t="s">
        <v>1895</v>
      </c>
      <c r="C876" s="47" t="s">
        <v>1896</v>
      </c>
      <c r="D876" s="47" t="s">
        <v>219</v>
      </c>
      <c r="E876" s="46">
        <v>116704</v>
      </c>
      <c r="F876" s="48">
        <v>69</v>
      </c>
      <c r="G876" s="46">
        <v>1</v>
      </c>
      <c r="H876" s="47" t="s">
        <v>211</v>
      </c>
      <c r="I876" s="46">
        <v>3337415307</v>
      </c>
    </row>
    <row r="877" spans="1:9" ht="15" hidden="1">
      <c r="A877" s="46">
        <v>15744</v>
      </c>
      <c r="B877" s="47" t="s">
        <v>1897</v>
      </c>
      <c r="C877" s="47" t="s">
        <v>1896</v>
      </c>
      <c r="D877" s="47" t="s">
        <v>219</v>
      </c>
      <c r="E877" s="46">
        <v>116704</v>
      </c>
      <c r="F877" s="48">
        <v>69</v>
      </c>
      <c r="G877" s="46">
        <v>1</v>
      </c>
      <c r="H877" s="47" t="s">
        <v>235</v>
      </c>
      <c r="I877" s="46">
        <v>3337415306</v>
      </c>
    </row>
    <row r="878" spans="1:9" ht="45" hidden="1">
      <c r="A878" s="46">
        <v>15757</v>
      </c>
      <c r="B878" s="47" t="s">
        <v>1898</v>
      </c>
      <c r="C878" s="47" t="s">
        <v>1899</v>
      </c>
      <c r="D878" s="47" t="s">
        <v>219</v>
      </c>
      <c r="E878" s="46">
        <v>116704</v>
      </c>
      <c r="F878" s="48">
        <v>46</v>
      </c>
      <c r="G878" s="46">
        <v>3</v>
      </c>
      <c r="H878" s="47" t="s">
        <v>220</v>
      </c>
      <c r="I878" s="46">
        <v>3349560142</v>
      </c>
    </row>
    <row r="879" spans="1:9" ht="45" hidden="1">
      <c r="A879" s="46">
        <v>15758</v>
      </c>
      <c r="B879" s="47" t="s">
        <v>1900</v>
      </c>
      <c r="C879" s="47" t="s">
        <v>1901</v>
      </c>
      <c r="D879" s="47" t="s">
        <v>219</v>
      </c>
      <c r="E879" s="46">
        <v>116704</v>
      </c>
      <c r="F879" s="48">
        <v>46</v>
      </c>
      <c r="G879" s="46">
        <v>2</v>
      </c>
      <c r="H879" s="47" t="s">
        <v>220</v>
      </c>
      <c r="I879" s="46">
        <v>3349560143</v>
      </c>
    </row>
    <row r="880" spans="1:9" ht="45" hidden="1">
      <c r="A880" s="46">
        <v>15802</v>
      </c>
      <c r="B880" s="47" t="s">
        <v>1902</v>
      </c>
      <c r="C880" s="47" t="s">
        <v>1903</v>
      </c>
      <c r="D880" s="47" t="s">
        <v>243</v>
      </c>
      <c r="E880" s="46">
        <v>101222</v>
      </c>
      <c r="F880" s="48">
        <v>69</v>
      </c>
      <c r="G880" s="46">
        <v>1</v>
      </c>
      <c r="H880" s="47" t="s">
        <v>256</v>
      </c>
      <c r="I880" s="46">
        <v>3342618274</v>
      </c>
    </row>
    <row r="881" spans="1:9" ht="45" hidden="1">
      <c r="A881" s="46">
        <v>15811</v>
      </c>
      <c r="B881" s="47" t="s">
        <v>1904</v>
      </c>
      <c r="C881" s="47" t="s">
        <v>1905</v>
      </c>
      <c r="D881" s="47" t="s">
        <v>676</v>
      </c>
      <c r="E881" s="46">
        <v>101407</v>
      </c>
      <c r="F881" s="48">
        <v>46</v>
      </c>
      <c r="G881" s="46">
        <v>1</v>
      </c>
      <c r="H881" s="47" t="s">
        <v>211</v>
      </c>
      <c r="I881" s="46">
        <v>3337415349</v>
      </c>
    </row>
    <row r="882" spans="1:9" ht="60" hidden="1">
      <c r="A882" s="46">
        <v>15832</v>
      </c>
      <c r="B882" s="47" t="s">
        <v>1906</v>
      </c>
      <c r="C882" s="47" t="s">
        <v>1907</v>
      </c>
      <c r="D882" s="47" t="s">
        <v>232</v>
      </c>
      <c r="E882" s="46">
        <v>100834</v>
      </c>
      <c r="F882" s="48">
        <v>500</v>
      </c>
      <c r="G882" s="46">
        <v>1</v>
      </c>
      <c r="H882" s="47" t="s">
        <v>227</v>
      </c>
      <c r="I882" s="46">
        <v>3353097496</v>
      </c>
    </row>
    <row r="883" spans="1:9" ht="30" hidden="1">
      <c r="A883" s="46">
        <v>15834</v>
      </c>
      <c r="B883" s="47" t="s">
        <v>1908</v>
      </c>
      <c r="C883" s="47" t="s">
        <v>1909</v>
      </c>
      <c r="D883" s="47" t="s">
        <v>219</v>
      </c>
      <c r="E883" s="46">
        <v>116704</v>
      </c>
      <c r="F883" s="48">
        <v>115</v>
      </c>
      <c r="G883" s="46">
        <v>4</v>
      </c>
      <c r="H883" s="47" t="s">
        <v>227</v>
      </c>
      <c r="I883" s="46">
        <v>3337428270</v>
      </c>
    </row>
    <row r="884" spans="1:9" ht="45" hidden="1">
      <c r="A884" s="46">
        <v>15843</v>
      </c>
      <c r="B884" s="47" t="s">
        <v>1910</v>
      </c>
      <c r="C884" s="47" t="s">
        <v>1911</v>
      </c>
      <c r="D884" s="47" t="s">
        <v>219</v>
      </c>
      <c r="E884" s="46">
        <v>116704</v>
      </c>
      <c r="F884" s="48">
        <v>345</v>
      </c>
      <c r="G884" s="46">
        <v>1</v>
      </c>
      <c r="H884" s="47" t="s">
        <v>220</v>
      </c>
      <c r="I884" s="46">
        <v>3349559744</v>
      </c>
    </row>
    <row r="885" spans="1:9" ht="15" hidden="1">
      <c r="A885" s="46">
        <v>15885</v>
      </c>
      <c r="B885" s="47" t="s">
        <v>1912</v>
      </c>
      <c r="C885" s="47" t="s">
        <v>1913</v>
      </c>
      <c r="D885" s="47" t="s">
        <v>219</v>
      </c>
      <c r="E885" s="46">
        <v>116704</v>
      </c>
      <c r="F885" s="48">
        <v>230</v>
      </c>
      <c r="G885" s="46">
        <v>3</v>
      </c>
      <c r="H885" s="47" t="s">
        <v>211</v>
      </c>
      <c r="I885" s="46">
        <v>3337415400</v>
      </c>
    </row>
    <row r="886" spans="1:9" ht="15" hidden="1">
      <c r="A886" s="46">
        <v>15913</v>
      </c>
      <c r="B886" s="47" t="s">
        <v>1914</v>
      </c>
      <c r="C886" s="47" t="s">
        <v>1915</v>
      </c>
      <c r="D886" s="47" t="s">
        <v>219</v>
      </c>
      <c r="E886" s="46">
        <v>116704</v>
      </c>
      <c r="F886" s="48">
        <v>115</v>
      </c>
      <c r="G886" s="46">
        <v>2</v>
      </c>
      <c r="H886" s="47" t="s">
        <v>211</v>
      </c>
      <c r="I886" s="46">
        <v>3337415417</v>
      </c>
    </row>
    <row r="887" spans="1:9" ht="60" hidden="1">
      <c r="A887" s="46">
        <v>15936</v>
      </c>
      <c r="B887" s="47" t="s">
        <v>1916</v>
      </c>
      <c r="C887" s="47" t="s">
        <v>1917</v>
      </c>
      <c r="D887" s="47" t="s">
        <v>232</v>
      </c>
      <c r="E887" s="46">
        <v>100834</v>
      </c>
      <c r="F887" s="48">
        <v>138</v>
      </c>
      <c r="G887" s="46">
        <v>1</v>
      </c>
      <c r="H887" s="47" t="s">
        <v>256</v>
      </c>
      <c r="I887" s="46">
        <v>3342618324</v>
      </c>
    </row>
    <row r="888" spans="1:9" ht="15" hidden="1">
      <c r="A888" s="46">
        <v>15971</v>
      </c>
      <c r="B888" s="47" t="s">
        <v>1918</v>
      </c>
      <c r="C888" s="47" t="s">
        <v>1919</v>
      </c>
      <c r="D888" s="47" t="s">
        <v>219</v>
      </c>
      <c r="E888" s="46">
        <v>116704</v>
      </c>
      <c r="F888" s="48">
        <v>115</v>
      </c>
      <c r="G888" s="46">
        <v>4</v>
      </c>
      <c r="H888" s="47" t="s">
        <v>211</v>
      </c>
      <c r="I888" s="46">
        <v>3337428298</v>
      </c>
    </row>
    <row r="889" spans="1:9" ht="15" hidden="1">
      <c r="A889" s="46">
        <v>16002</v>
      </c>
      <c r="B889" s="47" t="s">
        <v>1920</v>
      </c>
      <c r="C889" s="47" t="s">
        <v>1921</v>
      </c>
      <c r="D889" s="47" t="s">
        <v>219</v>
      </c>
      <c r="E889" s="46">
        <v>116704</v>
      </c>
      <c r="F889" s="48">
        <v>69</v>
      </c>
      <c r="G889" s="46">
        <v>7</v>
      </c>
      <c r="H889" s="47" t="s">
        <v>235</v>
      </c>
      <c r="I889" s="46">
        <v>3337427425</v>
      </c>
    </row>
    <row r="890" spans="1:9" ht="30" hidden="1">
      <c r="A890" s="46">
        <v>16015</v>
      </c>
      <c r="B890" s="47" t="s">
        <v>1922</v>
      </c>
      <c r="C890" s="47" t="s">
        <v>1923</v>
      </c>
      <c r="D890" s="47" t="s">
        <v>243</v>
      </c>
      <c r="E890" s="46">
        <v>101222</v>
      </c>
      <c r="F890" s="48">
        <v>69</v>
      </c>
      <c r="G890" s="46">
        <v>2</v>
      </c>
      <c r="H890" s="47" t="s">
        <v>211</v>
      </c>
      <c r="I890" s="46">
        <v>3352750257</v>
      </c>
    </row>
    <row r="891" spans="1:9" ht="45" hidden="1">
      <c r="A891" s="46">
        <v>16026</v>
      </c>
      <c r="B891" s="47" t="s">
        <v>1924</v>
      </c>
      <c r="C891" s="47" t="s">
        <v>1925</v>
      </c>
      <c r="D891" s="47" t="s">
        <v>243</v>
      </c>
      <c r="E891" s="46">
        <v>101222</v>
      </c>
      <c r="F891" s="48">
        <v>69</v>
      </c>
      <c r="G891" s="46">
        <v>1</v>
      </c>
      <c r="H891" s="47" t="s">
        <v>220</v>
      </c>
      <c r="I891" s="46">
        <v>3342618268</v>
      </c>
    </row>
    <row r="892" spans="1:9" ht="30">
      <c r="A892" s="46">
        <v>16062</v>
      </c>
      <c r="B892" s="47" t="s">
        <v>1926</v>
      </c>
      <c r="C892" s="47" t="s">
        <v>1927</v>
      </c>
      <c r="D892" s="47" t="s">
        <v>210</v>
      </c>
      <c r="E892" s="46">
        <v>100219</v>
      </c>
      <c r="F892" s="48">
        <v>115</v>
      </c>
      <c r="G892" s="46">
        <v>1</v>
      </c>
      <c r="H892" s="47" t="s">
        <v>227</v>
      </c>
      <c r="I892" s="46">
        <v>3337415503</v>
      </c>
    </row>
    <row r="893" spans="1:9" ht="15" hidden="1">
      <c r="A893" s="46">
        <v>16082</v>
      </c>
      <c r="B893" s="47" t="s">
        <v>1928</v>
      </c>
      <c r="C893" s="47" t="s">
        <v>1929</v>
      </c>
      <c r="D893" s="47" t="s">
        <v>219</v>
      </c>
      <c r="E893" s="46">
        <v>116704</v>
      </c>
      <c r="F893" s="48">
        <v>69</v>
      </c>
      <c r="G893" s="46">
        <v>3</v>
      </c>
      <c r="H893" s="47" t="s">
        <v>211</v>
      </c>
      <c r="I893" s="46">
        <v>3342618136</v>
      </c>
    </row>
    <row r="894" spans="1:9" ht="30" hidden="1">
      <c r="A894" s="46">
        <v>16097</v>
      </c>
      <c r="B894" s="47" t="s">
        <v>1930</v>
      </c>
      <c r="C894" s="47" t="s">
        <v>1931</v>
      </c>
      <c r="D894" s="47" t="s">
        <v>243</v>
      </c>
      <c r="E894" s="46">
        <v>101222</v>
      </c>
      <c r="F894" s="48">
        <v>161</v>
      </c>
      <c r="G894" s="46">
        <v>7</v>
      </c>
      <c r="H894" s="47" t="s">
        <v>227</v>
      </c>
      <c r="I894" s="46">
        <v>3337415521</v>
      </c>
    </row>
    <row r="895" spans="1:9" ht="60" hidden="1">
      <c r="A895" s="46">
        <v>16153</v>
      </c>
      <c r="B895" s="47" t="s">
        <v>1932</v>
      </c>
      <c r="C895" s="47" t="s">
        <v>1933</v>
      </c>
      <c r="D895" s="47" t="s">
        <v>232</v>
      </c>
      <c r="E895" s="46">
        <v>100834</v>
      </c>
      <c r="F895" s="48">
        <v>69</v>
      </c>
      <c r="G895" s="46">
        <v>1</v>
      </c>
      <c r="H895" s="47" t="s">
        <v>211</v>
      </c>
      <c r="I895" s="46">
        <v>3337415552</v>
      </c>
    </row>
    <row r="896" spans="1:9" ht="45" hidden="1">
      <c r="A896" s="46">
        <v>16155</v>
      </c>
      <c r="B896" s="47" t="s">
        <v>1934</v>
      </c>
      <c r="C896" s="47" t="s">
        <v>1935</v>
      </c>
      <c r="D896" s="47" t="s">
        <v>243</v>
      </c>
      <c r="E896" s="46">
        <v>101222</v>
      </c>
      <c r="F896" s="48">
        <v>138</v>
      </c>
      <c r="G896" s="46">
        <v>4</v>
      </c>
      <c r="H896" s="47" t="s">
        <v>256</v>
      </c>
      <c r="I896" s="46">
        <v>3342618420</v>
      </c>
    </row>
    <row r="897" spans="1:9" ht="15" hidden="1">
      <c r="A897" s="46">
        <v>16156</v>
      </c>
      <c r="B897" s="47" t="s">
        <v>1936</v>
      </c>
      <c r="C897" s="47" t="s">
        <v>1937</v>
      </c>
      <c r="D897" s="47" t="s">
        <v>219</v>
      </c>
      <c r="E897" s="46">
        <v>116704</v>
      </c>
      <c r="F897" s="48">
        <v>115</v>
      </c>
      <c r="G897" s="46">
        <v>2</v>
      </c>
      <c r="H897" s="47" t="s">
        <v>211</v>
      </c>
      <c r="I897" s="46">
        <v>3352749833</v>
      </c>
    </row>
    <row r="898" spans="1:9" ht="45" hidden="1">
      <c r="A898" s="46">
        <v>16160</v>
      </c>
      <c r="B898" s="47" t="s">
        <v>1938</v>
      </c>
      <c r="C898" s="47" t="s">
        <v>1939</v>
      </c>
      <c r="D898" s="47" t="s">
        <v>219</v>
      </c>
      <c r="E898" s="46">
        <v>116704</v>
      </c>
      <c r="F898" s="48">
        <v>138</v>
      </c>
      <c r="G898" s="46">
        <v>2</v>
      </c>
      <c r="H898" s="47" t="s">
        <v>220</v>
      </c>
      <c r="I898" s="46">
        <v>3349560363</v>
      </c>
    </row>
    <row r="899" spans="1:9" ht="45" hidden="1">
      <c r="A899" s="46">
        <v>16174</v>
      </c>
      <c r="B899" s="47" t="s">
        <v>1940</v>
      </c>
      <c r="C899" s="47" t="s">
        <v>1941</v>
      </c>
      <c r="D899" s="47" t="s">
        <v>219</v>
      </c>
      <c r="E899" s="46">
        <v>116704</v>
      </c>
      <c r="F899" s="48">
        <v>46</v>
      </c>
      <c r="G899" s="46">
        <v>1</v>
      </c>
      <c r="H899" s="47" t="s">
        <v>220</v>
      </c>
      <c r="I899" s="46">
        <v>3349560245</v>
      </c>
    </row>
    <row r="900" spans="1:9" ht="60" hidden="1">
      <c r="A900" s="46">
        <v>16215</v>
      </c>
      <c r="B900" s="47" t="s">
        <v>1942</v>
      </c>
      <c r="C900" s="47" t="s">
        <v>1943</v>
      </c>
      <c r="D900" s="47" t="s">
        <v>394</v>
      </c>
      <c r="E900" s="46">
        <v>101617</v>
      </c>
      <c r="F900" s="48">
        <v>69</v>
      </c>
      <c r="G900" s="46">
        <v>3</v>
      </c>
      <c r="H900" s="47" t="s">
        <v>211</v>
      </c>
      <c r="I900" s="46">
        <v>3352749816</v>
      </c>
    </row>
    <row r="901" spans="1:9" ht="75" hidden="1">
      <c r="A901" s="46">
        <v>16217</v>
      </c>
      <c r="B901" s="47" t="s">
        <v>1944</v>
      </c>
      <c r="C901" s="47" t="s">
        <v>1943</v>
      </c>
      <c r="D901" s="47" t="s">
        <v>1945</v>
      </c>
      <c r="E901" s="46">
        <v>101011</v>
      </c>
      <c r="F901" s="48">
        <v>34.5</v>
      </c>
      <c r="G901" s="46">
        <v>1</v>
      </c>
      <c r="H901" s="47" t="s">
        <v>211</v>
      </c>
      <c r="I901" s="46">
        <v>3342618355</v>
      </c>
    </row>
    <row r="902" spans="1:9" ht="60" hidden="1">
      <c r="A902" s="46">
        <v>16218</v>
      </c>
      <c r="B902" s="47" t="s">
        <v>1946</v>
      </c>
      <c r="C902" s="47" t="s">
        <v>1947</v>
      </c>
      <c r="D902" s="47" t="s">
        <v>232</v>
      </c>
      <c r="E902" s="46">
        <v>100834</v>
      </c>
      <c r="F902" s="48">
        <v>500</v>
      </c>
      <c r="G902" s="46">
        <v>0</v>
      </c>
      <c r="H902" s="47" t="s">
        <v>227</v>
      </c>
      <c r="I902" s="46">
        <v>3337415584</v>
      </c>
    </row>
    <row r="903" spans="1:9" ht="30" hidden="1">
      <c r="A903" s="46">
        <v>16275</v>
      </c>
      <c r="B903" s="47" t="s">
        <v>1948</v>
      </c>
      <c r="C903" s="47" t="s">
        <v>1949</v>
      </c>
      <c r="D903" s="47" t="s">
        <v>219</v>
      </c>
      <c r="E903" s="46">
        <v>116704</v>
      </c>
      <c r="F903" s="48">
        <v>765</v>
      </c>
      <c r="G903" s="46">
        <v>16</v>
      </c>
      <c r="H903" s="47" t="s">
        <v>227</v>
      </c>
      <c r="I903" s="46">
        <v>3337415612</v>
      </c>
    </row>
    <row r="904" spans="1:9" ht="30" hidden="1">
      <c r="A904" s="46">
        <v>16301</v>
      </c>
      <c r="B904" s="47" t="s">
        <v>1950</v>
      </c>
      <c r="C904" s="47" t="s">
        <v>1951</v>
      </c>
      <c r="D904" s="47" t="s">
        <v>243</v>
      </c>
      <c r="E904" s="46">
        <v>101222</v>
      </c>
      <c r="F904" s="48">
        <v>69</v>
      </c>
      <c r="G904" s="46">
        <v>1</v>
      </c>
      <c r="H904" s="47" t="s">
        <v>227</v>
      </c>
      <c r="I904" s="46">
        <v>3342618047</v>
      </c>
    </row>
    <row r="905" spans="1:9" ht="45" hidden="1">
      <c r="A905" s="46">
        <v>16322</v>
      </c>
      <c r="B905" s="47" t="s">
        <v>1952</v>
      </c>
      <c r="C905" s="47" t="s">
        <v>1953</v>
      </c>
      <c r="D905" s="47" t="s">
        <v>219</v>
      </c>
      <c r="E905" s="46">
        <v>116704</v>
      </c>
      <c r="F905" s="48">
        <v>46</v>
      </c>
      <c r="G905" s="46">
        <v>2</v>
      </c>
      <c r="H905" s="47" t="s">
        <v>220</v>
      </c>
      <c r="I905" s="46">
        <v>3349560060</v>
      </c>
    </row>
    <row r="906" spans="1:9" ht="45" hidden="1">
      <c r="A906" s="46">
        <v>16324</v>
      </c>
      <c r="B906" s="47" t="s">
        <v>1954</v>
      </c>
      <c r="C906" s="47" t="s">
        <v>1953</v>
      </c>
      <c r="D906" s="47" t="s">
        <v>1733</v>
      </c>
      <c r="E906" s="46">
        <v>103436</v>
      </c>
      <c r="F906" s="48">
        <v>69</v>
      </c>
      <c r="G906" s="46">
        <v>2</v>
      </c>
      <c r="H906" s="47" t="s">
        <v>211</v>
      </c>
      <c r="I906" s="46">
        <v>3352749999</v>
      </c>
    </row>
    <row r="907" spans="1:9" ht="15" hidden="1">
      <c r="A907" s="46">
        <v>16329</v>
      </c>
      <c r="B907" s="47" t="s">
        <v>1955</v>
      </c>
      <c r="C907" s="47" t="s">
        <v>1953</v>
      </c>
      <c r="D907" s="47" t="s">
        <v>219</v>
      </c>
      <c r="E907" s="46">
        <v>116704</v>
      </c>
      <c r="F907" s="48">
        <v>138</v>
      </c>
      <c r="G907" s="46">
        <v>8</v>
      </c>
      <c r="H907" s="47" t="s">
        <v>235</v>
      </c>
      <c r="I907" s="46">
        <v>3349559580</v>
      </c>
    </row>
    <row r="908" spans="1:9" ht="45" hidden="1">
      <c r="A908" s="46">
        <v>16334</v>
      </c>
      <c r="B908" s="47" t="s">
        <v>1956</v>
      </c>
      <c r="C908" s="47" t="s">
        <v>1957</v>
      </c>
      <c r="D908" s="47" t="s">
        <v>219</v>
      </c>
      <c r="E908" s="46">
        <v>116704</v>
      </c>
      <c r="F908" s="48">
        <v>46</v>
      </c>
      <c r="G908" s="46">
        <v>1</v>
      </c>
      <c r="H908" s="47" t="s">
        <v>220</v>
      </c>
      <c r="I908" s="46">
        <v>3349560081</v>
      </c>
    </row>
    <row r="909" spans="1:9" ht="30" hidden="1">
      <c r="A909" s="46">
        <v>16337</v>
      </c>
      <c r="B909" s="47" t="s">
        <v>1958</v>
      </c>
      <c r="C909" s="47" t="s">
        <v>1959</v>
      </c>
      <c r="D909" s="47" t="s">
        <v>243</v>
      </c>
      <c r="E909" s="46">
        <v>101222</v>
      </c>
      <c r="F909" s="48">
        <v>69</v>
      </c>
      <c r="G909" s="46">
        <v>1</v>
      </c>
      <c r="H909" s="47" t="s">
        <v>211</v>
      </c>
      <c r="I909" s="46">
        <v>3342618303</v>
      </c>
    </row>
    <row r="910" spans="1:9" ht="45" hidden="1">
      <c r="A910" s="46">
        <v>16341</v>
      </c>
      <c r="B910" s="47" t="s">
        <v>1960</v>
      </c>
      <c r="C910" s="47" t="s">
        <v>1961</v>
      </c>
      <c r="D910" s="47" t="s">
        <v>219</v>
      </c>
      <c r="E910" s="46">
        <v>116704</v>
      </c>
      <c r="F910" s="48">
        <v>46</v>
      </c>
      <c r="G910" s="46">
        <v>1</v>
      </c>
      <c r="H910" s="47" t="s">
        <v>220</v>
      </c>
      <c r="I910" s="46">
        <v>3349559966</v>
      </c>
    </row>
    <row r="911" spans="1:9" ht="60" hidden="1">
      <c r="A911" s="46">
        <v>16348</v>
      </c>
      <c r="B911" s="47" t="s">
        <v>1962</v>
      </c>
      <c r="C911" s="47" t="s">
        <v>1963</v>
      </c>
      <c r="D911" s="47" t="s">
        <v>232</v>
      </c>
      <c r="E911" s="46">
        <v>100834</v>
      </c>
      <c r="F911" s="48">
        <v>115</v>
      </c>
      <c r="G911" s="46">
        <v>1</v>
      </c>
      <c r="H911" s="47" t="s">
        <v>211</v>
      </c>
      <c r="I911" s="46">
        <v>3337415660</v>
      </c>
    </row>
    <row r="912" spans="1:9" ht="45" hidden="1">
      <c r="A912" s="46">
        <v>16356</v>
      </c>
      <c r="B912" s="47" t="s">
        <v>1964</v>
      </c>
      <c r="C912" s="47" t="s">
        <v>1965</v>
      </c>
      <c r="D912" s="47" t="s">
        <v>219</v>
      </c>
      <c r="E912" s="46">
        <v>116704</v>
      </c>
      <c r="F912" s="48">
        <v>46</v>
      </c>
      <c r="G912" s="46">
        <v>2</v>
      </c>
      <c r="H912" s="47" t="s">
        <v>220</v>
      </c>
      <c r="I912" s="46">
        <v>3349559875</v>
      </c>
    </row>
    <row r="913" spans="1:9" ht="30" hidden="1">
      <c r="A913" s="46">
        <v>16359</v>
      </c>
      <c r="B913" s="47" t="s">
        <v>1966</v>
      </c>
      <c r="C913" s="47" t="s">
        <v>1967</v>
      </c>
      <c r="D913" s="47" t="s">
        <v>357</v>
      </c>
      <c r="E913" s="46">
        <v>126080</v>
      </c>
      <c r="F913" s="48">
        <v>115</v>
      </c>
      <c r="G913" s="46">
        <v>3</v>
      </c>
      <c r="H913" s="47" t="s">
        <v>235</v>
      </c>
      <c r="I913" s="46">
        <v>3337415663</v>
      </c>
    </row>
    <row r="914" spans="1:9" ht="45" hidden="1">
      <c r="A914" s="46">
        <v>16365</v>
      </c>
      <c r="B914" s="47" t="s">
        <v>1968</v>
      </c>
      <c r="C914" s="47" t="s">
        <v>1969</v>
      </c>
      <c r="D914" s="47" t="s">
        <v>219</v>
      </c>
      <c r="E914" s="46">
        <v>116704</v>
      </c>
      <c r="F914" s="48">
        <v>46</v>
      </c>
      <c r="G914" s="46">
        <v>3</v>
      </c>
      <c r="H914" s="47" t="s">
        <v>220</v>
      </c>
      <c r="I914" s="46">
        <v>3349559996</v>
      </c>
    </row>
    <row r="915" spans="1:9" ht="30">
      <c r="A915" s="46">
        <v>16382</v>
      </c>
      <c r="B915" s="47" t="s">
        <v>1970</v>
      </c>
      <c r="C915" s="47" t="s">
        <v>1971</v>
      </c>
      <c r="D915" s="47" t="s">
        <v>210</v>
      </c>
      <c r="E915" s="46">
        <v>100219</v>
      </c>
      <c r="F915" s="48">
        <v>115</v>
      </c>
      <c r="G915" s="46">
        <v>3</v>
      </c>
      <c r="H915" s="47" t="s">
        <v>227</v>
      </c>
      <c r="I915" s="46">
        <v>3337415681</v>
      </c>
    </row>
    <row r="916" spans="1:9" ht="45" hidden="1">
      <c r="A916" s="46">
        <v>16387</v>
      </c>
      <c r="B916" s="47" t="s">
        <v>1972</v>
      </c>
      <c r="C916" s="47" t="s">
        <v>1973</v>
      </c>
      <c r="D916" s="47" t="s">
        <v>219</v>
      </c>
      <c r="E916" s="46">
        <v>116704</v>
      </c>
      <c r="F916" s="48">
        <v>69</v>
      </c>
      <c r="G916" s="46">
        <v>1</v>
      </c>
      <c r="H916" s="47" t="s">
        <v>220</v>
      </c>
      <c r="I916" s="46">
        <v>3349559788</v>
      </c>
    </row>
    <row r="917" spans="1:9" ht="60" hidden="1">
      <c r="A917" s="46">
        <v>16388</v>
      </c>
      <c r="B917" s="47" t="s">
        <v>1974</v>
      </c>
      <c r="C917" s="47" t="s">
        <v>1975</v>
      </c>
      <c r="D917" s="47" t="s">
        <v>232</v>
      </c>
      <c r="E917" s="46">
        <v>100834</v>
      </c>
      <c r="F917" s="48">
        <v>115</v>
      </c>
      <c r="G917" s="46">
        <v>3</v>
      </c>
      <c r="H917" s="47" t="s">
        <v>227</v>
      </c>
      <c r="I917" s="46">
        <v>3337415686</v>
      </c>
    </row>
    <row r="918" spans="1:9" ht="15" hidden="1">
      <c r="A918" s="46">
        <v>16404</v>
      </c>
      <c r="B918" s="47" t="s">
        <v>1976</v>
      </c>
      <c r="C918" s="47" t="s">
        <v>1977</v>
      </c>
      <c r="D918" s="47" t="s">
        <v>219</v>
      </c>
      <c r="E918" s="46">
        <v>116704</v>
      </c>
      <c r="F918" s="48">
        <v>69</v>
      </c>
      <c r="G918" s="46">
        <v>1</v>
      </c>
      <c r="H918" s="47" t="s">
        <v>211</v>
      </c>
      <c r="I918" s="46">
        <v>3342618099</v>
      </c>
    </row>
    <row r="919" spans="1:9" ht="30" hidden="1">
      <c r="A919" s="46">
        <v>16407</v>
      </c>
      <c r="B919" s="47" t="s">
        <v>1978</v>
      </c>
      <c r="C919" s="47" t="s">
        <v>1979</v>
      </c>
      <c r="D919" s="47" t="s">
        <v>243</v>
      </c>
      <c r="E919" s="46">
        <v>101222</v>
      </c>
      <c r="F919" s="48">
        <v>69</v>
      </c>
      <c r="G919" s="46">
        <v>2</v>
      </c>
      <c r="H919" s="47" t="s">
        <v>211</v>
      </c>
      <c r="I919" s="46">
        <v>3352749823</v>
      </c>
    </row>
    <row r="920" spans="1:9" ht="15" hidden="1">
      <c r="A920" s="46">
        <v>16426</v>
      </c>
      <c r="B920" s="47" t="s">
        <v>1980</v>
      </c>
      <c r="C920" s="47" t="s">
        <v>1981</v>
      </c>
      <c r="D920" s="47" t="s">
        <v>219</v>
      </c>
      <c r="E920" s="46">
        <v>116704</v>
      </c>
      <c r="F920" s="48">
        <v>69</v>
      </c>
      <c r="G920" s="46">
        <v>3</v>
      </c>
      <c r="H920" s="47" t="s">
        <v>211</v>
      </c>
      <c r="I920" s="46">
        <v>3352749866</v>
      </c>
    </row>
    <row r="921" spans="1:9" ht="15" hidden="1">
      <c r="A921" s="46">
        <v>16430</v>
      </c>
      <c r="B921" s="47" t="s">
        <v>1982</v>
      </c>
      <c r="C921" s="47" t="s">
        <v>1983</v>
      </c>
      <c r="D921" s="47" t="s">
        <v>219</v>
      </c>
      <c r="E921" s="46">
        <v>116704</v>
      </c>
      <c r="F921" s="48">
        <v>115</v>
      </c>
      <c r="G921" s="46">
        <v>2</v>
      </c>
      <c r="H921" s="47" t="s">
        <v>211</v>
      </c>
      <c r="I921" s="46">
        <v>3337415705</v>
      </c>
    </row>
    <row r="922" spans="1:9" ht="30" hidden="1">
      <c r="A922" s="46">
        <v>16433</v>
      </c>
      <c r="B922" s="47" t="s">
        <v>1984</v>
      </c>
      <c r="C922" s="47" t="s">
        <v>1985</v>
      </c>
      <c r="D922" s="47" t="s">
        <v>219</v>
      </c>
      <c r="E922" s="46">
        <v>116704</v>
      </c>
      <c r="F922" s="48">
        <v>69</v>
      </c>
      <c r="G922" s="46">
        <v>2</v>
      </c>
      <c r="H922" s="47" t="s">
        <v>227</v>
      </c>
      <c r="I922" s="46">
        <v>3349559791</v>
      </c>
    </row>
    <row r="923" spans="1:9" ht="45" hidden="1">
      <c r="A923" s="46">
        <v>16438</v>
      </c>
      <c r="B923" s="47" t="s">
        <v>1986</v>
      </c>
      <c r="C923" s="47" t="s">
        <v>1987</v>
      </c>
      <c r="D923" s="47" t="s">
        <v>219</v>
      </c>
      <c r="E923" s="46">
        <v>116704</v>
      </c>
      <c r="F923" s="48">
        <v>46</v>
      </c>
      <c r="G923" s="46">
        <v>1</v>
      </c>
      <c r="H923" s="47" t="s">
        <v>220</v>
      </c>
      <c r="I923" s="46">
        <v>3349559833</v>
      </c>
    </row>
    <row r="924" spans="1:9" ht="45" hidden="1">
      <c r="A924" s="46">
        <v>16457</v>
      </c>
      <c r="B924" s="47" t="s">
        <v>1988</v>
      </c>
      <c r="C924" s="47" t="s">
        <v>1989</v>
      </c>
      <c r="D924" s="47" t="s">
        <v>219</v>
      </c>
      <c r="E924" s="46">
        <v>116704</v>
      </c>
      <c r="F924" s="48">
        <v>46</v>
      </c>
      <c r="G924" s="46">
        <v>1</v>
      </c>
      <c r="H924" s="47" t="s">
        <v>220</v>
      </c>
      <c r="I924" s="46">
        <v>3349559997</v>
      </c>
    </row>
    <row r="925" spans="1:9" ht="15">
      <c r="A925" s="46">
        <v>16459</v>
      </c>
      <c r="B925" s="47" t="s">
        <v>1990</v>
      </c>
      <c r="C925" s="47" t="s">
        <v>1991</v>
      </c>
      <c r="D925" s="47" t="s">
        <v>210</v>
      </c>
      <c r="E925" s="46">
        <v>100219</v>
      </c>
      <c r="F925" s="48">
        <v>115</v>
      </c>
      <c r="G925" s="46">
        <v>2</v>
      </c>
      <c r="H925" s="47" t="s">
        <v>211</v>
      </c>
      <c r="I925" s="46">
        <v>3337415719</v>
      </c>
    </row>
    <row r="926" spans="1:9" ht="60" hidden="1">
      <c r="A926" s="46">
        <v>16460</v>
      </c>
      <c r="B926" s="47" t="s">
        <v>1992</v>
      </c>
      <c r="C926" s="47" t="s">
        <v>1993</v>
      </c>
      <c r="D926" s="47" t="s">
        <v>232</v>
      </c>
      <c r="E926" s="46">
        <v>100834</v>
      </c>
      <c r="F926" s="48">
        <v>115</v>
      </c>
      <c r="G926" s="46">
        <v>2</v>
      </c>
      <c r="H926" s="47" t="s">
        <v>211</v>
      </c>
      <c r="I926" s="46">
        <v>3337415720</v>
      </c>
    </row>
    <row r="927" spans="1:9" ht="30" hidden="1">
      <c r="A927" s="46">
        <v>16532</v>
      </c>
      <c r="B927" s="47" t="s">
        <v>1994</v>
      </c>
      <c r="C927" s="47" t="s">
        <v>1995</v>
      </c>
      <c r="D927" s="47" t="s">
        <v>219</v>
      </c>
      <c r="E927" s="46">
        <v>116704</v>
      </c>
      <c r="F927" s="48">
        <v>230</v>
      </c>
      <c r="G927" s="46">
        <v>2</v>
      </c>
      <c r="H927" s="47" t="s">
        <v>227</v>
      </c>
      <c r="I927" s="46">
        <v>3337415764</v>
      </c>
    </row>
    <row r="928" spans="1:9" ht="45" hidden="1">
      <c r="A928" s="46">
        <v>16536</v>
      </c>
      <c r="B928" s="47" t="s">
        <v>1996</v>
      </c>
      <c r="C928" s="47" t="s">
        <v>1997</v>
      </c>
      <c r="D928" s="47" t="s">
        <v>219</v>
      </c>
      <c r="E928" s="46">
        <v>116704</v>
      </c>
      <c r="F928" s="48">
        <v>46</v>
      </c>
      <c r="G928" s="46">
        <v>2</v>
      </c>
      <c r="H928" s="47" t="s">
        <v>220</v>
      </c>
      <c r="I928" s="46">
        <v>3349560195</v>
      </c>
    </row>
    <row r="929" spans="1:9" ht="45" hidden="1">
      <c r="A929" s="46">
        <v>16537</v>
      </c>
      <c r="B929" s="47" t="s">
        <v>1998</v>
      </c>
      <c r="C929" s="47" t="s">
        <v>1999</v>
      </c>
      <c r="D929" s="47" t="s">
        <v>219</v>
      </c>
      <c r="E929" s="46">
        <v>116704</v>
      </c>
      <c r="F929" s="48">
        <v>46</v>
      </c>
      <c r="G929" s="46">
        <v>1</v>
      </c>
      <c r="H929" s="47" t="s">
        <v>220</v>
      </c>
      <c r="I929" s="46">
        <v>3349560196</v>
      </c>
    </row>
    <row r="930" spans="1:9" ht="45" hidden="1">
      <c r="A930" s="46">
        <v>16538</v>
      </c>
      <c r="B930" s="47" t="s">
        <v>2000</v>
      </c>
      <c r="C930" s="47" t="s">
        <v>2001</v>
      </c>
      <c r="D930" s="47" t="s">
        <v>219</v>
      </c>
      <c r="E930" s="46">
        <v>116704</v>
      </c>
      <c r="F930" s="48">
        <v>46</v>
      </c>
      <c r="G930" s="46">
        <v>3</v>
      </c>
      <c r="H930" s="47" t="s">
        <v>220</v>
      </c>
      <c r="I930" s="46">
        <v>3349560194</v>
      </c>
    </row>
    <row r="931" spans="1:9" ht="15" hidden="1">
      <c r="A931" s="46">
        <v>16551</v>
      </c>
      <c r="B931" s="47" t="s">
        <v>2002</v>
      </c>
      <c r="C931" s="47" t="s">
        <v>2003</v>
      </c>
      <c r="D931" s="47" t="s">
        <v>219</v>
      </c>
      <c r="E931" s="46">
        <v>116704</v>
      </c>
      <c r="F931" s="48">
        <v>46</v>
      </c>
      <c r="G931" s="46">
        <v>2</v>
      </c>
      <c r="H931" s="47" t="s">
        <v>235</v>
      </c>
      <c r="I931" s="46">
        <v>3349559605</v>
      </c>
    </row>
    <row r="932" spans="1:9" ht="60" hidden="1">
      <c r="A932" s="46">
        <v>16561</v>
      </c>
      <c r="B932" s="47" t="s">
        <v>2004</v>
      </c>
      <c r="C932" s="47" t="s">
        <v>2005</v>
      </c>
      <c r="D932" s="47" t="s">
        <v>232</v>
      </c>
      <c r="E932" s="46">
        <v>100834</v>
      </c>
      <c r="F932" s="48">
        <v>500</v>
      </c>
      <c r="G932" s="46">
        <v>6</v>
      </c>
      <c r="H932" s="47" t="s">
        <v>235</v>
      </c>
      <c r="I932" s="46">
        <v>3337415779</v>
      </c>
    </row>
    <row r="933" spans="1:9" ht="60" hidden="1">
      <c r="A933" s="46">
        <v>16562</v>
      </c>
      <c r="B933" s="47" t="s">
        <v>2006</v>
      </c>
      <c r="C933" s="47" t="s">
        <v>2007</v>
      </c>
      <c r="D933" s="47" t="s">
        <v>232</v>
      </c>
      <c r="E933" s="46">
        <v>100834</v>
      </c>
      <c r="F933" s="48">
        <v>230</v>
      </c>
      <c r="G933" s="46">
        <v>8</v>
      </c>
      <c r="H933" s="47" t="s">
        <v>235</v>
      </c>
      <c r="I933" s="46">
        <v>3352750198</v>
      </c>
    </row>
    <row r="934" spans="1:9" ht="60" hidden="1">
      <c r="A934" s="46">
        <v>16585</v>
      </c>
      <c r="B934" s="47" t="s">
        <v>2008</v>
      </c>
      <c r="C934" s="47" t="s">
        <v>2009</v>
      </c>
      <c r="D934" s="47" t="s">
        <v>232</v>
      </c>
      <c r="E934" s="46">
        <v>100834</v>
      </c>
      <c r="F934" s="48">
        <v>230</v>
      </c>
      <c r="G934" s="46">
        <v>2</v>
      </c>
      <c r="H934" s="47" t="s">
        <v>227</v>
      </c>
      <c r="I934" s="46">
        <v>3337415795</v>
      </c>
    </row>
    <row r="935" spans="1:9" ht="60" hidden="1">
      <c r="A935" s="46">
        <v>16611</v>
      </c>
      <c r="B935" s="47" t="s">
        <v>2010</v>
      </c>
      <c r="C935" s="47" t="s">
        <v>2011</v>
      </c>
      <c r="D935" s="47" t="s">
        <v>232</v>
      </c>
      <c r="E935" s="46">
        <v>100834</v>
      </c>
      <c r="F935" s="48">
        <v>138</v>
      </c>
      <c r="G935" s="46">
        <v>1</v>
      </c>
      <c r="H935" s="47" t="s">
        <v>220</v>
      </c>
      <c r="I935" s="46">
        <v>3349559860</v>
      </c>
    </row>
    <row r="936" spans="1:9" ht="30" hidden="1">
      <c r="A936" s="46">
        <v>16616</v>
      </c>
      <c r="B936" s="47" t="s">
        <v>2012</v>
      </c>
      <c r="C936" s="47" t="s">
        <v>2013</v>
      </c>
      <c r="D936" s="47" t="s">
        <v>219</v>
      </c>
      <c r="E936" s="46">
        <v>116704</v>
      </c>
      <c r="F936" s="48">
        <v>69</v>
      </c>
      <c r="G936" s="46">
        <v>2</v>
      </c>
      <c r="H936" s="47" t="s">
        <v>227</v>
      </c>
      <c r="I936" s="46">
        <v>3342617947</v>
      </c>
    </row>
    <row r="937" spans="1:9" ht="30" hidden="1">
      <c r="A937" s="46">
        <v>16629</v>
      </c>
      <c r="B937" s="47" t="s">
        <v>2014</v>
      </c>
      <c r="C937" s="47" t="s">
        <v>2015</v>
      </c>
      <c r="D937" s="47" t="s">
        <v>357</v>
      </c>
      <c r="E937" s="46">
        <v>126080</v>
      </c>
      <c r="F937" s="48">
        <v>115</v>
      </c>
      <c r="G937" s="46">
        <v>3</v>
      </c>
      <c r="H937" s="47" t="s">
        <v>211</v>
      </c>
      <c r="I937" s="46">
        <v>3353097531</v>
      </c>
    </row>
    <row r="938" spans="1:9" ht="30" hidden="1">
      <c r="A938" s="46">
        <v>16637</v>
      </c>
      <c r="B938" s="47" t="s">
        <v>2016</v>
      </c>
      <c r="C938" s="47" t="s">
        <v>2017</v>
      </c>
      <c r="D938" s="47" t="s">
        <v>357</v>
      </c>
      <c r="E938" s="46">
        <v>126080</v>
      </c>
      <c r="F938" s="48">
        <v>115</v>
      </c>
      <c r="G938" s="46">
        <v>3</v>
      </c>
      <c r="H938" s="47" t="s">
        <v>235</v>
      </c>
      <c r="I938" s="46">
        <v>3337415829</v>
      </c>
    </row>
    <row r="939" spans="1:9" ht="30" hidden="1">
      <c r="A939" s="46">
        <v>16639</v>
      </c>
      <c r="B939" s="47" t="s">
        <v>2018</v>
      </c>
      <c r="C939" s="47" t="s">
        <v>2017</v>
      </c>
      <c r="D939" s="47" t="s">
        <v>219</v>
      </c>
      <c r="E939" s="46">
        <v>116704</v>
      </c>
      <c r="F939" s="48">
        <v>46</v>
      </c>
      <c r="G939" s="46">
        <v>2</v>
      </c>
      <c r="H939" s="47" t="s">
        <v>227</v>
      </c>
      <c r="I939" s="46">
        <v>3349560070</v>
      </c>
    </row>
    <row r="940" spans="1:9" ht="15" hidden="1">
      <c r="A940" s="46">
        <v>16645</v>
      </c>
      <c r="B940" s="47" t="s">
        <v>2019</v>
      </c>
      <c r="C940" s="47" t="s">
        <v>2020</v>
      </c>
      <c r="D940" s="47" t="s">
        <v>219</v>
      </c>
      <c r="E940" s="46">
        <v>116704</v>
      </c>
      <c r="F940" s="48">
        <v>138</v>
      </c>
      <c r="G940" s="46">
        <v>3</v>
      </c>
      <c r="H940" s="47" t="s">
        <v>235</v>
      </c>
      <c r="I940" s="46">
        <v>3349560321</v>
      </c>
    </row>
    <row r="941" spans="1:9" ht="45" hidden="1">
      <c r="A941" s="46">
        <v>16646</v>
      </c>
      <c r="B941" s="47" t="s">
        <v>2021</v>
      </c>
      <c r="C941" s="47" t="s">
        <v>2020</v>
      </c>
      <c r="D941" s="47" t="s">
        <v>219</v>
      </c>
      <c r="E941" s="46">
        <v>116704</v>
      </c>
      <c r="F941" s="48">
        <v>138</v>
      </c>
      <c r="G941" s="46">
        <v>1</v>
      </c>
      <c r="H941" s="47" t="s">
        <v>220</v>
      </c>
      <c r="I941" s="46">
        <v>3349560089</v>
      </c>
    </row>
    <row r="942" spans="1:9" ht="15" hidden="1">
      <c r="A942" s="46">
        <v>16673</v>
      </c>
      <c r="B942" s="47" t="s">
        <v>2022</v>
      </c>
      <c r="C942" s="47" t="s">
        <v>2023</v>
      </c>
      <c r="D942" s="47" t="s">
        <v>219</v>
      </c>
      <c r="E942" s="46">
        <v>116704</v>
      </c>
      <c r="F942" s="48">
        <v>46</v>
      </c>
      <c r="G942" s="46">
        <v>2</v>
      </c>
      <c r="H942" s="47" t="s">
        <v>235</v>
      </c>
      <c r="I942" s="46">
        <v>3349559548</v>
      </c>
    </row>
    <row r="943" spans="1:9" ht="15" hidden="1">
      <c r="A943" s="46">
        <v>16696</v>
      </c>
      <c r="B943" s="47" t="s">
        <v>2024</v>
      </c>
      <c r="C943" s="47" t="s">
        <v>2025</v>
      </c>
      <c r="D943" s="47" t="s">
        <v>219</v>
      </c>
      <c r="E943" s="46">
        <v>116704</v>
      </c>
      <c r="F943" s="48">
        <v>69</v>
      </c>
      <c r="G943" s="46">
        <v>1</v>
      </c>
      <c r="H943" s="47" t="s">
        <v>211</v>
      </c>
      <c r="I943" s="46">
        <v>3352750022</v>
      </c>
    </row>
    <row r="944" spans="1:9" ht="45" hidden="1">
      <c r="A944" s="46">
        <v>16700</v>
      </c>
      <c r="B944" s="47" t="s">
        <v>2026</v>
      </c>
      <c r="C944" s="47" t="s">
        <v>2027</v>
      </c>
      <c r="D944" s="47" t="s">
        <v>243</v>
      </c>
      <c r="E944" s="46">
        <v>101222</v>
      </c>
      <c r="F944" s="48">
        <v>69</v>
      </c>
      <c r="G944" s="46">
        <v>1</v>
      </c>
      <c r="H944" s="47" t="s">
        <v>256</v>
      </c>
      <c r="I944" s="46">
        <v>3342618272</v>
      </c>
    </row>
    <row r="945" spans="1:9" ht="45" hidden="1">
      <c r="A945" s="46">
        <v>16722</v>
      </c>
      <c r="B945" s="47" t="s">
        <v>2028</v>
      </c>
      <c r="C945" s="47" t="s">
        <v>2029</v>
      </c>
      <c r="D945" s="47" t="s">
        <v>219</v>
      </c>
      <c r="E945" s="46">
        <v>116704</v>
      </c>
      <c r="F945" s="48">
        <v>46</v>
      </c>
      <c r="G945" s="46">
        <v>1</v>
      </c>
      <c r="H945" s="47" t="s">
        <v>256</v>
      </c>
      <c r="I945" s="46">
        <v>3342618125</v>
      </c>
    </row>
    <row r="946" spans="1:9" ht="45" hidden="1">
      <c r="A946" s="46">
        <v>16758</v>
      </c>
      <c r="B946" s="47" t="s">
        <v>2030</v>
      </c>
      <c r="C946" s="47" t="s">
        <v>2031</v>
      </c>
      <c r="D946" s="47" t="s">
        <v>243</v>
      </c>
      <c r="E946" s="46">
        <v>101222</v>
      </c>
      <c r="F946" s="48">
        <v>138</v>
      </c>
      <c r="G946" s="46">
        <v>1</v>
      </c>
      <c r="H946" s="47" t="s">
        <v>256</v>
      </c>
      <c r="I946" s="46">
        <v>3342618226</v>
      </c>
    </row>
    <row r="947" spans="1:9" ht="45" hidden="1">
      <c r="A947" s="46">
        <v>16761</v>
      </c>
      <c r="B947" s="47" t="s">
        <v>2032</v>
      </c>
      <c r="C947" s="47" t="s">
        <v>2033</v>
      </c>
      <c r="D947" s="47" t="s">
        <v>219</v>
      </c>
      <c r="E947" s="46">
        <v>116704</v>
      </c>
      <c r="F947" s="48">
        <v>69</v>
      </c>
      <c r="G947" s="46">
        <v>1</v>
      </c>
      <c r="H947" s="47" t="s">
        <v>256</v>
      </c>
      <c r="I947" s="46">
        <v>3342618141</v>
      </c>
    </row>
    <row r="948" spans="1:9" ht="45" hidden="1">
      <c r="A948" s="46">
        <v>16823</v>
      </c>
      <c r="B948" s="47" t="s">
        <v>2034</v>
      </c>
      <c r="C948" s="47" t="s">
        <v>2035</v>
      </c>
      <c r="D948" s="47" t="s">
        <v>335</v>
      </c>
      <c r="E948" s="46">
        <v>100716</v>
      </c>
      <c r="F948" s="48">
        <v>115</v>
      </c>
      <c r="G948" s="46">
        <v>2</v>
      </c>
      <c r="H948" s="47" t="s">
        <v>227</v>
      </c>
      <c r="I948" s="46">
        <v>3337415943</v>
      </c>
    </row>
    <row r="949" spans="1:9" ht="75" hidden="1">
      <c r="A949" s="46">
        <v>16829</v>
      </c>
      <c r="B949" s="47" t="s">
        <v>2036</v>
      </c>
      <c r="C949" s="47" t="s">
        <v>2037</v>
      </c>
      <c r="D949" s="47" t="s">
        <v>234</v>
      </c>
      <c r="E949" s="46">
        <v>101071</v>
      </c>
      <c r="F949" s="48">
        <v>69</v>
      </c>
      <c r="G949" s="46">
        <v>2</v>
      </c>
      <c r="H949" s="47" t="s">
        <v>220</v>
      </c>
      <c r="I949" s="46">
        <v>3337415948</v>
      </c>
    </row>
    <row r="950" spans="1:9" ht="45" hidden="1">
      <c r="A950" s="46">
        <v>16837</v>
      </c>
      <c r="B950" s="47" t="s">
        <v>2038</v>
      </c>
      <c r="C950" s="47" t="s">
        <v>2039</v>
      </c>
      <c r="D950" s="47" t="s">
        <v>219</v>
      </c>
      <c r="E950" s="46">
        <v>116704</v>
      </c>
      <c r="F950" s="48">
        <v>46</v>
      </c>
      <c r="G950" s="46">
        <v>2</v>
      </c>
      <c r="H950" s="47" t="s">
        <v>220</v>
      </c>
      <c r="I950" s="46">
        <v>3349560350</v>
      </c>
    </row>
    <row r="951" spans="1:9" ht="45" hidden="1">
      <c r="A951" s="46">
        <v>16841</v>
      </c>
      <c r="B951" s="47" t="s">
        <v>2040</v>
      </c>
      <c r="C951" s="47" t="s">
        <v>2041</v>
      </c>
      <c r="D951" s="47" t="s">
        <v>219</v>
      </c>
      <c r="E951" s="46">
        <v>116704</v>
      </c>
      <c r="F951" s="48">
        <v>46</v>
      </c>
      <c r="G951" s="46">
        <v>1</v>
      </c>
      <c r="H951" s="47" t="s">
        <v>220</v>
      </c>
      <c r="I951" s="46">
        <v>3349560208</v>
      </c>
    </row>
    <row r="952" spans="1:9" ht="45" hidden="1">
      <c r="A952" s="46">
        <v>16855</v>
      </c>
      <c r="B952" s="47" t="s">
        <v>2042</v>
      </c>
      <c r="C952" s="47" t="s">
        <v>2043</v>
      </c>
      <c r="D952" s="47" t="s">
        <v>335</v>
      </c>
      <c r="E952" s="46">
        <v>100716</v>
      </c>
      <c r="F952" s="48">
        <v>57</v>
      </c>
      <c r="G952" s="46">
        <v>2</v>
      </c>
      <c r="H952" s="47" t="s">
        <v>220</v>
      </c>
      <c r="I952" s="46">
        <v>3337415963</v>
      </c>
    </row>
    <row r="953" spans="1:9" ht="30" hidden="1">
      <c r="A953" s="46">
        <v>16860</v>
      </c>
      <c r="B953" s="47" t="s">
        <v>2044</v>
      </c>
      <c r="C953" s="47" t="s">
        <v>2045</v>
      </c>
      <c r="D953" s="47" t="s">
        <v>243</v>
      </c>
      <c r="E953" s="46">
        <v>101222</v>
      </c>
      <c r="F953" s="48">
        <v>138</v>
      </c>
      <c r="G953" s="46">
        <v>8</v>
      </c>
      <c r="H953" s="47" t="s">
        <v>227</v>
      </c>
      <c r="I953" s="46">
        <v>3337415967</v>
      </c>
    </row>
    <row r="954" spans="1:9" ht="15" hidden="1">
      <c r="A954" s="46">
        <v>16929</v>
      </c>
      <c r="B954" s="47" t="s">
        <v>2046</v>
      </c>
      <c r="C954" s="47" t="s">
        <v>2047</v>
      </c>
      <c r="D954" s="47" t="s">
        <v>219</v>
      </c>
      <c r="E954" s="46">
        <v>116704</v>
      </c>
      <c r="F954" s="48">
        <v>69</v>
      </c>
      <c r="G954" s="46">
        <v>1</v>
      </c>
      <c r="H954" s="47" t="s">
        <v>211</v>
      </c>
      <c r="I954" s="46">
        <v>3352749900</v>
      </c>
    </row>
    <row r="955" spans="1:9" ht="30" hidden="1">
      <c r="A955" s="46">
        <v>16953</v>
      </c>
      <c r="B955" s="47" t="s">
        <v>2048</v>
      </c>
      <c r="C955" s="47" t="s">
        <v>2049</v>
      </c>
      <c r="D955" s="47" t="s">
        <v>219</v>
      </c>
      <c r="E955" s="46">
        <v>116704</v>
      </c>
      <c r="F955" s="48">
        <v>345</v>
      </c>
      <c r="G955" s="46">
        <v>8</v>
      </c>
      <c r="H955" s="47" t="s">
        <v>227</v>
      </c>
      <c r="I955" s="46">
        <v>3337416029</v>
      </c>
    </row>
    <row r="956" spans="1:9" ht="45" hidden="1">
      <c r="A956" s="46">
        <v>16954</v>
      </c>
      <c r="B956" s="47" t="s">
        <v>2050</v>
      </c>
      <c r="C956" s="47" t="s">
        <v>2051</v>
      </c>
      <c r="D956" s="47" t="s">
        <v>335</v>
      </c>
      <c r="E956" s="46">
        <v>100716</v>
      </c>
      <c r="F956" s="48">
        <v>57</v>
      </c>
      <c r="G956" s="46">
        <v>2</v>
      </c>
      <c r="H956" s="47" t="s">
        <v>227</v>
      </c>
      <c r="I956" s="46">
        <v>3342617775</v>
      </c>
    </row>
    <row r="957" spans="1:9" ht="45" hidden="1">
      <c r="A957" s="46">
        <v>16962</v>
      </c>
      <c r="B957" s="47" t="s">
        <v>2052</v>
      </c>
      <c r="C957" s="47" t="s">
        <v>2053</v>
      </c>
      <c r="D957" s="47" t="s">
        <v>1427</v>
      </c>
      <c r="E957" s="46">
        <v>101674</v>
      </c>
      <c r="F957" s="48">
        <v>69</v>
      </c>
      <c r="G957" s="46">
        <v>2</v>
      </c>
      <c r="H957" s="47" t="s">
        <v>211</v>
      </c>
      <c r="I957" s="46">
        <v>3352750011</v>
      </c>
    </row>
    <row r="958" spans="1:9" ht="15" hidden="1">
      <c r="A958" s="46">
        <v>17009</v>
      </c>
      <c r="B958" s="47" t="s">
        <v>2054</v>
      </c>
      <c r="C958" s="47" t="s">
        <v>2055</v>
      </c>
      <c r="D958" s="47" t="s">
        <v>219</v>
      </c>
      <c r="E958" s="46">
        <v>116704</v>
      </c>
      <c r="F958" s="48">
        <v>69</v>
      </c>
      <c r="G958" s="46">
        <v>4</v>
      </c>
      <c r="H958" s="47" t="s">
        <v>211</v>
      </c>
      <c r="I958" s="46">
        <v>3337428363</v>
      </c>
    </row>
    <row r="959" spans="1:9" ht="45" hidden="1">
      <c r="A959" s="46">
        <v>17023</v>
      </c>
      <c r="B959" s="47" t="s">
        <v>2056</v>
      </c>
      <c r="C959" s="47" t="s">
        <v>2057</v>
      </c>
      <c r="D959" s="47" t="s">
        <v>219</v>
      </c>
      <c r="E959" s="46">
        <v>116704</v>
      </c>
      <c r="F959" s="48">
        <v>46</v>
      </c>
      <c r="G959" s="46">
        <v>1</v>
      </c>
      <c r="H959" s="47" t="s">
        <v>220</v>
      </c>
      <c r="I959" s="46">
        <v>3349560155</v>
      </c>
    </row>
    <row r="960" spans="1:9" ht="15" hidden="1">
      <c r="A960" s="46">
        <v>17060</v>
      </c>
      <c r="B960" s="47" t="s">
        <v>2058</v>
      </c>
      <c r="C960" s="47" t="s">
        <v>2059</v>
      </c>
      <c r="D960" s="47" t="s">
        <v>219</v>
      </c>
      <c r="E960" s="46">
        <v>116704</v>
      </c>
      <c r="F960" s="48">
        <v>115</v>
      </c>
      <c r="G960" s="46">
        <v>8</v>
      </c>
      <c r="H960" s="47" t="s">
        <v>235</v>
      </c>
      <c r="I960" s="46">
        <v>3337428257</v>
      </c>
    </row>
    <row r="961" spans="1:9" ht="15">
      <c r="A961" s="46">
        <v>17096</v>
      </c>
      <c r="B961" s="47" t="s">
        <v>2060</v>
      </c>
      <c r="C961" s="47" t="s">
        <v>2061</v>
      </c>
      <c r="D961" s="47" t="s">
        <v>210</v>
      </c>
      <c r="E961" s="46">
        <v>100219</v>
      </c>
      <c r="F961" s="48">
        <v>115</v>
      </c>
      <c r="G961" s="46">
        <v>3</v>
      </c>
      <c r="H961" s="47" t="s">
        <v>211</v>
      </c>
      <c r="I961" s="46">
        <v>3337416113</v>
      </c>
    </row>
    <row r="962" spans="1:9" ht="45" hidden="1">
      <c r="A962" s="46">
        <v>17118</v>
      </c>
      <c r="B962" s="47" t="s">
        <v>2062</v>
      </c>
      <c r="C962" s="47" t="s">
        <v>2063</v>
      </c>
      <c r="D962" s="47" t="s">
        <v>243</v>
      </c>
      <c r="E962" s="46">
        <v>101222</v>
      </c>
      <c r="F962" s="48">
        <v>46</v>
      </c>
      <c r="G962" s="46">
        <v>1</v>
      </c>
      <c r="H962" s="47" t="s">
        <v>256</v>
      </c>
      <c r="I962" s="46">
        <v>3342618419</v>
      </c>
    </row>
    <row r="963" spans="1:9" ht="45" hidden="1">
      <c r="A963" s="46">
        <v>17133</v>
      </c>
      <c r="B963" s="47" t="s">
        <v>2064</v>
      </c>
      <c r="C963" s="47" t="s">
        <v>2065</v>
      </c>
      <c r="D963" s="47" t="s">
        <v>219</v>
      </c>
      <c r="E963" s="46">
        <v>116704</v>
      </c>
      <c r="F963" s="48">
        <v>46</v>
      </c>
      <c r="G963" s="46">
        <v>1</v>
      </c>
      <c r="H963" s="47" t="s">
        <v>220</v>
      </c>
      <c r="I963" s="46">
        <v>3349560104</v>
      </c>
    </row>
    <row r="964" spans="1:9" ht="45" hidden="1">
      <c r="A964" s="46">
        <v>17158</v>
      </c>
      <c r="B964" s="47" t="s">
        <v>2066</v>
      </c>
      <c r="C964" s="47" t="s">
        <v>2067</v>
      </c>
      <c r="D964" s="47" t="s">
        <v>219</v>
      </c>
      <c r="E964" s="46">
        <v>116704</v>
      </c>
      <c r="F964" s="48">
        <v>46</v>
      </c>
      <c r="G964" s="46">
        <v>2</v>
      </c>
      <c r="H964" s="47" t="s">
        <v>220</v>
      </c>
      <c r="I964" s="46">
        <v>3349559918</v>
      </c>
    </row>
    <row r="965" spans="1:9" ht="45" hidden="1">
      <c r="A965" s="46">
        <v>17168</v>
      </c>
      <c r="B965" s="47" t="s">
        <v>2068</v>
      </c>
      <c r="C965" s="47" t="s">
        <v>2069</v>
      </c>
      <c r="D965" s="47" t="s">
        <v>219</v>
      </c>
      <c r="E965" s="46">
        <v>116704</v>
      </c>
      <c r="F965" s="48">
        <v>46</v>
      </c>
      <c r="G965" s="46">
        <v>1</v>
      </c>
      <c r="H965" s="47" t="s">
        <v>220</v>
      </c>
      <c r="I965" s="46">
        <v>3349560110</v>
      </c>
    </row>
    <row r="966" spans="1:9" ht="15" hidden="1">
      <c r="A966" s="46">
        <v>17173</v>
      </c>
      <c r="B966" s="47" t="s">
        <v>2070</v>
      </c>
      <c r="C966" s="47" t="s">
        <v>2071</v>
      </c>
      <c r="D966" s="47" t="s">
        <v>219</v>
      </c>
      <c r="E966" s="46">
        <v>116704</v>
      </c>
      <c r="F966" s="48">
        <v>69</v>
      </c>
      <c r="G966" s="46">
        <v>2</v>
      </c>
      <c r="H966" s="47" t="s">
        <v>211</v>
      </c>
      <c r="I966" s="46">
        <v>3342617974</v>
      </c>
    </row>
    <row r="967" spans="1:9" ht="60" hidden="1">
      <c r="A967" s="46">
        <v>17214</v>
      </c>
      <c r="B967" s="47" t="s">
        <v>2072</v>
      </c>
      <c r="C967" s="47" t="s">
        <v>2073</v>
      </c>
      <c r="D967" s="47" t="s">
        <v>232</v>
      </c>
      <c r="E967" s="46">
        <v>100834</v>
      </c>
      <c r="F967" s="48">
        <v>230</v>
      </c>
      <c r="G967" s="46">
        <v>3</v>
      </c>
      <c r="H967" s="47" t="s">
        <v>211</v>
      </c>
      <c r="I967" s="46">
        <v>3337416186</v>
      </c>
    </row>
    <row r="968" spans="1:9" ht="30" hidden="1">
      <c r="A968" s="46">
        <v>17233</v>
      </c>
      <c r="B968" s="47" t="s">
        <v>2074</v>
      </c>
      <c r="C968" s="47" t="s">
        <v>2075</v>
      </c>
      <c r="D968" s="47" t="s">
        <v>219</v>
      </c>
      <c r="E968" s="46">
        <v>116704</v>
      </c>
      <c r="F968" s="48">
        <v>69</v>
      </c>
      <c r="G968" s="46">
        <v>3</v>
      </c>
      <c r="H968" s="47" t="s">
        <v>227</v>
      </c>
      <c r="I968" s="46">
        <v>3349559702</v>
      </c>
    </row>
    <row r="969" spans="1:9" ht="45" hidden="1">
      <c r="A969" s="46">
        <v>17246</v>
      </c>
      <c r="B969" s="47" t="s">
        <v>2076</v>
      </c>
      <c r="C969" s="47" t="s">
        <v>2077</v>
      </c>
      <c r="D969" s="47" t="s">
        <v>219</v>
      </c>
      <c r="E969" s="46">
        <v>116704</v>
      </c>
      <c r="F969" s="48">
        <v>69</v>
      </c>
      <c r="G969" s="46">
        <v>4</v>
      </c>
      <c r="H969" s="47" t="s">
        <v>220</v>
      </c>
      <c r="I969" s="46">
        <v>3349559739</v>
      </c>
    </row>
    <row r="970" spans="1:9" ht="60" hidden="1">
      <c r="A970" s="46">
        <v>17329</v>
      </c>
      <c r="B970" s="47" t="s">
        <v>2078</v>
      </c>
      <c r="C970" s="47" t="s">
        <v>2079</v>
      </c>
      <c r="D970" s="47" t="s">
        <v>394</v>
      </c>
      <c r="E970" s="46">
        <v>101617</v>
      </c>
      <c r="F970" s="48">
        <v>69</v>
      </c>
      <c r="G970" s="46">
        <v>3</v>
      </c>
      <c r="H970" s="47" t="s">
        <v>211</v>
      </c>
      <c r="I970" s="46">
        <v>3352749979</v>
      </c>
    </row>
    <row r="971" spans="1:9" ht="15" hidden="1">
      <c r="A971" s="46">
        <v>17394</v>
      </c>
      <c r="B971" s="47" t="s">
        <v>2080</v>
      </c>
      <c r="C971" s="47" t="s">
        <v>2081</v>
      </c>
      <c r="D971" s="47" t="s">
        <v>219</v>
      </c>
      <c r="E971" s="46">
        <v>116704</v>
      </c>
      <c r="F971" s="48">
        <v>69</v>
      </c>
      <c r="G971" s="46">
        <v>1</v>
      </c>
      <c r="H971" s="47" t="s">
        <v>235</v>
      </c>
      <c r="I971" s="46">
        <v>3341136788</v>
      </c>
    </row>
    <row r="972" spans="1:9" ht="30" hidden="1">
      <c r="A972" s="46">
        <v>17403</v>
      </c>
      <c r="B972" s="47" t="s">
        <v>2082</v>
      </c>
      <c r="C972" s="47" t="s">
        <v>2083</v>
      </c>
      <c r="D972" s="47" t="s">
        <v>243</v>
      </c>
      <c r="E972" s="46">
        <v>101222</v>
      </c>
      <c r="F972" s="48">
        <v>138</v>
      </c>
      <c r="G972" s="46">
        <v>2</v>
      </c>
      <c r="H972" s="47" t="s">
        <v>211</v>
      </c>
      <c r="I972" s="46">
        <v>3349561008</v>
      </c>
    </row>
    <row r="973" spans="1:9" ht="30" hidden="1">
      <c r="A973" s="46">
        <v>17404</v>
      </c>
      <c r="B973" s="47" t="s">
        <v>2084</v>
      </c>
      <c r="C973" s="47" t="s">
        <v>2083</v>
      </c>
      <c r="D973" s="47" t="s">
        <v>243</v>
      </c>
      <c r="E973" s="46">
        <v>101222</v>
      </c>
      <c r="F973" s="48">
        <v>138</v>
      </c>
      <c r="G973" s="46">
        <v>2</v>
      </c>
      <c r="H973" s="47" t="s">
        <v>211</v>
      </c>
      <c r="I973" s="46">
        <v>3349560959</v>
      </c>
    </row>
    <row r="974" spans="1:9" ht="30" hidden="1">
      <c r="A974" s="46">
        <v>17412</v>
      </c>
      <c r="B974" s="47" t="s">
        <v>2085</v>
      </c>
      <c r="C974" s="47" t="s">
        <v>2086</v>
      </c>
      <c r="D974" s="47" t="s">
        <v>357</v>
      </c>
      <c r="E974" s="46">
        <v>126080</v>
      </c>
      <c r="F974" s="48">
        <v>115</v>
      </c>
      <c r="G974" s="46">
        <v>1</v>
      </c>
      <c r="H974" s="47" t="s">
        <v>235</v>
      </c>
      <c r="I974" s="46">
        <v>3337416316</v>
      </c>
    </row>
    <row r="975" spans="1:9" ht="30" hidden="1">
      <c r="A975" s="46">
        <v>17433</v>
      </c>
      <c r="B975" s="47" t="s">
        <v>2087</v>
      </c>
      <c r="C975" s="47" t="s">
        <v>2088</v>
      </c>
      <c r="D975" s="47" t="s">
        <v>357</v>
      </c>
      <c r="E975" s="46">
        <v>126080</v>
      </c>
      <c r="F975" s="48">
        <v>115</v>
      </c>
      <c r="G975" s="46">
        <v>1</v>
      </c>
      <c r="H975" s="47" t="s">
        <v>227</v>
      </c>
      <c r="I975" s="46">
        <v>3337416327</v>
      </c>
    </row>
    <row r="976" spans="1:9" ht="15" hidden="1">
      <c r="A976" s="46">
        <v>17444</v>
      </c>
      <c r="B976" s="47" t="s">
        <v>2089</v>
      </c>
      <c r="C976" s="47" t="s">
        <v>2090</v>
      </c>
      <c r="D976" s="47" t="s">
        <v>219</v>
      </c>
      <c r="E976" s="46">
        <v>116704</v>
      </c>
      <c r="F976" s="48">
        <v>138</v>
      </c>
      <c r="G976" s="46">
        <v>2</v>
      </c>
      <c r="H976" s="47" t="s">
        <v>235</v>
      </c>
      <c r="I976" s="46">
        <v>3349559601</v>
      </c>
    </row>
    <row r="977" spans="1:9" ht="45" hidden="1">
      <c r="A977" s="46">
        <v>17451</v>
      </c>
      <c r="B977" s="47" t="s">
        <v>2091</v>
      </c>
      <c r="C977" s="47" t="s">
        <v>2092</v>
      </c>
      <c r="D977" s="47" t="s">
        <v>219</v>
      </c>
      <c r="E977" s="46">
        <v>116704</v>
      </c>
      <c r="F977" s="48">
        <v>46</v>
      </c>
      <c r="G977" s="46">
        <v>3</v>
      </c>
      <c r="H977" s="47" t="s">
        <v>220</v>
      </c>
      <c r="I977" s="46">
        <v>3349560100</v>
      </c>
    </row>
    <row r="978" spans="1:9" ht="15" hidden="1">
      <c r="A978" s="46">
        <v>17467</v>
      </c>
      <c r="B978" s="47" t="s">
        <v>2093</v>
      </c>
      <c r="C978" s="47" t="s">
        <v>2094</v>
      </c>
      <c r="D978" s="47" t="s">
        <v>2095</v>
      </c>
      <c r="E978" s="46">
        <v>-99</v>
      </c>
      <c r="F978" s="48">
        <v>69</v>
      </c>
      <c r="G978" s="46">
        <v>1</v>
      </c>
      <c r="H978" s="47" t="s">
        <v>211</v>
      </c>
      <c r="I978" s="46">
        <v>3337416345</v>
      </c>
    </row>
    <row r="979" spans="1:9" ht="45" hidden="1">
      <c r="A979" s="46">
        <v>17469</v>
      </c>
      <c r="B979" s="47" t="s">
        <v>2096</v>
      </c>
      <c r="C979" s="47" t="s">
        <v>2097</v>
      </c>
      <c r="D979" s="47" t="s">
        <v>283</v>
      </c>
      <c r="E979" s="46">
        <v>102912</v>
      </c>
      <c r="F979" s="48">
        <v>115</v>
      </c>
      <c r="G979" s="46">
        <v>2</v>
      </c>
      <c r="H979" s="47" t="s">
        <v>211</v>
      </c>
      <c r="I979" s="46">
        <v>3353097636</v>
      </c>
    </row>
    <row r="980" spans="1:9" ht="30">
      <c r="A980" s="46">
        <v>17484</v>
      </c>
      <c r="B980" s="47" t="s">
        <v>2098</v>
      </c>
      <c r="C980" s="47" t="s">
        <v>2099</v>
      </c>
      <c r="D980" s="47" t="s">
        <v>210</v>
      </c>
      <c r="E980" s="46">
        <v>100219</v>
      </c>
      <c r="F980" s="48">
        <v>230</v>
      </c>
      <c r="G980" s="46">
        <v>2</v>
      </c>
      <c r="H980" s="47" t="s">
        <v>227</v>
      </c>
      <c r="I980" s="46">
        <v>3337416353</v>
      </c>
    </row>
    <row r="981" spans="1:9" ht="30" hidden="1">
      <c r="A981" s="46">
        <v>17488</v>
      </c>
      <c r="B981" s="47" t="s">
        <v>2100</v>
      </c>
      <c r="C981" s="47" t="s">
        <v>2101</v>
      </c>
      <c r="D981" s="47" t="s">
        <v>357</v>
      </c>
      <c r="E981" s="46">
        <v>126080</v>
      </c>
      <c r="F981" s="48">
        <v>115</v>
      </c>
      <c r="G981" s="46">
        <v>4</v>
      </c>
      <c r="H981" s="47" t="s">
        <v>235</v>
      </c>
      <c r="I981" s="46">
        <v>3353097806</v>
      </c>
    </row>
    <row r="982" spans="1:9" ht="15" hidden="1">
      <c r="A982" s="46">
        <v>17527</v>
      </c>
      <c r="B982" s="47" t="s">
        <v>2102</v>
      </c>
      <c r="C982" s="47" t="s">
        <v>2103</v>
      </c>
      <c r="D982" s="47" t="s">
        <v>219</v>
      </c>
      <c r="E982" s="46">
        <v>116704</v>
      </c>
      <c r="F982" s="48">
        <v>230</v>
      </c>
      <c r="G982" s="46">
        <v>4</v>
      </c>
      <c r="H982" s="47" t="s">
        <v>211</v>
      </c>
      <c r="I982" s="46">
        <v>3337428303</v>
      </c>
    </row>
    <row r="983" spans="1:9" ht="45" hidden="1">
      <c r="A983" s="46">
        <v>17534</v>
      </c>
      <c r="B983" s="47" t="s">
        <v>2104</v>
      </c>
      <c r="C983" s="47" t="s">
        <v>2105</v>
      </c>
      <c r="D983" s="47" t="s">
        <v>219</v>
      </c>
      <c r="E983" s="46">
        <v>116704</v>
      </c>
      <c r="F983" s="48">
        <v>46</v>
      </c>
      <c r="G983" s="46">
        <v>1</v>
      </c>
      <c r="H983" s="47" t="s">
        <v>220</v>
      </c>
      <c r="I983" s="46">
        <v>3349560049</v>
      </c>
    </row>
    <row r="984" spans="1:9" ht="30" hidden="1">
      <c r="A984" s="46">
        <v>17536</v>
      </c>
      <c r="B984" s="47" t="s">
        <v>2106</v>
      </c>
      <c r="C984" s="47" t="s">
        <v>2105</v>
      </c>
      <c r="D984" s="47" t="s">
        <v>357</v>
      </c>
      <c r="E984" s="46">
        <v>126080</v>
      </c>
      <c r="F984" s="48">
        <v>115</v>
      </c>
      <c r="G984" s="46">
        <v>14</v>
      </c>
      <c r="H984" s="47" t="s">
        <v>235</v>
      </c>
      <c r="I984" s="46">
        <v>3337416377</v>
      </c>
    </row>
    <row r="985" spans="1:9" ht="15" hidden="1">
      <c r="A985" s="46">
        <v>17545</v>
      </c>
      <c r="B985" s="47" t="s">
        <v>2107</v>
      </c>
      <c r="C985" s="47" t="s">
        <v>2108</v>
      </c>
      <c r="D985" s="47" t="s">
        <v>219</v>
      </c>
      <c r="E985" s="46">
        <v>116704</v>
      </c>
      <c r="F985" s="48">
        <v>115</v>
      </c>
      <c r="G985" s="46">
        <v>2</v>
      </c>
      <c r="H985" s="47" t="s">
        <v>235</v>
      </c>
      <c r="I985" s="46">
        <v>3337416384</v>
      </c>
    </row>
    <row r="986" spans="1:9" ht="30" hidden="1">
      <c r="A986" s="46">
        <v>17578</v>
      </c>
      <c r="B986" s="47" t="s">
        <v>2109</v>
      </c>
      <c r="C986" s="47" t="s">
        <v>2110</v>
      </c>
      <c r="D986" s="47" t="s">
        <v>357</v>
      </c>
      <c r="E986" s="46">
        <v>126080</v>
      </c>
      <c r="F986" s="48">
        <v>115</v>
      </c>
      <c r="G986" s="46">
        <v>3</v>
      </c>
      <c r="H986" s="47" t="s">
        <v>235</v>
      </c>
      <c r="I986" s="46">
        <v>3337416397</v>
      </c>
    </row>
    <row r="987" spans="1:9" ht="45" hidden="1">
      <c r="A987" s="46">
        <v>17592</v>
      </c>
      <c r="B987" s="47" t="s">
        <v>2111</v>
      </c>
      <c r="C987" s="47" t="s">
        <v>2112</v>
      </c>
      <c r="D987" s="47" t="s">
        <v>243</v>
      </c>
      <c r="E987" s="46">
        <v>101222</v>
      </c>
      <c r="F987" s="48">
        <v>138</v>
      </c>
      <c r="G987" s="46">
        <v>2</v>
      </c>
      <c r="H987" s="47" t="s">
        <v>256</v>
      </c>
      <c r="I987" s="46">
        <v>3342618213</v>
      </c>
    </row>
    <row r="988" spans="1:9" ht="45" hidden="1">
      <c r="A988" s="46">
        <v>17614</v>
      </c>
      <c r="B988" s="47" t="s">
        <v>2113</v>
      </c>
      <c r="C988" s="47" t="s">
        <v>2114</v>
      </c>
      <c r="D988" s="47" t="s">
        <v>219</v>
      </c>
      <c r="E988" s="46">
        <v>116704</v>
      </c>
      <c r="F988" s="48">
        <v>46</v>
      </c>
      <c r="G988" s="46">
        <v>3</v>
      </c>
      <c r="H988" s="47" t="s">
        <v>220</v>
      </c>
      <c r="I988" s="46">
        <v>3349559955</v>
      </c>
    </row>
    <row r="989" spans="1:9" ht="45">
      <c r="A989" s="46">
        <v>17623</v>
      </c>
      <c r="B989" s="47" t="s">
        <v>2115</v>
      </c>
      <c r="C989" s="47" t="s">
        <v>2116</v>
      </c>
      <c r="D989" s="47" t="s">
        <v>210</v>
      </c>
      <c r="E989" s="46">
        <v>100219</v>
      </c>
      <c r="F989" s="48">
        <v>0</v>
      </c>
      <c r="G989" s="46">
        <v>0</v>
      </c>
      <c r="H989" s="47" t="s">
        <v>220</v>
      </c>
      <c r="I989" s="46">
        <v>3337416431</v>
      </c>
    </row>
    <row r="990" spans="1:9" ht="60" hidden="1">
      <c r="A990" s="46">
        <v>17650</v>
      </c>
      <c r="B990" s="47" t="s">
        <v>2117</v>
      </c>
      <c r="C990" s="47" t="s">
        <v>2118</v>
      </c>
      <c r="D990" s="47" t="s">
        <v>232</v>
      </c>
      <c r="E990" s="46">
        <v>100834</v>
      </c>
      <c r="F990" s="48">
        <v>500</v>
      </c>
      <c r="G990" s="46">
        <v>8</v>
      </c>
      <c r="H990" s="47" t="s">
        <v>227</v>
      </c>
      <c r="I990" s="46">
        <v>3337416447</v>
      </c>
    </row>
    <row r="991" spans="1:9" ht="30" hidden="1">
      <c r="A991" s="46">
        <v>17669</v>
      </c>
      <c r="B991" s="47" t="s">
        <v>2119</v>
      </c>
      <c r="C991" s="47" t="s">
        <v>2120</v>
      </c>
      <c r="D991" s="47" t="s">
        <v>357</v>
      </c>
      <c r="E991" s="46">
        <v>126080</v>
      </c>
      <c r="F991" s="48">
        <v>115</v>
      </c>
      <c r="G991" s="46">
        <v>1</v>
      </c>
      <c r="H991" s="47" t="s">
        <v>211</v>
      </c>
      <c r="I991" s="46">
        <v>3353097623</v>
      </c>
    </row>
    <row r="992" spans="1:9" ht="60" hidden="1">
      <c r="A992" s="46">
        <v>17672</v>
      </c>
      <c r="B992" s="47" t="s">
        <v>2121</v>
      </c>
      <c r="C992" s="47" t="s">
        <v>2122</v>
      </c>
      <c r="D992" s="47" t="s">
        <v>232</v>
      </c>
      <c r="E992" s="46">
        <v>100834</v>
      </c>
      <c r="F992" s="48">
        <v>115</v>
      </c>
      <c r="G992" s="46">
        <v>1</v>
      </c>
      <c r="H992" s="47" t="s">
        <v>211</v>
      </c>
      <c r="I992" s="46">
        <v>3337416463</v>
      </c>
    </row>
    <row r="993" spans="1:9" ht="45" hidden="1">
      <c r="A993" s="46">
        <v>17712</v>
      </c>
      <c r="B993" s="47" t="s">
        <v>2123</v>
      </c>
      <c r="C993" s="47" t="s">
        <v>2124</v>
      </c>
      <c r="D993" s="47" t="s">
        <v>219</v>
      </c>
      <c r="E993" s="46">
        <v>116704</v>
      </c>
      <c r="F993" s="48">
        <v>46</v>
      </c>
      <c r="G993" s="46">
        <v>2</v>
      </c>
      <c r="H993" s="47" t="s">
        <v>220</v>
      </c>
      <c r="I993" s="46">
        <v>3349559672</v>
      </c>
    </row>
    <row r="994" spans="1:9" ht="45" hidden="1">
      <c r="A994" s="46">
        <v>17718</v>
      </c>
      <c r="B994" s="47" t="s">
        <v>2125</v>
      </c>
      <c r="C994" s="47" t="s">
        <v>2126</v>
      </c>
      <c r="D994" s="47" t="s">
        <v>219</v>
      </c>
      <c r="E994" s="46">
        <v>116704</v>
      </c>
      <c r="F994" s="48">
        <v>46</v>
      </c>
      <c r="G994" s="46">
        <v>1</v>
      </c>
      <c r="H994" s="47" t="s">
        <v>220</v>
      </c>
      <c r="I994" s="46">
        <v>3349560161</v>
      </c>
    </row>
    <row r="995" spans="1:9" ht="45" hidden="1">
      <c r="A995" s="46">
        <v>17724</v>
      </c>
      <c r="B995" s="47" t="s">
        <v>2127</v>
      </c>
      <c r="C995" s="47" t="s">
        <v>2128</v>
      </c>
      <c r="D995" s="47" t="s">
        <v>335</v>
      </c>
      <c r="E995" s="46">
        <v>100716</v>
      </c>
      <c r="F995" s="48">
        <v>57</v>
      </c>
      <c r="G995" s="46">
        <v>2</v>
      </c>
      <c r="H995" s="47" t="s">
        <v>227</v>
      </c>
      <c r="I995" s="46">
        <v>3337416492</v>
      </c>
    </row>
    <row r="996" spans="1:9" ht="15" hidden="1">
      <c r="A996" s="46">
        <v>17750</v>
      </c>
      <c r="B996" s="47" t="s">
        <v>2129</v>
      </c>
      <c r="C996" s="47" t="s">
        <v>2130</v>
      </c>
      <c r="D996" s="47" t="s">
        <v>219</v>
      </c>
      <c r="E996" s="46">
        <v>116704</v>
      </c>
      <c r="F996" s="48">
        <v>115</v>
      </c>
      <c r="G996" s="46">
        <v>2</v>
      </c>
      <c r="H996" s="47" t="s">
        <v>211</v>
      </c>
      <c r="I996" s="46">
        <v>3337428286</v>
      </c>
    </row>
    <row r="997" spans="1:9" ht="30">
      <c r="A997" s="46">
        <v>17756</v>
      </c>
      <c r="B997" s="47" t="s">
        <v>2131</v>
      </c>
      <c r="C997" s="47" t="s">
        <v>2132</v>
      </c>
      <c r="D997" s="47" t="s">
        <v>210</v>
      </c>
      <c r="E997" s="46">
        <v>100219</v>
      </c>
      <c r="F997" s="48">
        <v>115</v>
      </c>
      <c r="G997" s="46">
        <v>3</v>
      </c>
      <c r="H997" s="47" t="s">
        <v>227</v>
      </c>
      <c r="I997" s="46">
        <v>3337416510</v>
      </c>
    </row>
    <row r="998" spans="1:9" ht="45" hidden="1">
      <c r="A998" s="46">
        <v>17777</v>
      </c>
      <c r="B998" s="47" t="s">
        <v>2133</v>
      </c>
      <c r="C998" s="47" t="s">
        <v>2134</v>
      </c>
      <c r="D998" s="47" t="s">
        <v>2135</v>
      </c>
      <c r="E998" s="46">
        <v>100074</v>
      </c>
      <c r="F998" s="48">
        <v>69</v>
      </c>
      <c r="G998" s="46">
        <v>1</v>
      </c>
      <c r="H998" s="47" t="s">
        <v>211</v>
      </c>
      <c r="I998" s="46">
        <v>3352749921</v>
      </c>
    </row>
    <row r="999" spans="1:9" ht="45" hidden="1">
      <c r="A999" s="46">
        <v>17814</v>
      </c>
      <c r="B999" s="47" t="s">
        <v>2136</v>
      </c>
      <c r="C999" s="47" t="s">
        <v>2137</v>
      </c>
      <c r="D999" s="47" t="s">
        <v>219</v>
      </c>
      <c r="E999" s="46">
        <v>116704</v>
      </c>
      <c r="F999" s="48">
        <v>46</v>
      </c>
      <c r="G999" s="46">
        <v>1</v>
      </c>
      <c r="H999" s="47" t="s">
        <v>256</v>
      </c>
      <c r="I999" s="46">
        <v>3342618098</v>
      </c>
    </row>
    <row r="1000" spans="1:9" ht="30" hidden="1">
      <c r="A1000" s="46">
        <v>17815</v>
      </c>
      <c r="B1000" s="47" t="s">
        <v>2138</v>
      </c>
      <c r="C1000" s="47" t="s">
        <v>2137</v>
      </c>
      <c r="D1000" s="47" t="s">
        <v>243</v>
      </c>
      <c r="E1000" s="46">
        <v>101222</v>
      </c>
      <c r="F1000" s="48">
        <v>46</v>
      </c>
      <c r="G1000" s="46">
        <v>2</v>
      </c>
      <c r="H1000" s="47" t="s">
        <v>211</v>
      </c>
      <c r="I1000" s="46">
        <v>3342618242</v>
      </c>
    </row>
    <row r="1001" spans="1:9" ht="45" hidden="1">
      <c r="A1001" s="46">
        <v>17872</v>
      </c>
      <c r="B1001" s="47" t="s">
        <v>2139</v>
      </c>
      <c r="C1001" s="47" t="s">
        <v>2140</v>
      </c>
      <c r="D1001" s="47" t="s">
        <v>219</v>
      </c>
      <c r="E1001" s="46">
        <v>116704</v>
      </c>
      <c r="F1001" s="48">
        <v>46</v>
      </c>
      <c r="G1001" s="46">
        <v>5</v>
      </c>
      <c r="H1001" s="47" t="s">
        <v>220</v>
      </c>
      <c r="I1001" s="46">
        <v>3349560180</v>
      </c>
    </row>
    <row r="1002" spans="1:9" ht="45" hidden="1">
      <c r="A1002" s="46">
        <v>17873</v>
      </c>
      <c r="B1002" s="47" t="s">
        <v>2141</v>
      </c>
      <c r="C1002" s="47" t="s">
        <v>2142</v>
      </c>
      <c r="D1002" s="47" t="s">
        <v>219</v>
      </c>
      <c r="E1002" s="46">
        <v>116704</v>
      </c>
      <c r="F1002" s="48">
        <v>46</v>
      </c>
      <c r="G1002" s="46">
        <v>1</v>
      </c>
      <c r="H1002" s="47" t="s">
        <v>220</v>
      </c>
      <c r="I1002" s="46">
        <v>3349560213</v>
      </c>
    </row>
    <row r="1003" spans="1:9" ht="45" hidden="1">
      <c r="A1003" s="46">
        <v>17879</v>
      </c>
      <c r="B1003" s="47" t="s">
        <v>2143</v>
      </c>
      <c r="C1003" s="47" t="s">
        <v>2144</v>
      </c>
      <c r="D1003" s="47" t="s">
        <v>219</v>
      </c>
      <c r="E1003" s="46">
        <v>116704</v>
      </c>
      <c r="F1003" s="48">
        <v>46</v>
      </c>
      <c r="G1003" s="46">
        <v>1</v>
      </c>
      <c r="H1003" s="47" t="s">
        <v>220</v>
      </c>
      <c r="I1003" s="46">
        <v>3349560284</v>
      </c>
    </row>
    <row r="1004" spans="1:9" ht="45" hidden="1">
      <c r="A1004" s="46">
        <v>17900</v>
      </c>
      <c r="B1004" s="47" t="s">
        <v>2145</v>
      </c>
      <c r="C1004" s="47" t="s">
        <v>2146</v>
      </c>
      <c r="D1004" s="47" t="s">
        <v>219</v>
      </c>
      <c r="E1004" s="46">
        <v>116704</v>
      </c>
      <c r="F1004" s="48">
        <v>46</v>
      </c>
      <c r="G1004" s="46">
        <v>1</v>
      </c>
      <c r="H1004" s="47" t="s">
        <v>220</v>
      </c>
      <c r="I1004" s="46">
        <v>3349559858</v>
      </c>
    </row>
    <row r="1005" spans="1:9" ht="30" hidden="1">
      <c r="A1005" s="46">
        <v>17913</v>
      </c>
      <c r="B1005" s="47" t="s">
        <v>2147</v>
      </c>
      <c r="C1005" s="47" t="s">
        <v>2148</v>
      </c>
      <c r="D1005" s="47" t="s">
        <v>323</v>
      </c>
      <c r="E1005" s="46">
        <v>103565</v>
      </c>
      <c r="F1005" s="48">
        <v>115</v>
      </c>
      <c r="G1005" s="46">
        <v>2</v>
      </c>
      <c r="H1005" s="47" t="s">
        <v>211</v>
      </c>
      <c r="I1005" s="46">
        <v>3353098107</v>
      </c>
    </row>
    <row r="1006" spans="1:9" ht="60" hidden="1">
      <c r="A1006" s="46">
        <v>17919</v>
      </c>
      <c r="B1006" s="47" t="s">
        <v>2149</v>
      </c>
      <c r="C1006" s="47" t="s">
        <v>2150</v>
      </c>
      <c r="D1006" s="47" t="s">
        <v>232</v>
      </c>
      <c r="E1006" s="46">
        <v>100834</v>
      </c>
      <c r="F1006" s="48">
        <v>230</v>
      </c>
      <c r="G1006" s="46">
        <v>8</v>
      </c>
      <c r="H1006" s="47" t="s">
        <v>211</v>
      </c>
      <c r="I1006" s="46">
        <v>3337416611</v>
      </c>
    </row>
    <row r="1007" spans="1:9" ht="60" hidden="1">
      <c r="A1007" s="46">
        <v>17936</v>
      </c>
      <c r="B1007" s="47" t="s">
        <v>2151</v>
      </c>
      <c r="C1007" s="47" t="s">
        <v>2152</v>
      </c>
      <c r="D1007" s="47" t="s">
        <v>232</v>
      </c>
      <c r="E1007" s="46">
        <v>100834</v>
      </c>
      <c r="F1007" s="48">
        <v>115</v>
      </c>
      <c r="G1007" s="46">
        <v>2</v>
      </c>
      <c r="H1007" s="47" t="s">
        <v>227</v>
      </c>
      <c r="I1007" s="46">
        <v>3337416619</v>
      </c>
    </row>
    <row r="1008" spans="1:9" ht="30" hidden="1">
      <c r="A1008" s="46">
        <v>17962</v>
      </c>
      <c r="B1008" s="47" t="s">
        <v>2153</v>
      </c>
      <c r="C1008" s="47" t="s">
        <v>2154</v>
      </c>
      <c r="D1008" s="47" t="s">
        <v>219</v>
      </c>
      <c r="E1008" s="46">
        <v>116704</v>
      </c>
      <c r="F1008" s="48">
        <v>46</v>
      </c>
      <c r="G1008" s="46">
        <v>1</v>
      </c>
      <c r="H1008" s="47" t="s">
        <v>227</v>
      </c>
      <c r="I1008" s="46">
        <v>3342618068</v>
      </c>
    </row>
    <row r="1009" spans="1:9" ht="45" hidden="1">
      <c r="A1009" s="46">
        <v>17976</v>
      </c>
      <c r="B1009" s="47" t="s">
        <v>2155</v>
      </c>
      <c r="C1009" s="47" t="s">
        <v>2156</v>
      </c>
      <c r="D1009" s="47" t="s">
        <v>243</v>
      </c>
      <c r="E1009" s="46">
        <v>101222</v>
      </c>
      <c r="F1009" s="48">
        <v>69</v>
      </c>
      <c r="G1009" s="46">
        <v>2</v>
      </c>
      <c r="H1009" s="47" t="s">
        <v>256</v>
      </c>
      <c r="I1009" s="46">
        <v>3342618302</v>
      </c>
    </row>
    <row r="1010" spans="1:9" ht="45" hidden="1">
      <c r="A1010" s="46">
        <v>17984</v>
      </c>
      <c r="B1010" s="47" t="s">
        <v>2157</v>
      </c>
      <c r="C1010" s="47" t="s">
        <v>2158</v>
      </c>
      <c r="D1010" s="47" t="s">
        <v>219</v>
      </c>
      <c r="E1010" s="46">
        <v>116704</v>
      </c>
      <c r="F1010" s="48">
        <v>46</v>
      </c>
      <c r="G1010" s="46">
        <v>2</v>
      </c>
      <c r="H1010" s="47" t="s">
        <v>220</v>
      </c>
      <c r="I1010" s="46">
        <v>3349560135</v>
      </c>
    </row>
    <row r="1011" spans="1:9" ht="45" hidden="1">
      <c r="A1011" s="46">
        <v>17986</v>
      </c>
      <c r="B1011" s="47" t="s">
        <v>2159</v>
      </c>
      <c r="C1011" s="47" t="s">
        <v>2160</v>
      </c>
      <c r="D1011" s="47" t="s">
        <v>219</v>
      </c>
      <c r="E1011" s="46">
        <v>116704</v>
      </c>
      <c r="F1011" s="48">
        <v>46</v>
      </c>
      <c r="G1011" s="46">
        <v>1</v>
      </c>
      <c r="H1011" s="47" t="s">
        <v>220</v>
      </c>
      <c r="I1011" s="46">
        <v>3349560117</v>
      </c>
    </row>
    <row r="1012" spans="1:9" ht="30" hidden="1">
      <c r="A1012" s="46">
        <v>18003</v>
      </c>
      <c r="B1012" s="47" t="s">
        <v>2161</v>
      </c>
      <c r="C1012" s="47" t="s">
        <v>2162</v>
      </c>
      <c r="D1012" s="47" t="s">
        <v>243</v>
      </c>
      <c r="E1012" s="46">
        <v>101222</v>
      </c>
      <c r="F1012" s="48">
        <v>69</v>
      </c>
      <c r="G1012" s="46">
        <v>1</v>
      </c>
      <c r="H1012" s="47" t="s">
        <v>211</v>
      </c>
      <c r="I1012" s="46">
        <v>3342617465</v>
      </c>
    </row>
    <row r="1013" spans="1:9" ht="15">
      <c r="A1013" s="46">
        <v>18039</v>
      </c>
      <c r="B1013" s="47" t="s">
        <v>2163</v>
      </c>
      <c r="C1013" s="47" t="s">
        <v>2164</v>
      </c>
      <c r="D1013" s="47" t="s">
        <v>210</v>
      </c>
      <c r="E1013" s="46">
        <v>100219</v>
      </c>
      <c r="F1013" s="48">
        <v>115</v>
      </c>
      <c r="G1013" s="46">
        <v>2</v>
      </c>
      <c r="H1013" s="47" t="s">
        <v>211</v>
      </c>
      <c r="I1013" s="46">
        <v>3337416676</v>
      </c>
    </row>
    <row r="1014" spans="1:9" ht="30" hidden="1">
      <c r="A1014" s="46">
        <v>18046</v>
      </c>
      <c r="B1014" s="47" t="s">
        <v>2165</v>
      </c>
      <c r="C1014" s="47" t="s">
        <v>2166</v>
      </c>
      <c r="D1014" s="47" t="s">
        <v>683</v>
      </c>
      <c r="E1014" s="46">
        <v>100977</v>
      </c>
      <c r="F1014" s="48">
        <v>115</v>
      </c>
      <c r="G1014" s="46">
        <v>2</v>
      </c>
      <c r="H1014" s="47" t="s">
        <v>227</v>
      </c>
      <c r="I1014" s="46">
        <v>3353097793</v>
      </c>
    </row>
    <row r="1015" spans="1:9" ht="60" hidden="1">
      <c r="A1015" s="46">
        <v>18047</v>
      </c>
      <c r="B1015" s="47" t="s">
        <v>2167</v>
      </c>
      <c r="C1015" s="47" t="s">
        <v>2168</v>
      </c>
      <c r="D1015" s="47" t="s">
        <v>232</v>
      </c>
      <c r="E1015" s="46">
        <v>100834</v>
      </c>
      <c r="F1015" s="48">
        <v>500</v>
      </c>
      <c r="G1015" s="46">
        <v>1</v>
      </c>
      <c r="H1015" s="47" t="s">
        <v>227</v>
      </c>
      <c r="I1015" s="46">
        <v>3337416682</v>
      </c>
    </row>
    <row r="1016" spans="1:9" ht="45" hidden="1">
      <c r="A1016" s="46">
        <v>18068</v>
      </c>
      <c r="B1016" s="47" t="s">
        <v>2169</v>
      </c>
      <c r="C1016" s="47" t="s">
        <v>2170</v>
      </c>
      <c r="D1016" s="47" t="s">
        <v>216</v>
      </c>
      <c r="E1016" s="46">
        <v>100912</v>
      </c>
      <c r="F1016" s="48">
        <v>69</v>
      </c>
      <c r="G1016" s="46">
        <v>2</v>
      </c>
      <c r="H1016" s="47" t="s">
        <v>235</v>
      </c>
      <c r="I1016" s="46">
        <v>3337416698</v>
      </c>
    </row>
    <row r="1017" spans="1:9" ht="45" hidden="1">
      <c r="A1017" s="46">
        <v>18082</v>
      </c>
      <c r="B1017" s="47" t="s">
        <v>2171</v>
      </c>
      <c r="C1017" s="47" t="s">
        <v>2172</v>
      </c>
      <c r="D1017" s="47" t="s">
        <v>219</v>
      </c>
      <c r="E1017" s="46">
        <v>116704</v>
      </c>
      <c r="F1017" s="48">
        <v>46</v>
      </c>
      <c r="G1017" s="46">
        <v>1</v>
      </c>
      <c r="H1017" s="47" t="s">
        <v>220</v>
      </c>
      <c r="I1017" s="46">
        <v>3349559873</v>
      </c>
    </row>
    <row r="1018" spans="1:9" ht="60" hidden="1">
      <c r="A1018" s="46">
        <v>18087</v>
      </c>
      <c r="B1018" s="47" t="s">
        <v>2173</v>
      </c>
      <c r="C1018" s="47" t="s">
        <v>2174</v>
      </c>
      <c r="D1018" s="47" t="s">
        <v>232</v>
      </c>
      <c r="E1018" s="46">
        <v>100834</v>
      </c>
      <c r="F1018" s="48">
        <v>115</v>
      </c>
      <c r="G1018" s="46">
        <v>4</v>
      </c>
      <c r="H1018" s="47" t="s">
        <v>227</v>
      </c>
      <c r="I1018" s="46">
        <v>3337416709</v>
      </c>
    </row>
    <row r="1019" spans="1:9" ht="15" hidden="1">
      <c r="A1019" s="46">
        <v>18114</v>
      </c>
      <c r="B1019" s="47" t="s">
        <v>2175</v>
      </c>
      <c r="C1019" s="47" t="s">
        <v>2176</v>
      </c>
      <c r="D1019" s="47" t="s">
        <v>219</v>
      </c>
      <c r="E1019" s="46">
        <v>116704</v>
      </c>
      <c r="F1019" s="48">
        <v>46</v>
      </c>
      <c r="G1019" s="46">
        <v>2</v>
      </c>
      <c r="H1019" s="47" t="s">
        <v>211</v>
      </c>
      <c r="I1019" s="46">
        <v>3342618081</v>
      </c>
    </row>
    <row r="1020" spans="1:9" ht="15">
      <c r="A1020" s="46">
        <v>18116</v>
      </c>
      <c r="B1020" s="47" t="s">
        <v>2177</v>
      </c>
      <c r="C1020" s="47" t="s">
        <v>2178</v>
      </c>
      <c r="D1020" s="47" t="s">
        <v>210</v>
      </c>
      <c r="E1020" s="46">
        <v>100219</v>
      </c>
      <c r="F1020" s="48">
        <v>115</v>
      </c>
      <c r="G1020" s="46">
        <v>1</v>
      </c>
      <c r="H1020" s="47" t="s">
        <v>211</v>
      </c>
      <c r="I1020" s="46">
        <v>3337416726</v>
      </c>
    </row>
    <row r="1021" spans="1:9" ht="60" hidden="1">
      <c r="A1021" s="46">
        <v>18140</v>
      </c>
      <c r="B1021" s="47" t="s">
        <v>2179</v>
      </c>
      <c r="C1021" s="47" t="s">
        <v>2180</v>
      </c>
      <c r="D1021" s="47" t="s">
        <v>232</v>
      </c>
      <c r="E1021" s="46">
        <v>100834</v>
      </c>
      <c r="F1021" s="48">
        <v>230</v>
      </c>
      <c r="G1021" s="46">
        <v>5</v>
      </c>
      <c r="H1021" s="47" t="s">
        <v>227</v>
      </c>
      <c r="I1021" s="46">
        <v>3337416735</v>
      </c>
    </row>
    <row r="1022" spans="1:9" ht="15">
      <c r="A1022" s="46">
        <v>18176</v>
      </c>
      <c r="B1022" s="47" t="s">
        <v>2181</v>
      </c>
      <c r="C1022" s="47" t="s">
        <v>2182</v>
      </c>
      <c r="D1022" s="47" t="s">
        <v>210</v>
      </c>
      <c r="E1022" s="46">
        <v>100219</v>
      </c>
      <c r="F1022" s="48">
        <v>115</v>
      </c>
      <c r="G1022" s="46">
        <v>1</v>
      </c>
      <c r="H1022" s="47" t="s">
        <v>211</v>
      </c>
      <c r="I1022" s="46">
        <v>3337426867</v>
      </c>
    </row>
    <row r="1023" spans="1:9" ht="15" hidden="1">
      <c r="A1023" s="46">
        <v>18189</v>
      </c>
      <c r="B1023" s="47" t="s">
        <v>2183</v>
      </c>
      <c r="C1023" s="47" t="s">
        <v>2184</v>
      </c>
      <c r="D1023" s="47" t="s">
        <v>219</v>
      </c>
      <c r="E1023" s="46">
        <v>116704</v>
      </c>
      <c r="F1023" s="48">
        <v>69</v>
      </c>
      <c r="G1023" s="46">
        <v>2</v>
      </c>
      <c r="H1023" s="47" t="s">
        <v>211</v>
      </c>
      <c r="I1023" s="46">
        <v>3342618064</v>
      </c>
    </row>
    <row r="1024" spans="1:9" ht="45" hidden="1">
      <c r="A1024" s="46">
        <v>18197</v>
      </c>
      <c r="B1024" s="47" t="s">
        <v>2185</v>
      </c>
      <c r="C1024" s="47" t="s">
        <v>2186</v>
      </c>
      <c r="D1024" s="47" t="s">
        <v>335</v>
      </c>
      <c r="E1024" s="46">
        <v>100716</v>
      </c>
      <c r="F1024" s="48">
        <v>57</v>
      </c>
      <c r="G1024" s="46">
        <v>1</v>
      </c>
      <c r="H1024" s="47" t="s">
        <v>227</v>
      </c>
      <c r="I1024" s="46">
        <v>3337416773</v>
      </c>
    </row>
    <row r="1025" spans="1:9" ht="30" hidden="1">
      <c r="A1025" s="46">
        <v>18211</v>
      </c>
      <c r="B1025" s="47" t="s">
        <v>2187</v>
      </c>
      <c r="C1025" s="47" t="s">
        <v>2188</v>
      </c>
      <c r="D1025" s="47" t="s">
        <v>243</v>
      </c>
      <c r="E1025" s="46">
        <v>101222</v>
      </c>
      <c r="F1025" s="48">
        <v>69</v>
      </c>
      <c r="G1025" s="46">
        <v>2</v>
      </c>
      <c r="H1025" s="47" t="s">
        <v>211</v>
      </c>
      <c r="I1025" s="46">
        <v>3342618384</v>
      </c>
    </row>
    <row r="1026" spans="1:9" ht="30" hidden="1">
      <c r="A1026" s="46">
        <v>18232</v>
      </c>
      <c r="B1026" s="47" t="s">
        <v>2189</v>
      </c>
      <c r="C1026" s="47" t="s">
        <v>2190</v>
      </c>
      <c r="D1026" s="47" t="s">
        <v>219</v>
      </c>
      <c r="E1026" s="46">
        <v>116704</v>
      </c>
      <c r="F1026" s="48">
        <v>69</v>
      </c>
      <c r="G1026" s="46">
        <v>1</v>
      </c>
      <c r="H1026" s="47" t="s">
        <v>227</v>
      </c>
      <c r="I1026" s="46">
        <v>3337416795</v>
      </c>
    </row>
    <row r="1027" spans="1:9" ht="45" hidden="1">
      <c r="A1027" s="46">
        <v>18240</v>
      </c>
      <c r="B1027" s="47" t="s">
        <v>2191</v>
      </c>
      <c r="C1027" s="47" t="s">
        <v>2192</v>
      </c>
      <c r="D1027" s="47" t="s">
        <v>219</v>
      </c>
      <c r="E1027" s="46">
        <v>116704</v>
      </c>
      <c r="F1027" s="48">
        <v>46</v>
      </c>
      <c r="G1027" s="46">
        <v>5</v>
      </c>
      <c r="H1027" s="47" t="s">
        <v>220</v>
      </c>
      <c r="I1027" s="46">
        <v>3349560230</v>
      </c>
    </row>
    <row r="1028" spans="1:9" ht="45" hidden="1">
      <c r="A1028" s="46">
        <v>18241</v>
      </c>
      <c r="B1028" s="47" t="s">
        <v>2193</v>
      </c>
      <c r="C1028" s="47" t="s">
        <v>2192</v>
      </c>
      <c r="D1028" s="47" t="s">
        <v>438</v>
      </c>
      <c r="E1028" s="46">
        <v>101374</v>
      </c>
      <c r="F1028" s="48">
        <v>115</v>
      </c>
      <c r="G1028" s="46">
        <v>2</v>
      </c>
      <c r="H1028" s="47" t="s">
        <v>235</v>
      </c>
      <c r="I1028" s="46">
        <v>3337428259</v>
      </c>
    </row>
    <row r="1029" spans="1:9" ht="45" hidden="1">
      <c r="A1029" s="46">
        <v>18284</v>
      </c>
      <c r="B1029" s="47" t="s">
        <v>2194</v>
      </c>
      <c r="C1029" s="47" t="s">
        <v>2195</v>
      </c>
      <c r="D1029" s="47" t="s">
        <v>243</v>
      </c>
      <c r="E1029" s="46">
        <v>101222</v>
      </c>
      <c r="F1029" s="48">
        <v>138</v>
      </c>
      <c r="G1029" s="46">
        <v>1</v>
      </c>
      <c r="H1029" s="47" t="s">
        <v>256</v>
      </c>
      <c r="I1029" s="46">
        <v>3342618287</v>
      </c>
    </row>
    <row r="1030" spans="1:9" ht="45" hidden="1">
      <c r="A1030" s="46">
        <v>18294</v>
      </c>
      <c r="B1030" s="47" t="s">
        <v>2196</v>
      </c>
      <c r="C1030" s="47" t="s">
        <v>2197</v>
      </c>
      <c r="D1030" s="47" t="s">
        <v>219</v>
      </c>
      <c r="E1030" s="46">
        <v>116704</v>
      </c>
      <c r="F1030" s="48">
        <v>46</v>
      </c>
      <c r="G1030" s="46">
        <v>2</v>
      </c>
      <c r="H1030" s="47" t="s">
        <v>220</v>
      </c>
      <c r="I1030" s="46">
        <v>3349560150</v>
      </c>
    </row>
    <row r="1031" spans="1:9" ht="45" hidden="1">
      <c r="A1031" s="46">
        <v>18316</v>
      </c>
      <c r="B1031" s="47" t="s">
        <v>2198</v>
      </c>
      <c r="C1031" s="47" t="s">
        <v>2199</v>
      </c>
      <c r="D1031" s="47" t="s">
        <v>335</v>
      </c>
      <c r="E1031" s="46">
        <v>100716</v>
      </c>
      <c r="F1031" s="48">
        <v>115</v>
      </c>
      <c r="G1031" s="46">
        <v>2</v>
      </c>
      <c r="H1031" s="47" t="s">
        <v>227</v>
      </c>
      <c r="I1031" s="46">
        <v>3337416847</v>
      </c>
    </row>
    <row r="1032" spans="1:9" ht="30" hidden="1">
      <c r="A1032" s="46">
        <v>18326</v>
      </c>
      <c r="B1032" s="47" t="s">
        <v>2200</v>
      </c>
      <c r="C1032" s="47" t="s">
        <v>2201</v>
      </c>
      <c r="D1032" s="47" t="s">
        <v>219</v>
      </c>
      <c r="E1032" s="46">
        <v>116704</v>
      </c>
      <c r="F1032" s="48">
        <v>69</v>
      </c>
      <c r="G1032" s="46">
        <v>2</v>
      </c>
      <c r="H1032" s="47" t="s">
        <v>227</v>
      </c>
      <c r="I1032" s="46">
        <v>3349559707</v>
      </c>
    </row>
    <row r="1033" spans="1:9" ht="45" hidden="1">
      <c r="A1033" s="46">
        <v>18350</v>
      </c>
      <c r="B1033" s="47" t="s">
        <v>2202</v>
      </c>
      <c r="C1033" s="47" t="s">
        <v>2203</v>
      </c>
      <c r="D1033" s="47" t="s">
        <v>335</v>
      </c>
      <c r="E1033" s="46">
        <v>100716</v>
      </c>
      <c r="F1033" s="48">
        <v>57</v>
      </c>
      <c r="G1033" s="46">
        <v>1</v>
      </c>
      <c r="H1033" s="47" t="s">
        <v>211</v>
      </c>
      <c r="I1033" s="46">
        <v>3342617800</v>
      </c>
    </row>
    <row r="1034" spans="1:9" ht="60" hidden="1">
      <c r="A1034" s="46">
        <v>18364</v>
      </c>
      <c r="B1034" s="47" t="s">
        <v>2204</v>
      </c>
      <c r="C1034" s="47" t="s">
        <v>2205</v>
      </c>
      <c r="D1034" s="47" t="s">
        <v>232</v>
      </c>
      <c r="E1034" s="46">
        <v>100834</v>
      </c>
      <c r="F1034" s="48">
        <v>500</v>
      </c>
      <c r="G1034" s="46">
        <v>6</v>
      </c>
      <c r="H1034" s="47" t="s">
        <v>235</v>
      </c>
      <c r="I1034" s="46">
        <v>3337416875</v>
      </c>
    </row>
    <row r="1035" spans="1:9" ht="60" hidden="1">
      <c r="A1035" s="46">
        <v>18365</v>
      </c>
      <c r="B1035" s="47" t="s">
        <v>2206</v>
      </c>
      <c r="C1035" s="47" t="s">
        <v>2207</v>
      </c>
      <c r="D1035" s="47" t="s">
        <v>232</v>
      </c>
      <c r="E1035" s="46">
        <v>100834</v>
      </c>
      <c r="F1035" s="48">
        <v>10</v>
      </c>
      <c r="G1035" s="46">
        <v>1</v>
      </c>
      <c r="H1035" s="47" t="s">
        <v>227</v>
      </c>
      <c r="I1035" s="46">
        <v>3337416876</v>
      </c>
    </row>
    <row r="1036" spans="1:9" ht="45" hidden="1">
      <c r="A1036" s="46">
        <v>18371</v>
      </c>
      <c r="B1036" s="47" t="s">
        <v>2208</v>
      </c>
      <c r="C1036" s="47" t="s">
        <v>2209</v>
      </c>
      <c r="D1036" s="47" t="s">
        <v>219</v>
      </c>
      <c r="E1036" s="46">
        <v>116704</v>
      </c>
      <c r="F1036" s="48">
        <v>46</v>
      </c>
      <c r="G1036" s="46">
        <v>1</v>
      </c>
      <c r="H1036" s="47" t="s">
        <v>220</v>
      </c>
      <c r="I1036" s="46">
        <v>3337416883</v>
      </c>
    </row>
    <row r="1037" spans="1:9" ht="30" hidden="1">
      <c r="A1037" s="46">
        <v>18372</v>
      </c>
      <c r="B1037" s="47" t="s">
        <v>2210</v>
      </c>
      <c r="C1037" s="47" t="s">
        <v>2209</v>
      </c>
      <c r="D1037" s="47" t="s">
        <v>219</v>
      </c>
      <c r="E1037" s="46">
        <v>116704</v>
      </c>
      <c r="F1037" s="48">
        <v>230</v>
      </c>
      <c r="G1037" s="46">
        <v>2</v>
      </c>
      <c r="H1037" s="47" t="s">
        <v>227</v>
      </c>
      <c r="I1037" s="46">
        <v>3337416882</v>
      </c>
    </row>
    <row r="1038" spans="1:9" ht="30" hidden="1">
      <c r="A1038" s="46">
        <v>18388</v>
      </c>
      <c r="B1038" s="47" t="s">
        <v>2211</v>
      </c>
      <c r="C1038" s="47" t="s">
        <v>2212</v>
      </c>
      <c r="D1038" s="47" t="s">
        <v>219</v>
      </c>
      <c r="E1038" s="46">
        <v>116704</v>
      </c>
      <c r="F1038" s="48">
        <v>69</v>
      </c>
      <c r="G1038" s="46">
        <v>2</v>
      </c>
      <c r="H1038" s="47" t="s">
        <v>227</v>
      </c>
      <c r="I1038" s="46">
        <v>3337416890</v>
      </c>
    </row>
    <row r="1039" spans="1:9" ht="45" hidden="1">
      <c r="A1039" s="46">
        <v>18453</v>
      </c>
      <c r="B1039" s="47" t="s">
        <v>2213</v>
      </c>
      <c r="C1039" s="47" t="s">
        <v>2214</v>
      </c>
      <c r="D1039" s="47" t="s">
        <v>219</v>
      </c>
      <c r="E1039" s="46">
        <v>116704</v>
      </c>
      <c r="F1039" s="48">
        <v>46</v>
      </c>
      <c r="G1039" s="46">
        <v>1</v>
      </c>
      <c r="H1039" s="47" t="s">
        <v>220</v>
      </c>
      <c r="I1039" s="46">
        <v>3349560028</v>
      </c>
    </row>
    <row r="1040" spans="1:9" ht="15" hidden="1">
      <c r="A1040" s="46">
        <v>18476</v>
      </c>
      <c r="B1040" s="47" t="s">
        <v>2215</v>
      </c>
      <c r="C1040" s="47" t="s">
        <v>2216</v>
      </c>
      <c r="D1040" s="47" t="s">
        <v>219</v>
      </c>
      <c r="E1040" s="46">
        <v>116704</v>
      </c>
      <c r="F1040" s="48">
        <v>115</v>
      </c>
      <c r="G1040" s="46">
        <v>3</v>
      </c>
      <c r="H1040" s="47" t="s">
        <v>211</v>
      </c>
      <c r="I1040" s="46">
        <v>3337428269</v>
      </c>
    </row>
    <row r="1041" spans="1:9" ht="45" hidden="1">
      <c r="A1041" s="46">
        <v>18506</v>
      </c>
      <c r="B1041" s="47" t="s">
        <v>2217</v>
      </c>
      <c r="C1041" s="47" t="s">
        <v>2218</v>
      </c>
      <c r="D1041" s="47" t="s">
        <v>219</v>
      </c>
      <c r="E1041" s="46">
        <v>116704</v>
      </c>
      <c r="F1041" s="48">
        <v>69</v>
      </c>
      <c r="G1041" s="46">
        <v>3</v>
      </c>
      <c r="H1041" s="47" t="s">
        <v>256</v>
      </c>
      <c r="I1041" s="46">
        <v>3337416956</v>
      </c>
    </row>
    <row r="1042" spans="1:9" ht="45" hidden="1">
      <c r="A1042" s="46">
        <v>18522</v>
      </c>
      <c r="B1042" s="47" t="s">
        <v>2219</v>
      </c>
      <c r="C1042" s="47" t="s">
        <v>2220</v>
      </c>
      <c r="D1042" s="47" t="s">
        <v>219</v>
      </c>
      <c r="E1042" s="46">
        <v>116704</v>
      </c>
      <c r="F1042" s="48">
        <v>46</v>
      </c>
      <c r="G1042" s="46">
        <v>5</v>
      </c>
      <c r="H1042" s="47" t="s">
        <v>220</v>
      </c>
      <c r="I1042" s="46">
        <v>3337416963</v>
      </c>
    </row>
    <row r="1043" spans="1:9" ht="45" hidden="1">
      <c r="A1043" s="46">
        <v>18523</v>
      </c>
      <c r="B1043" s="47" t="s">
        <v>2221</v>
      </c>
      <c r="C1043" s="47" t="s">
        <v>2222</v>
      </c>
      <c r="D1043" s="47" t="s">
        <v>219</v>
      </c>
      <c r="E1043" s="46">
        <v>116704</v>
      </c>
      <c r="F1043" s="48">
        <v>46</v>
      </c>
      <c r="G1043" s="46">
        <v>1</v>
      </c>
      <c r="H1043" s="47" t="s">
        <v>220</v>
      </c>
      <c r="I1043" s="46">
        <v>3349559984</v>
      </c>
    </row>
    <row r="1044" spans="1:9" ht="60" hidden="1">
      <c r="A1044" s="46">
        <v>18538</v>
      </c>
      <c r="B1044" s="47" t="s">
        <v>2223</v>
      </c>
      <c r="C1044" s="47" t="s">
        <v>2224</v>
      </c>
      <c r="D1044" s="47" t="s">
        <v>232</v>
      </c>
      <c r="E1044" s="46">
        <v>100834</v>
      </c>
      <c r="F1044" s="48">
        <v>69</v>
      </c>
      <c r="G1044" s="46">
        <v>1</v>
      </c>
      <c r="H1044" s="47" t="s">
        <v>220</v>
      </c>
      <c r="I1044" s="46">
        <v>3349559734</v>
      </c>
    </row>
    <row r="1045" spans="1:9" ht="30">
      <c r="A1045" s="46">
        <v>18543</v>
      </c>
      <c r="B1045" s="47" t="s">
        <v>2225</v>
      </c>
      <c r="C1045" s="47" t="s">
        <v>2226</v>
      </c>
      <c r="D1045" s="47" t="s">
        <v>210</v>
      </c>
      <c r="E1045" s="46">
        <v>100219</v>
      </c>
      <c r="F1045" s="48">
        <v>230</v>
      </c>
      <c r="G1045" s="46">
        <v>7</v>
      </c>
      <c r="H1045" s="47" t="s">
        <v>227</v>
      </c>
      <c r="I1045" s="46">
        <v>3337416974</v>
      </c>
    </row>
    <row r="1046" spans="1:9" ht="15" hidden="1">
      <c r="A1046" s="46">
        <v>18590</v>
      </c>
      <c r="B1046" s="47" t="s">
        <v>2227</v>
      </c>
      <c r="C1046" s="47" t="s">
        <v>2228</v>
      </c>
      <c r="D1046" s="47" t="s">
        <v>219</v>
      </c>
      <c r="E1046" s="46">
        <v>116704</v>
      </c>
      <c r="F1046" s="48">
        <v>230</v>
      </c>
      <c r="G1046" s="46">
        <v>11</v>
      </c>
      <c r="H1046" s="47" t="s">
        <v>211</v>
      </c>
      <c r="I1046" s="46">
        <v>3337417000</v>
      </c>
    </row>
    <row r="1047" spans="1:9" ht="60" hidden="1">
      <c r="A1047" s="46">
        <v>18611</v>
      </c>
      <c r="B1047" s="47" t="s">
        <v>2229</v>
      </c>
      <c r="C1047" s="47" t="s">
        <v>2230</v>
      </c>
      <c r="D1047" s="47" t="s">
        <v>232</v>
      </c>
      <c r="E1047" s="46">
        <v>100834</v>
      </c>
      <c r="F1047" s="48">
        <v>115</v>
      </c>
      <c r="G1047" s="46">
        <v>4</v>
      </c>
      <c r="H1047" s="47" t="s">
        <v>211</v>
      </c>
      <c r="I1047" s="46">
        <v>3337417006</v>
      </c>
    </row>
    <row r="1048" spans="1:9" ht="15">
      <c r="A1048" s="46">
        <v>18622</v>
      </c>
      <c r="B1048" s="47" t="s">
        <v>2231</v>
      </c>
      <c r="C1048" s="47" t="s">
        <v>2232</v>
      </c>
      <c r="D1048" s="47" t="s">
        <v>210</v>
      </c>
      <c r="E1048" s="46">
        <v>100219</v>
      </c>
      <c r="F1048" s="48">
        <v>115</v>
      </c>
      <c r="G1048" s="46">
        <v>5</v>
      </c>
      <c r="H1048" s="47" t="s">
        <v>235</v>
      </c>
      <c r="I1048" s="46">
        <v>3337417015</v>
      </c>
    </row>
    <row r="1049" spans="1:9" ht="60" hidden="1">
      <c r="A1049" s="46">
        <v>18656</v>
      </c>
      <c r="B1049" s="47" t="s">
        <v>2233</v>
      </c>
      <c r="C1049" s="47" t="s">
        <v>2234</v>
      </c>
      <c r="D1049" s="47" t="s">
        <v>232</v>
      </c>
      <c r="E1049" s="46">
        <v>100834</v>
      </c>
      <c r="F1049" s="48">
        <v>230</v>
      </c>
      <c r="G1049" s="46">
        <v>8</v>
      </c>
      <c r="H1049" s="47" t="s">
        <v>227</v>
      </c>
      <c r="I1049" s="46">
        <v>3337417029</v>
      </c>
    </row>
    <row r="1050" spans="1:9" ht="15" hidden="1">
      <c r="A1050" s="46">
        <v>18670</v>
      </c>
      <c r="B1050" s="47" t="s">
        <v>2235</v>
      </c>
      <c r="C1050" s="47" t="s">
        <v>2236</v>
      </c>
      <c r="D1050" s="47" t="s">
        <v>219</v>
      </c>
      <c r="E1050" s="46">
        <v>116704</v>
      </c>
      <c r="F1050" s="48">
        <v>69</v>
      </c>
      <c r="G1050" s="46">
        <v>3</v>
      </c>
      <c r="H1050" s="47" t="s">
        <v>211</v>
      </c>
      <c r="I1050" s="46">
        <v>3337417041</v>
      </c>
    </row>
    <row r="1051" spans="1:9" ht="60" hidden="1">
      <c r="A1051" s="46">
        <v>18677</v>
      </c>
      <c r="B1051" s="47" t="s">
        <v>2237</v>
      </c>
      <c r="C1051" s="47" t="s">
        <v>2238</v>
      </c>
      <c r="D1051" s="47" t="s">
        <v>232</v>
      </c>
      <c r="E1051" s="46">
        <v>100834</v>
      </c>
      <c r="F1051" s="48">
        <v>115</v>
      </c>
      <c r="G1051" s="46">
        <v>2</v>
      </c>
      <c r="H1051" s="47" t="s">
        <v>211</v>
      </c>
      <c r="I1051" s="46">
        <v>3337417045</v>
      </c>
    </row>
    <row r="1052" spans="1:9" ht="60" hidden="1">
      <c r="A1052" s="46">
        <v>18682</v>
      </c>
      <c r="B1052" s="47" t="s">
        <v>2239</v>
      </c>
      <c r="C1052" s="47" t="s">
        <v>2240</v>
      </c>
      <c r="D1052" s="47" t="s">
        <v>232</v>
      </c>
      <c r="E1052" s="46">
        <v>100834</v>
      </c>
      <c r="F1052" s="48">
        <v>115</v>
      </c>
      <c r="G1052" s="46">
        <v>1</v>
      </c>
      <c r="H1052" s="47" t="s">
        <v>211</v>
      </c>
      <c r="I1052" s="46">
        <v>3337417047</v>
      </c>
    </row>
    <row r="1053" spans="1:9" ht="30" hidden="1">
      <c r="A1053" s="46">
        <v>18690</v>
      </c>
      <c r="B1053" s="47" t="s">
        <v>2241</v>
      </c>
      <c r="C1053" s="47" t="s">
        <v>2242</v>
      </c>
      <c r="D1053" s="47" t="s">
        <v>2243</v>
      </c>
      <c r="E1053" s="46">
        <v>103569</v>
      </c>
      <c r="F1053" s="48">
        <v>69</v>
      </c>
      <c r="G1053" s="46">
        <v>4</v>
      </c>
      <c r="H1053" s="47" t="s">
        <v>211</v>
      </c>
      <c r="I1053" s="46">
        <v>3337417055</v>
      </c>
    </row>
    <row r="1054" spans="1:9" ht="45" hidden="1">
      <c r="A1054" s="46">
        <v>18744</v>
      </c>
      <c r="B1054" s="47" t="s">
        <v>2244</v>
      </c>
      <c r="C1054" s="47" t="s">
        <v>2245</v>
      </c>
      <c r="D1054" s="47" t="s">
        <v>219</v>
      </c>
      <c r="E1054" s="46">
        <v>116704</v>
      </c>
      <c r="F1054" s="48">
        <v>46</v>
      </c>
      <c r="G1054" s="46">
        <v>1</v>
      </c>
      <c r="H1054" s="47" t="s">
        <v>220</v>
      </c>
      <c r="I1054" s="46">
        <v>3349559950</v>
      </c>
    </row>
    <row r="1055" spans="1:9" ht="30" hidden="1">
      <c r="A1055" s="46">
        <v>18749</v>
      </c>
      <c r="B1055" s="47" t="s">
        <v>2246</v>
      </c>
      <c r="C1055" s="47" t="s">
        <v>2247</v>
      </c>
      <c r="D1055" s="47" t="s">
        <v>219</v>
      </c>
      <c r="E1055" s="46">
        <v>116704</v>
      </c>
      <c r="F1055" s="48">
        <v>115</v>
      </c>
      <c r="G1055" s="46">
        <v>1</v>
      </c>
      <c r="H1055" s="47" t="s">
        <v>227</v>
      </c>
      <c r="I1055" s="46">
        <v>3337417091</v>
      </c>
    </row>
    <row r="1056" spans="1:9" ht="45" hidden="1">
      <c r="A1056" s="46">
        <v>18759</v>
      </c>
      <c r="B1056" s="47" t="s">
        <v>2248</v>
      </c>
      <c r="C1056" s="47" t="s">
        <v>2249</v>
      </c>
      <c r="D1056" s="47" t="s">
        <v>219</v>
      </c>
      <c r="E1056" s="46">
        <v>116704</v>
      </c>
      <c r="F1056" s="48">
        <v>230</v>
      </c>
      <c r="G1056" s="46">
        <v>4</v>
      </c>
      <c r="H1056" s="47" t="s">
        <v>256</v>
      </c>
      <c r="I1056" s="46">
        <v>3337417098</v>
      </c>
    </row>
    <row r="1057" spans="1:9" ht="45" hidden="1">
      <c r="A1057" s="46">
        <v>18829</v>
      </c>
      <c r="B1057" s="47" t="s">
        <v>2250</v>
      </c>
      <c r="C1057" s="47" t="s">
        <v>2251</v>
      </c>
      <c r="D1057" s="47" t="s">
        <v>283</v>
      </c>
      <c r="E1057" s="46">
        <v>102912</v>
      </c>
      <c r="F1057" s="48">
        <v>115</v>
      </c>
      <c r="G1057" s="46">
        <v>3</v>
      </c>
      <c r="H1057" s="47" t="s">
        <v>235</v>
      </c>
      <c r="I1057" s="46">
        <v>3353097660</v>
      </c>
    </row>
    <row r="1058" spans="1:9" ht="45" hidden="1">
      <c r="A1058" s="46">
        <v>18839</v>
      </c>
      <c r="B1058" s="47" t="s">
        <v>2252</v>
      </c>
      <c r="C1058" s="47" t="s">
        <v>2253</v>
      </c>
      <c r="D1058" s="47" t="s">
        <v>219</v>
      </c>
      <c r="E1058" s="46">
        <v>116704</v>
      </c>
      <c r="F1058" s="48">
        <v>46</v>
      </c>
      <c r="G1058" s="46">
        <v>2</v>
      </c>
      <c r="H1058" s="47" t="s">
        <v>220</v>
      </c>
      <c r="I1058" s="46">
        <v>3349559792</v>
      </c>
    </row>
    <row r="1059" spans="1:9" ht="60" hidden="1">
      <c r="A1059" s="46">
        <v>18850</v>
      </c>
      <c r="B1059" s="47" t="s">
        <v>2254</v>
      </c>
      <c r="C1059" s="47" t="s">
        <v>2255</v>
      </c>
      <c r="D1059" s="47" t="s">
        <v>232</v>
      </c>
      <c r="E1059" s="46">
        <v>100834</v>
      </c>
      <c r="F1059" s="48">
        <v>500</v>
      </c>
      <c r="G1059" s="46">
        <v>4</v>
      </c>
      <c r="H1059" s="47" t="s">
        <v>235</v>
      </c>
      <c r="I1059" s="46">
        <v>3337417159</v>
      </c>
    </row>
    <row r="1060" spans="1:9" ht="45" hidden="1">
      <c r="A1060" s="46">
        <v>18857</v>
      </c>
      <c r="B1060" s="47" t="s">
        <v>2256</v>
      </c>
      <c r="C1060" s="47" t="s">
        <v>2257</v>
      </c>
      <c r="D1060" s="47" t="s">
        <v>243</v>
      </c>
      <c r="E1060" s="46">
        <v>101222</v>
      </c>
      <c r="F1060" s="48">
        <v>138</v>
      </c>
      <c r="G1060" s="46">
        <v>3</v>
      </c>
      <c r="H1060" s="47" t="s">
        <v>256</v>
      </c>
      <c r="I1060" s="46">
        <v>3337417163</v>
      </c>
    </row>
    <row r="1061" spans="1:9" ht="60" hidden="1">
      <c r="A1061" s="46">
        <v>18860</v>
      </c>
      <c r="B1061" s="47" t="s">
        <v>2258</v>
      </c>
      <c r="C1061" s="47" t="s">
        <v>2259</v>
      </c>
      <c r="D1061" s="47" t="s">
        <v>232</v>
      </c>
      <c r="E1061" s="46">
        <v>100834</v>
      </c>
      <c r="F1061" s="48">
        <v>500</v>
      </c>
      <c r="G1061" s="46">
        <v>5</v>
      </c>
      <c r="H1061" s="47" t="s">
        <v>227</v>
      </c>
      <c r="I1061" s="46">
        <v>3337417166</v>
      </c>
    </row>
    <row r="1062" spans="1:9" ht="45" hidden="1">
      <c r="A1062" s="46">
        <v>18862</v>
      </c>
      <c r="B1062" s="47" t="s">
        <v>2260</v>
      </c>
      <c r="C1062" s="47" t="s">
        <v>2261</v>
      </c>
      <c r="D1062" s="47" t="s">
        <v>219</v>
      </c>
      <c r="E1062" s="46">
        <v>116704</v>
      </c>
      <c r="F1062" s="48">
        <v>46</v>
      </c>
      <c r="G1062" s="46">
        <v>1</v>
      </c>
      <c r="H1062" s="47" t="s">
        <v>256</v>
      </c>
      <c r="I1062" s="46">
        <v>3337417168</v>
      </c>
    </row>
    <row r="1063" spans="1:9" ht="30" hidden="1">
      <c r="A1063" s="46">
        <v>18868</v>
      </c>
      <c r="B1063" s="47" t="s">
        <v>2262</v>
      </c>
      <c r="C1063" s="47" t="s">
        <v>2263</v>
      </c>
      <c r="D1063" s="47" t="s">
        <v>243</v>
      </c>
      <c r="E1063" s="46">
        <v>101222</v>
      </c>
      <c r="F1063" s="48">
        <v>138</v>
      </c>
      <c r="G1063" s="46">
        <v>5</v>
      </c>
      <c r="H1063" s="47" t="s">
        <v>235</v>
      </c>
      <c r="I1063" s="46">
        <v>3337417171</v>
      </c>
    </row>
    <row r="1064" spans="1:9" ht="15" hidden="1">
      <c r="A1064" s="46">
        <v>18911</v>
      </c>
      <c r="B1064" s="47" t="s">
        <v>2264</v>
      </c>
      <c r="C1064" s="47" t="s">
        <v>2265</v>
      </c>
      <c r="D1064" s="47" t="s">
        <v>219</v>
      </c>
      <c r="E1064" s="46">
        <v>116704</v>
      </c>
      <c r="F1064" s="48">
        <v>69</v>
      </c>
      <c r="G1064" s="46">
        <v>2</v>
      </c>
      <c r="H1064" s="47" t="s">
        <v>235</v>
      </c>
      <c r="I1064" s="46">
        <v>3337417201</v>
      </c>
    </row>
    <row r="1065" spans="1:9" ht="30" hidden="1">
      <c r="A1065" s="46">
        <v>18914</v>
      </c>
      <c r="B1065" s="47" t="s">
        <v>2266</v>
      </c>
      <c r="C1065" s="47" t="s">
        <v>2267</v>
      </c>
      <c r="D1065" s="47" t="s">
        <v>357</v>
      </c>
      <c r="E1065" s="46">
        <v>126080</v>
      </c>
      <c r="F1065" s="48">
        <v>115</v>
      </c>
      <c r="G1065" s="46">
        <v>1</v>
      </c>
      <c r="H1065" s="47" t="s">
        <v>235</v>
      </c>
      <c r="I1065" s="46">
        <v>3337417203</v>
      </c>
    </row>
    <row r="1066" spans="1:9" ht="30">
      <c r="A1066" s="46">
        <v>18918</v>
      </c>
      <c r="B1066" s="47" t="s">
        <v>2268</v>
      </c>
      <c r="C1066" s="47" t="s">
        <v>2269</v>
      </c>
      <c r="D1066" s="47" t="s">
        <v>210</v>
      </c>
      <c r="E1066" s="46">
        <v>100219</v>
      </c>
      <c r="F1066" s="48">
        <v>115</v>
      </c>
      <c r="G1066" s="46">
        <v>1</v>
      </c>
      <c r="H1066" s="47" t="s">
        <v>227</v>
      </c>
      <c r="I1066" s="46">
        <v>3337417204</v>
      </c>
    </row>
    <row r="1067" spans="1:9" ht="30" hidden="1">
      <c r="A1067" s="46">
        <v>18919</v>
      </c>
      <c r="B1067" s="47" t="s">
        <v>2270</v>
      </c>
      <c r="C1067" s="47" t="s">
        <v>2271</v>
      </c>
      <c r="D1067" s="47" t="s">
        <v>243</v>
      </c>
      <c r="E1067" s="46">
        <v>101222</v>
      </c>
      <c r="F1067" s="48">
        <v>138</v>
      </c>
      <c r="G1067" s="46">
        <v>2</v>
      </c>
      <c r="H1067" s="47" t="s">
        <v>227</v>
      </c>
      <c r="I1067" s="46">
        <v>3342618254</v>
      </c>
    </row>
    <row r="1068" spans="1:9" ht="30" hidden="1">
      <c r="A1068" s="46">
        <v>18920</v>
      </c>
      <c r="B1068" s="47" t="s">
        <v>2272</v>
      </c>
      <c r="C1068" s="47" t="s">
        <v>2273</v>
      </c>
      <c r="D1068" s="47" t="s">
        <v>243</v>
      </c>
      <c r="E1068" s="46">
        <v>101222</v>
      </c>
      <c r="F1068" s="48">
        <v>138</v>
      </c>
      <c r="G1068" s="46">
        <v>2</v>
      </c>
      <c r="H1068" s="47" t="s">
        <v>235</v>
      </c>
      <c r="I1068" s="46">
        <v>3337417205</v>
      </c>
    </row>
    <row r="1069" spans="1:9" ht="15" hidden="1">
      <c r="A1069" s="46">
        <v>18961</v>
      </c>
      <c r="B1069" s="47" t="s">
        <v>2274</v>
      </c>
      <c r="C1069" s="47" t="s">
        <v>2275</v>
      </c>
      <c r="D1069" s="47" t="s">
        <v>219</v>
      </c>
      <c r="E1069" s="46">
        <v>116704</v>
      </c>
      <c r="F1069" s="48">
        <v>46</v>
      </c>
      <c r="G1069" s="46">
        <v>2</v>
      </c>
      <c r="H1069" s="47" t="s">
        <v>211</v>
      </c>
      <c r="I1069" s="46">
        <v>3342618093</v>
      </c>
    </row>
    <row r="1070" spans="1:9" ht="60" hidden="1">
      <c r="A1070" s="46">
        <v>19005</v>
      </c>
      <c r="B1070" s="47" t="s">
        <v>2276</v>
      </c>
      <c r="C1070" s="47" t="s">
        <v>2277</v>
      </c>
      <c r="D1070" s="47" t="s">
        <v>232</v>
      </c>
      <c r="E1070" s="46">
        <v>100834</v>
      </c>
      <c r="F1070" s="48">
        <v>115</v>
      </c>
      <c r="G1070" s="46">
        <v>1</v>
      </c>
      <c r="H1070" s="47" t="s">
        <v>227</v>
      </c>
      <c r="I1070" s="46">
        <v>3337417253</v>
      </c>
    </row>
    <row r="1071" spans="1:9" ht="30" hidden="1">
      <c r="A1071" s="46">
        <v>19009</v>
      </c>
      <c r="B1071" s="47" t="s">
        <v>2278</v>
      </c>
      <c r="C1071" s="47" t="s">
        <v>2279</v>
      </c>
      <c r="D1071" s="47" t="s">
        <v>357</v>
      </c>
      <c r="E1071" s="46">
        <v>126080</v>
      </c>
      <c r="F1071" s="48">
        <v>115</v>
      </c>
      <c r="G1071" s="46">
        <v>2</v>
      </c>
      <c r="H1071" s="47" t="s">
        <v>211</v>
      </c>
      <c r="I1071" s="46">
        <v>3353097521</v>
      </c>
    </row>
    <row r="1072" spans="1:9" ht="45" hidden="1">
      <c r="A1072" s="46">
        <v>19024</v>
      </c>
      <c r="B1072" s="47" t="s">
        <v>2280</v>
      </c>
      <c r="C1072" s="47" t="s">
        <v>2281</v>
      </c>
      <c r="D1072" s="47" t="s">
        <v>219</v>
      </c>
      <c r="E1072" s="46">
        <v>116704</v>
      </c>
      <c r="F1072" s="48">
        <v>46</v>
      </c>
      <c r="G1072" s="46">
        <v>2</v>
      </c>
      <c r="H1072" s="47" t="s">
        <v>220</v>
      </c>
      <c r="I1072" s="46">
        <v>3349559857</v>
      </c>
    </row>
    <row r="1073" spans="1:9" ht="15" hidden="1">
      <c r="A1073" s="46">
        <v>19036</v>
      </c>
      <c r="B1073" s="47" t="s">
        <v>2282</v>
      </c>
      <c r="C1073" s="47" t="s">
        <v>2283</v>
      </c>
      <c r="D1073" s="47" t="s">
        <v>219</v>
      </c>
      <c r="E1073" s="46">
        <v>116704</v>
      </c>
      <c r="F1073" s="48">
        <v>69</v>
      </c>
      <c r="G1073" s="46">
        <v>2</v>
      </c>
      <c r="H1073" s="47" t="s">
        <v>211</v>
      </c>
      <c r="I1073" s="46">
        <v>3352750114</v>
      </c>
    </row>
    <row r="1074" spans="1:9" ht="60" hidden="1">
      <c r="A1074" s="46">
        <v>19048</v>
      </c>
      <c r="B1074" s="47" t="s">
        <v>2284</v>
      </c>
      <c r="C1074" s="47" t="s">
        <v>2285</v>
      </c>
      <c r="D1074" s="47" t="s">
        <v>232</v>
      </c>
      <c r="E1074" s="46">
        <v>100834</v>
      </c>
      <c r="F1074" s="48">
        <v>230</v>
      </c>
      <c r="G1074" s="46">
        <v>2</v>
      </c>
      <c r="H1074" s="47" t="s">
        <v>2286</v>
      </c>
      <c r="I1074" s="46">
        <v>3337417278</v>
      </c>
    </row>
    <row r="1075" spans="1:9" ht="60" hidden="1">
      <c r="A1075" s="46">
        <v>19082</v>
      </c>
      <c r="B1075" s="47" t="s">
        <v>2287</v>
      </c>
      <c r="C1075" s="47" t="s">
        <v>2288</v>
      </c>
      <c r="D1075" s="47" t="s">
        <v>232</v>
      </c>
      <c r="E1075" s="46">
        <v>100834</v>
      </c>
      <c r="F1075" s="48">
        <v>500</v>
      </c>
      <c r="G1075" s="46">
        <v>4</v>
      </c>
      <c r="H1075" s="47" t="s">
        <v>211</v>
      </c>
      <c r="I1075" s="46">
        <v>3337417302</v>
      </c>
    </row>
    <row r="1076" spans="1:9" ht="15" hidden="1">
      <c r="A1076" s="46">
        <v>19093</v>
      </c>
      <c r="B1076" s="47" t="s">
        <v>2289</v>
      </c>
      <c r="C1076" s="47" t="s">
        <v>2290</v>
      </c>
      <c r="D1076" s="47" t="s">
        <v>219</v>
      </c>
      <c r="E1076" s="46">
        <v>116704</v>
      </c>
      <c r="F1076" s="48">
        <v>69</v>
      </c>
      <c r="G1076" s="46">
        <v>1</v>
      </c>
      <c r="H1076" s="47" t="s">
        <v>211</v>
      </c>
      <c r="I1076" s="46">
        <v>3337428503</v>
      </c>
    </row>
    <row r="1077" spans="1:9" ht="15" hidden="1">
      <c r="A1077" s="46">
        <v>19094</v>
      </c>
      <c r="B1077" s="47" t="s">
        <v>2291</v>
      </c>
      <c r="C1077" s="47" t="s">
        <v>2290</v>
      </c>
      <c r="D1077" s="47" t="s">
        <v>219</v>
      </c>
      <c r="E1077" s="46">
        <v>116704</v>
      </c>
      <c r="F1077" s="48">
        <v>69</v>
      </c>
      <c r="G1077" s="46">
        <v>1</v>
      </c>
      <c r="H1077" s="47" t="s">
        <v>235</v>
      </c>
      <c r="I1077" s="46">
        <v>3337417310</v>
      </c>
    </row>
    <row r="1078" spans="1:9" ht="60" hidden="1">
      <c r="A1078" s="46">
        <v>19113</v>
      </c>
      <c r="B1078" s="47" t="s">
        <v>2292</v>
      </c>
      <c r="C1078" s="47" t="s">
        <v>2293</v>
      </c>
      <c r="D1078" s="47" t="s">
        <v>232</v>
      </c>
      <c r="E1078" s="46">
        <v>100834</v>
      </c>
      <c r="F1078" s="48">
        <v>115</v>
      </c>
      <c r="G1078" s="46">
        <v>7</v>
      </c>
      <c r="H1078" s="47" t="s">
        <v>227</v>
      </c>
      <c r="I1078" s="46">
        <v>3337417323</v>
      </c>
    </row>
    <row r="1079" spans="1:9" ht="60" hidden="1">
      <c r="A1079" s="46">
        <v>19153</v>
      </c>
      <c r="B1079" s="47" t="s">
        <v>2294</v>
      </c>
      <c r="C1079" s="47" t="s">
        <v>2295</v>
      </c>
      <c r="D1079" s="47" t="s">
        <v>232</v>
      </c>
      <c r="E1079" s="46">
        <v>100834</v>
      </c>
      <c r="F1079" s="48">
        <v>115</v>
      </c>
      <c r="G1079" s="46">
        <v>1</v>
      </c>
      <c r="H1079" s="47" t="s">
        <v>256</v>
      </c>
      <c r="I1079" s="46">
        <v>3337417352</v>
      </c>
    </row>
    <row r="1080" spans="1:9" ht="15" hidden="1">
      <c r="A1080" s="46">
        <v>19177</v>
      </c>
      <c r="B1080" s="47" t="s">
        <v>2296</v>
      </c>
      <c r="C1080" s="47" t="s">
        <v>2297</v>
      </c>
      <c r="D1080" s="47" t="s">
        <v>219</v>
      </c>
      <c r="E1080" s="46">
        <v>116704</v>
      </c>
      <c r="F1080" s="48">
        <v>69</v>
      </c>
      <c r="G1080" s="46">
        <v>4</v>
      </c>
      <c r="H1080" s="47" t="s">
        <v>211</v>
      </c>
      <c r="I1080" s="46">
        <v>3337428362</v>
      </c>
    </row>
    <row r="1081" spans="1:9" ht="15" hidden="1">
      <c r="A1081" s="46">
        <v>19178</v>
      </c>
      <c r="B1081" s="47" t="s">
        <v>2298</v>
      </c>
      <c r="C1081" s="47" t="s">
        <v>2297</v>
      </c>
      <c r="D1081" s="47" t="s">
        <v>219</v>
      </c>
      <c r="E1081" s="46">
        <v>116704</v>
      </c>
      <c r="F1081" s="48">
        <v>69</v>
      </c>
      <c r="G1081" s="46">
        <v>2</v>
      </c>
      <c r="H1081" s="47" t="s">
        <v>211</v>
      </c>
      <c r="I1081" s="46">
        <v>3352749872</v>
      </c>
    </row>
    <row r="1082" spans="1:9" ht="30" hidden="1">
      <c r="A1082" s="46">
        <v>19181</v>
      </c>
      <c r="B1082" s="47" t="s">
        <v>2299</v>
      </c>
      <c r="C1082" s="47" t="s">
        <v>2300</v>
      </c>
      <c r="D1082" s="47" t="s">
        <v>219</v>
      </c>
      <c r="E1082" s="46">
        <v>116704</v>
      </c>
      <c r="F1082" s="48">
        <v>69</v>
      </c>
      <c r="G1082" s="46">
        <v>1</v>
      </c>
      <c r="H1082" s="47" t="s">
        <v>227</v>
      </c>
      <c r="I1082" s="46">
        <v>3349559725</v>
      </c>
    </row>
    <row r="1083" spans="1:9" ht="60" hidden="1">
      <c r="A1083" s="46">
        <v>19194</v>
      </c>
      <c r="B1083" s="47" t="s">
        <v>2301</v>
      </c>
      <c r="C1083" s="47" t="s">
        <v>2302</v>
      </c>
      <c r="D1083" s="47" t="s">
        <v>232</v>
      </c>
      <c r="E1083" s="46">
        <v>100834</v>
      </c>
      <c r="F1083" s="48">
        <v>138</v>
      </c>
      <c r="G1083" s="46">
        <v>1</v>
      </c>
      <c r="H1083" s="47" t="s">
        <v>256</v>
      </c>
      <c r="I1083" s="46">
        <v>3337417378</v>
      </c>
    </row>
    <row r="1084" spans="1:9" ht="30" hidden="1">
      <c r="A1084" s="46">
        <v>19238</v>
      </c>
      <c r="B1084" s="47" t="s">
        <v>2303</v>
      </c>
      <c r="C1084" s="47" t="s">
        <v>2304</v>
      </c>
      <c r="D1084" s="47" t="s">
        <v>219</v>
      </c>
      <c r="E1084" s="46">
        <v>116704</v>
      </c>
      <c r="F1084" s="48">
        <v>34.5</v>
      </c>
      <c r="G1084" s="46">
        <v>2</v>
      </c>
      <c r="H1084" s="47" t="s">
        <v>227</v>
      </c>
      <c r="I1084" s="46">
        <v>3337417398</v>
      </c>
    </row>
    <row r="1085" spans="1:9" ht="30" hidden="1">
      <c r="A1085" s="46">
        <v>19269</v>
      </c>
      <c r="B1085" s="47" t="s">
        <v>2305</v>
      </c>
      <c r="C1085" s="47" t="s">
        <v>2306</v>
      </c>
      <c r="D1085" s="47" t="s">
        <v>219</v>
      </c>
      <c r="E1085" s="46">
        <v>116704</v>
      </c>
      <c r="F1085" s="48">
        <v>138</v>
      </c>
      <c r="G1085" s="46">
        <v>3</v>
      </c>
      <c r="H1085" s="47" t="s">
        <v>227</v>
      </c>
      <c r="I1085" s="46">
        <v>3337417417</v>
      </c>
    </row>
    <row r="1086" spans="1:9" ht="45" hidden="1">
      <c r="A1086" s="46">
        <v>19298</v>
      </c>
      <c r="B1086" s="47" t="s">
        <v>2307</v>
      </c>
      <c r="C1086" s="47" t="s">
        <v>2308</v>
      </c>
      <c r="D1086" s="47" t="s">
        <v>1043</v>
      </c>
      <c r="E1086" s="46">
        <v>103089</v>
      </c>
      <c r="F1086" s="48">
        <v>34.5</v>
      </c>
      <c r="G1086" s="46">
        <v>1</v>
      </c>
      <c r="H1086" s="47" t="s">
        <v>256</v>
      </c>
      <c r="I1086" s="46">
        <v>3342618052</v>
      </c>
    </row>
    <row r="1087" spans="1:9" ht="30" hidden="1">
      <c r="A1087" s="46">
        <v>19322</v>
      </c>
      <c r="B1087" s="47" t="s">
        <v>2309</v>
      </c>
      <c r="C1087" s="47" t="s">
        <v>2310</v>
      </c>
      <c r="D1087" s="47" t="s">
        <v>357</v>
      </c>
      <c r="E1087" s="46">
        <v>126080</v>
      </c>
      <c r="F1087" s="48">
        <v>115</v>
      </c>
      <c r="G1087" s="46">
        <v>1</v>
      </c>
      <c r="H1087" s="47" t="s">
        <v>211</v>
      </c>
      <c r="I1087" s="46">
        <v>3337417456</v>
      </c>
    </row>
    <row r="1088" spans="1:9" ht="15" hidden="1">
      <c r="A1088" s="46">
        <v>19390</v>
      </c>
      <c r="B1088" s="47" t="s">
        <v>2311</v>
      </c>
      <c r="C1088" s="47" t="s">
        <v>2312</v>
      </c>
      <c r="D1088" s="47" t="s">
        <v>219</v>
      </c>
      <c r="E1088" s="46">
        <v>116704</v>
      </c>
      <c r="F1088" s="48">
        <v>230</v>
      </c>
      <c r="G1088" s="46">
        <v>3</v>
      </c>
      <c r="H1088" s="47" t="s">
        <v>211</v>
      </c>
      <c r="I1088" s="46">
        <v>3337417496</v>
      </c>
    </row>
    <row r="1089" spans="1:9" ht="45" hidden="1">
      <c r="A1089" s="46">
        <v>19411</v>
      </c>
      <c r="B1089" s="47" t="s">
        <v>2313</v>
      </c>
      <c r="C1089" s="47" t="s">
        <v>2314</v>
      </c>
      <c r="D1089" s="47" t="s">
        <v>219</v>
      </c>
      <c r="E1089" s="46">
        <v>116704</v>
      </c>
      <c r="F1089" s="48">
        <v>46</v>
      </c>
      <c r="G1089" s="46">
        <v>1</v>
      </c>
      <c r="H1089" s="47" t="s">
        <v>220</v>
      </c>
      <c r="I1089" s="46">
        <v>3349559905</v>
      </c>
    </row>
    <row r="1090" spans="1:9" ht="45" hidden="1">
      <c r="A1090" s="46">
        <v>19414</v>
      </c>
      <c r="B1090" s="47" t="s">
        <v>2315</v>
      </c>
      <c r="C1090" s="47" t="s">
        <v>2316</v>
      </c>
      <c r="D1090" s="47" t="s">
        <v>219</v>
      </c>
      <c r="E1090" s="46">
        <v>116704</v>
      </c>
      <c r="F1090" s="48">
        <v>138</v>
      </c>
      <c r="G1090" s="46">
        <v>2</v>
      </c>
      <c r="H1090" s="47" t="s">
        <v>220</v>
      </c>
      <c r="I1090" s="46">
        <v>3349559969</v>
      </c>
    </row>
    <row r="1091" spans="1:9" ht="30" hidden="1">
      <c r="A1091" s="46">
        <v>19429</v>
      </c>
      <c r="B1091" s="47" t="s">
        <v>2317</v>
      </c>
      <c r="C1091" s="47" t="s">
        <v>2318</v>
      </c>
      <c r="D1091" s="47" t="s">
        <v>243</v>
      </c>
      <c r="E1091" s="46">
        <v>101222</v>
      </c>
      <c r="F1091" s="48">
        <v>69</v>
      </c>
      <c r="G1091" s="46">
        <v>1</v>
      </c>
      <c r="H1091" s="47" t="s">
        <v>211</v>
      </c>
      <c r="I1091" s="46">
        <v>3342618306</v>
      </c>
    </row>
    <row r="1092" spans="1:9" ht="60" hidden="1">
      <c r="A1092" s="46">
        <v>19453</v>
      </c>
      <c r="B1092" s="47" t="s">
        <v>2319</v>
      </c>
      <c r="C1092" s="47" t="s">
        <v>2320</v>
      </c>
      <c r="D1092" s="47" t="s">
        <v>232</v>
      </c>
      <c r="E1092" s="46">
        <v>100834</v>
      </c>
      <c r="F1092" s="48">
        <v>230</v>
      </c>
      <c r="G1092" s="46">
        <v>5</v>
      </c>
      <c r="H1092" s="47" t="s">
        <v>211</v>
      </c>
      <c r="I1092" s="46">
        <v>3337417526</v>
      </c>
    </row>
    <row r="1093" spans="1:9" ht="45" hidden="1">
      <c r="A1093" s="46">
        <v>19455</v>
      </c>
      <c r="B1093" s="47" t="s">
        <v>2321</v>
      </c>
      <c r="C1093" s="47" t="s">
        <v>2320</v>
      </c>
      <c r="D1093" s="47" t="s">
        <v>219</v>
      </c>
      <c r="E1093" s="46">
        <v>116704</v>
      </c>
      <c r="F1093" s="48">
        <v>46</v>
      </c>
      <c r="G1093" s="46">
        <v>2</v>
      </c>
      <c r="H1093" s="47" t="s">
        <v>220</v>
      </c>
      <c r="I1093" s="46">
        <v>3349560371</v>
      </c>
    </row>
    <row r="1094" spans="1:9" ht="30" hidden="1">
      <c r="A1094" s="46">
        <v>19456</v>
      </c>
      <c r="B1094" s="47" t="s">
        <v>2322</v>
      </c>
      <c r="C1094" s="47" t="s">
        <v>2323</v>
      </c>
      <c r="D1094" s="47" t="s">
        <v>357</v>
      </c>
      <c r="E1094" s="46">
        <v>126080</v>
      </c>
      <c r="F1094" s="48">
        <v>115</v>
      </c>
      <c r="G1094" s="46">
        <v>3</v>
      </c>
      <c r="H1094" s="47" t="s">
        <v>211</v>
      </c>
      <c r="I1094" s="46">
        <v>3337428316</v>
      </c>
    </row>
    <row r="1095" spans="1:9" ht="45" hidden="1">
      <c r="A1095" s="46">
        <v>19486</v>
      </c>
      <c r="B1095" s="47" t="s">
        <v>2324</v>
      </c>
      <c r="C1095" s="47" t="s">
        <v>2325</v>
      </c>
      <c r="D1095" s="47" t="s">
        <v>219</v>
      </c>
      <c r="E1095" s="46">
        <v>116704</v>
      </c>
      <c r="F1095" s="48">
        <v>46</v>
      </c>
      <c r="G1095" s="46">
        <v>1</v>
      </c>
      <c r="H1095" s="47" t="s">
        <v>220</v>
      </c>
      <c r="I1095" s="46">
        <v>3349560047</v>
      </c>
    </row>
    <row r="1096" spans="1:9" ht="15">
      <c r="A1096" s="46">
        <v>19495</v>
      </c>
      <c r="B1096" s="47" t="s">
        <v>2326</v>
      </c>
      <c r="C1096" s="47" t="s">
        <v>2327</v>
      </c>
      <c r="D1096" s="47" t="s">
        <v>210</v>
      </c>
      <c r="E1096" s="46">
        <v>100219</v>
      </c>
      <c r="F1096" s="48">
        <v>115</v>
      </c>
      <c r="G1096" s="46">
        <v>2</v>
      </c>
      <c r="H1096" s="47" t="s">
        <v>211</v>
      </c>
      <c r="I1096" s="46">
        <v>3337417552</v>
      </c>
    </row>
    <row r="1097" spans="1:9" ht="45" hidden="1">
      <c r="A1097" s="46">
        <v>19589</v>
      </c>
      <c r="B1097" s="47" t="s">
        <v>2328</v>
      </c>
      <c r="C1097" s="47" t="s">
        <v>2329</v>
      </c>
      <c r="D1097" s="47" t="s">
        <v>219</v>
      </c>
      <c r="E1097" s="46">
        <v>116704</v>
      </c>
      <c r="F1097" s="48">
        <v>46</v>
      </c>
      <c r="G1097" s="46">
        <v>3</v>
      </c>
      <c r="H1097" s="47" t="s">
        <v>220</v>
      </c>
      <c r="I1097" s="46">
        <v>3349560247</v>
      </c>
    </row>
    <row r="1098" spans="1:9" ht="45" hidden="1">
      <c r="A1098" s="46">
        <v>19638</v>
      </c>
      <c r="B1098" s="47" t="s">
        <v>2330</v>
      </c>
      <c r="C1098" s="47" t="s">
        <v>2331</v>
      </c>
      <c r="D1098" s="47" t="s">
        <v>438</v>
      </c>
      <c r="E1098" s="46">
        <v>101374</v>
      </c>
      <c r="F1098" s="48">
        <v>115</v>
      </c>
      <c r="G1098" s="46">
        <v>1</v>
      </c>
      <c r="H1098" s="47" t="s">
        <v>211</v>
      </c>
      <c r="I1098" s="46">
        <v>3352750210</v>
      </c>
    </row>
    <row r="1099" spans="1:9" ht="60" hidden="1">
      <c r="A1099" s="46">
        <v>19648</v>
      </c>
      <c r="B1099" s="47" t="s">
        <v>2332</v>
      </c>
      <c r="C1099" s="47" t="s">
        <v>2333</v>
      </c>
      <c r="D1099" s="47" t="s">
        <v>232</v>
      </c>
      <c r="E1099" s="46">
        <v>100834</v>
      </c>
      <c r="F1099" s="48">
        <v>230</v>
      </c>
      <c r="G1099" s="46">
        <v>3</v>
      </c>
      <c r="H1099" s="47" t="s">
        <v>211</v>
      </c>
      <c r="I1099" s="46">
        <v>3337417639</v>
      </c>
    </row>
    <row r="1100" spans="1:9" ht="45" hidden="1">
      <c r="A1100" s="46">
        <v>19653</v>
      </c>
      <c r="B1100" s="47" t="s">
        <v>2334</v>
      </c>
      <c r="C1100" s="47" t="s">
        <v>2335</v>
      </c>
      <c r="D1100" s="47" t="s">
        <v>219</v>
      </c>
      <c r="E1100" s="46">
        <v>116704</v>
      </c>
      <c r="F1100" s="48">
        <v>138</v>
      </c>
      <c r="G1100" s="46">
        <v>1</v>
      </c>
      <c r="H1100" s="47" t="s">
        <v>220</v>
      </c>
      <c r="I1100" s="46">
        <v>3349559908</v>
      </c>
    </row>
    <row r="1101" spans="1:9" ht="45" hidden="1">
      <c r="A1101" s="46">
        <v>19693</v>
      </c>
      <c r="B1101" s="47" t="s">
        <v>2336</v>
      </c>
      <c r="C1101" s="47" t="s">
        <v>2337</v>
      </c>
      <c r="D1101" s="47" t="s">
        <v>451</v>
      </c>
      <c r="E1101" s="46">
        <v>100994</v>
      </c>
      <c r="F1101" s="48">
        <v>115</v>
      </c>
      <c r="G1101" s="46">
        <v>2</v>
      </c>
      <c r="H1101" s="47" t="s">
        <v>235</v>
      </c>
      <c r="I1101" s="46">
        <v>3337417664</v>
      </c>
    </row>
    <row r="1102" spans="1:9" ht="45" hidden="1">
      <c r="A1102" s="46">
        <v>19702</v>
      </c>
      <c r="B1102" s="47" t="s">
        <v>2338</v>
      </c>
      <c r="C1102" s="47" t="s">
        <v>2339</v>
      </c>
      <c r="D1102" s="47" t="s">
        <v>219</v>
      </c>
      <c r="E1102" s="46">
        <v>116704</v>
      </c>
      <c r="F1102" s="48">
        <v>46</v>
      </c>
      <c r="G1102" s="46">
        <v>2</v>
      </c>
      <c r="H1102" s="47" t="s">
        <v>220</v>
      </c>
      <c r="I1102" s="46">
        <v>3349559783</v>
      </c>
    </row>
    <row r="1103" spans="1:9" ht="30" hidden="1">
      <c r="A1103" s="46">
        <v>19738</v>
      </c>
      <c r="B1103" s="47" t="s">
        <v>2340</v>
      </c>
      <c r="C1103" s="47" t="s">
        <v>2341</v>
      </c>
      <c r="D1103" s="47" t="s">
        <v>589</v>
      </c>
      <c r="E1103" s="46">
        <v>100713</v>
      </c>
      <c r="F1103" s="48">
        <v>230</v>
      </c>
      <c r="G1103" s="46">
        <v>3</v>
      </c>
      <c r="H1103" s="47" t="s">
        <v>235</v>
      </c>
      <c r="I1103" s="46">
        <v>3337417690</v>
      </c>
    </row>
    <row r="1104" spans="1:9" ht="45" hidden="1">
      <c r="A1104" s="46">
        <v>19769</v>
      </c>
      <c r="B1104" s="47" t="s">
        <v>2342</v>
      </c>
      <c r="C1104" s="47" t="s">
        <v>2343</v>
      </c>
      <c r="D1104" s="47" t="s">
        <v>219</v>
      </c>
      <c r="E1104" s="46">
        <v>116704</v>
      </c>
      <c r="F1104" s="48">
        <v>46</v>
      </c>
      <c r="G1104" s="46">
        <v>2</v>
      </c>
      <c r="H1104" s="47" t="s">
        <v>220</v>
      </c>
      <c r="I1104" s="46">
        <v>3349560294</v>
      </c>
    </row>
    <row r="1105" spans="1:9" ht="60" hidden="1">
      <c r="A1105" s="46">
        <v>19782</v>
      </c>
      <c r="B1105" s="47" t="s">
        <v>2344</v>
      </c>
      <c r="C1105" s="47" t="s">
        <v>2345</v>
      </c>
      <c r="D1105" s="47" t="s">
        <v>232</v>
      </c>
      <c r="E1105" s="46">
        <v>100834</v>
      </c>
      <c r="F1105" s="48">
        <v>500</v>
      </c>
      <c r="G1105" s="46">
        <v>10</v>
      </c>
      <c r="H1105" s="47" t="s">
        <v>211</v>
      </c>
      <c r="I1105" s="46">
        <v>3337417718</v>
      </c>
    </row>
    <row r="1106" spans="1:9" ht="15" hidden="1">
      <c r="A1106" s="46">
        <v>19806</v>
      </c>
      <c r="B1106" s="47" t="s">
        <v>2346</v>
      </c>
      <c r="C1106" s="47" t="s">
        <v>2347</v>
      </c>
      <c r="D1106" s="47" t="s">
        <v>219</v>
      </c>
      <c r="E1106" s="46">
        <v>116704</v>
      </c>
      <c r="F1106" s="48">
        <v>46</v>
      </c>
      <c r="G1106" s="46">
        <v>1</v>
      </c>
      <c r="H1106" s="47" t="s">
        <v>235</v>
      </c>
      <c r="I1106" s="46">
        <v>3349559560</v>
      </c>
    </row>
    <row r="1107" spans="1:9" ht="60" hidden="1">
      <c r="A1107" s="46">
        <v>19817</v>
      </c>
      <c r="B1107" s="47" t="s">
        <v>2348</v>
      </c>
      <c r="C1107" s="47" t="s">
        <v>2349</v>
      </c>
      <c r="D1107" s="47" t="s">
        <v>232</v>
      </c>
      <c r="E1107" s="46">
        <v>100834</v>
      </c>
      <c r="F1107" s="48">
        <v>230</v>
      </c>
      <c r="G1107" s="46">
        <v>1</v>
      </c>
      <c r="H1107" s="47" t="s">
        <v>227</v>
      </c>
      <c r="I1107" s="46">
        <v>3337417739</v>
      </c>
    </row>
    <row r="1108" spans="1:9" ht="30" hidden="1">
      <c r="A1108" s="46">
        <v>19902</v>
      </c>
      <c r="B1108" s="47" t="s">
        <v>2350</v>
      </c>
      <c r="C1108" s="47" t="s">
        <v>2351</v>
      </c>
      <c r="D1108" s="47" t="s">
        <v>243</v>
      </c>
      <c r="E1108" s="46">
        <v>101222</v>
      </c>
      <c r="F1108" s="48">
        <v>138</v>
      </c>
      <c r="G1108" s="46">
        <v>3</v>
      </c>
      <c r="H1108" s="47" t="s">
        <v>211</v>
      </c>
      <c r="I1108" s="46">
        <v>3337417776</v>
      </c>
    </row>
    <row r="1109" spans="1:9" ht="15" hidden="1">
      <c r="A1109" s="46">
        <v>19912</v>
      </c>
      <c r="B1109" s="47" t="s">
        <v>2352</v>
      </c>
      <c r="C1109" s="47" t="s">
        <v>2353</v>
      </c>
      <c r="D1109" s="47" t="s">
        <v>219</v>
      </c>
      <c r="E1109" s="46">
        <v>116704</v>
      </c>
      <c r="F1109" s="48">
        <v>46</v>
      </c>
      <c r="G1109" s="46">
        <v>3</v>
      </c>
      <c r="H1109" s="47" t="s">
        <v>211</v>
      </c>
      <c r="I1109" s="46">
        <v>3342618091</v>
      </c>
    </row>
    <row r="1110" spans="1:9" ht="15" hidden="1">
      <c r="A1110" s="46">
        <v>19923</v>
      </c>
      <c r="B1110" s="47" t="s">
        <v>2354</v>
      </c>
      <c r="C1110" s="47" t="s">
        <v>2355</v>
      </c>
      <c r="D1110" s="47" t="s">
        <v>219</v>
      </c>
      <c r="E1110" s="46">
        <v>116704</v>
      </c>
      <c r="F1110" s="48">
        <v>138</v>
      </c>
      <c r="G1110" s="46">
        <v>9</v>
      </c>
      <c r="H1110" s="47" t="s">
        <v>235</v>
      </c>
      <c r="I1110" s="46">
        <v>3349559525</v>
      </c>
    </row>
    <row r="1111" spans="1:9" ht="30" hidden="1">
      <c r="A1111" s="46">
        <v>19943</v>
      </c>
      <c r="B1111" s="47" t="s">
        <v>2356</v>
      </c>
      <c r="C1111" s="47" t="s">
        <v>2357</v>
      </c>
      <c r="D1111" s="47" t="s">
        <v>219</v>
      </c>
      <c r="E1111" s="46">
        <v>116704</v>
      </c>
      <c r="F1111" s="48">
        <v>46</v>
      </c>
      <c r="G1111" s="46">
        <v>3</v>
      </c>
      <c r="H1111" s="47" t="s">
        <v>227</v>
      </c>
      <c r="I1111" s="46">
        <v>3349559811</v>
      </c>
    </row>
    <row r="1112" spans="1:9" ht="15" hidden="1">
      <c r="A1112" s="46">
        <v>19966</v>
      </c>
      <c r="B1112" s="47" t="s">
        <v>2358</v>
      </c>
      <c r="C1112" s="47" t="s">
        <v>2359</v>
      </c>
      <c r="D1112" s="47" t="s">
        <v>219</v>
      </c>
      <c r="E1112" s="46">
        <v>116704</v>
      </c>
      <c r="F1112" s="48">
        <v>46</v>
      </c>
      <c r="G1112" s="46">
        <v>2</v>
      </c>
      <c r="H1112" s="47" t="s">
        <v>235</v>
      </c>
      <c r="I1112" s="46">
        <v>3349559558</v>
      </c>
    </row>
    <row r="1113" spans="1:9" ht="45" hidden="1">
      <c r="A1113" s="46">
        <v>19979</v>
      </c>
      <c r="B1113" s="47" t="s">
        <v>2360</v>
      </c>
      <c r="C1113" s="47" t="s">
        <v>2361</v>
      </c>
      <c r="D1113" s="47" t="s">
        <v>219</v>
      </c>
      <c r="E1113" s="46">
        <v>116704</v>
      </c>
      <c r="F1113" s="48">
        <v>138</v>
      </c>
      <c r="G1113" s="46">
        <v>4</v>
      </c>
      <c r="H1113" s="47" t="s">
        <v>220</v>
      </c>
      <c r="I1113" s="46">
        <v>3349559928</v>
      </c>
    </row>
    <row r="1114" spans="1:9" ht="45" hidden="1">
      <c r="A1114" s="46">
        <v>20011</v>
      </c>
      <c r="B1114" s="47" t="s">
        <v>2362</v>
      </c>
      <c r="C1114" s="47" t="s">
        <v>2363</v>
      </c>
      <c r="D1114" s="47" t="s">
        <v>219</v>
      </c>
      <c r="E1114" s="46">
        <v>116704</v>
      </c>
      <c r="F1114" s="48">
        <v>46</v>
      </c>
      <c r="G1114" s="46">
        <v>4</v>
      </c>
      <c r="H1114" s="47" t="s">
        <v>220</v>
      </c>
      <c r="I1114" s="46">
        <v>3349560218</v>
      </c>
    </row>
    <row r="1115" spans="1:9" ht="30" hidden="1">
      <c r="A1115" s="46">
        <v>20018</v>
      </c>
      <c r="B1115" s="47" t="s">
        <v>2364</v>
      </c>
      <c r="C1115" s="47" t="s">
        <v>2365</v>
      </c>
      <c r="D1115" s="47" t="s">
        <v>323</v>
      </c>
      <c r="E1115" s="46">
        <v>103565</v>
      </c>
      <c r="F1115" s="48">
        <v>115</v>
      </c>
      <c r="G1115" s="46">
        <v>9</v>
      </c>
      <c r="H1115" s="47" t="s">
        <v>211</v>
      </c>
      <c r="I1115" s="46">
        <v>3353098186</v>
      </c>
    </row>
    <row r="1116" spans="1:9" ht="30" hidden="1">
      <c r="A1116" s="46">
        <v>20019</v>
      </c>
      <c r="B1116" s="47" t="s">
        <v>2366</v>
      </c>
      <c r="C1116" s="47" t="s">
        <v>2365</v>
      </c>
      <c r="D1116" s="47" t="s">
        <v>323</v>
      </c>
      <c r="E1116" s="46">
        <v>103565</v>
      </c>
      <c r="F1116" s="48">
        <v>230</v>
      </c>
      <c r="G1116" s="46">
        <v>2</v>
      </c>
      <c r="H1116" s="47" t="s">
        <v>211</v>
      </c>
      <c r="I1116" s="46">
        <v>3353098083</v>
      </c>
    </row>
    <row r="1117" spans="1:9" ht="60" hidden="1">
      <c r="A1117" s="46">
        <v>20020</v>
      </c>
      <c r="B1117" s="47" t="s">
        <v>2367</v>
      </c>
      <c r="C1117" s="47" t="s">
        <v>2368</v>
      </c>
      <c r="D1117" s="47" t="s">
        <v>232</v>
      </c>
      <c r="E1117" s="46">
        <v>100834</v>
      </c>
      <c r="F1117" s="48">
        <v>230</v>
      </c>
      <c r="G1117" s="46">
        <v>5</v>
      </c>
      <c r="H1117" s="47" t="s">
        <v>211</v>
      </c>
      <c r="I1117" s="46">
        <v>3352749856</v>
      </c>
    </row>
    <row r="1118" spans="1:9" ht="15" hidden="1">
      <c r="A1118" s="46">
        <v>20038</v>
      </c>
      <c r="B1118" s="47" t="s">
        <v>2369</v>
      </c>
      <c r="C1118" s="47" t="s">
        <v>2370</v>
      </c>
      <c r="D1118" s="47" t="s">
        <v>219</v>
      </c>
      <c r="E1118" s="46">
        <v>116704</v>
      </c>
      <c r="F1118" s="48">
        <v>69</v>
      </c>
      <c r="G1118" s="46">
        <v>2</v>
      </c>
      <c r="H1118" s="47" t="s">
        <v>211</v>
      </c>
      <c r="I1118" s="46">
        <v>3341136754</v>
      </c>
    </row>
    <row r="1119" spans="1:9" ht="45" hidden="1">
      <c r="A1119" s="46">
        <v>20039</v>
      </c>
      <c r="B1119" s="47" t="s">
        <v>2371</v>
      </c>
      <c r="C1119" s="47" t="s">
        <v>2372</v>
      </c>
      <c r="D1119" s="47" t="s">
        <v>438</v>
      </c>
      <c r="E1119" s="46">
        <v>101374</v>
      </c>
      <c r="F1119" s="48">
        <v>500</v>
      </c>
      <c r="G1119" s="46">
        <v>10</v>
      </c>
      <c r="H1119" s="47" t="s">
        <v>235</v>
      </c>
      <c r="I1119" s="46">
        <v>3337417861</v>
      </c>
    </row>
    <row r="1120" spans="1:9" ht="45" hidden="1">
      <c r="A1120" s="46">
        <v>20040</v>
      </c>
      <c r="B1120" s="47" t="s">
        <v>2373</v>
      </c>
      <c r="C1120" s="47" t="s">
        <v>2374</v>
      </c>
      <c r="D1120" s="47" t="s">
        <v>438</v>
      </c>
      <c r="E1120" s="46">
        <v>101374</v>
      </c>
      <c r="F1120" s="48">
        <v>230</v>
      </c>
      <c r="G1120" s="46">
        <v>10</v>
      </c>
      <c r="H1120" s="47" t="s">
        <v>235</v>
      </c>
      <c r="I1120" s="46">
        <v>3352750218</v>
      </c>
    </row>
    <row r="1121" spans="1:9" ht="30" hidden="1">
      <c r="A1121" s="46">
        <v>20047</v>
      </c>
      <c r="B1121" s="47" t="s">
        <v>2375</v>
      </c>
      <c r="C1121" s="47" t="s">
        <v>2376</v>
      </c>
      <c r="D1121" s="47" t="s">
        <v>357</v>
      </c>
      <c r="E1121" s="46">
        <v>126080</v>
      </c>
      <c r="F1121" s="48">
        <v>115</v>
      </c>
      <c r="G1121" s="46">
        <v>2</v>
      </c>
      <c r="H1121" s="47" t="s">
        <v>235</v>
      </c>
      <c r="I1121" s="46">
        <v>3337417869</v>
      </c>
    </row>
    <row r="1122" spans="1:9" ht="60" hidden="1">
      <c r="A1122" s="46">
        <v>20051</v>
      </c>
      <c r="B1122" s="47" t="s">
        <v>2377</v>
      </c>
      <c r="C1122" s="47" t="s">
        <v>2378</v>
      </c>
      <c r="D1122" s="47" t="s">
        <v>232</v>
      </c>
      <c r="E1122" s="46">
        <v>100834</v>
      </c>
      <c r="F1122" s="48">
        <v>115</v>
      </c>
      <c r="G1122" s="46">
        <v>5</v>
      </c>
      <c r="H1122" s="47" t="s">
        <v>227</v>
      </c>
      <c r="I1122" s="46">
        <v>3337417872</v>
      </c>
    </row>
    <row r="1123" spans="1:9" ht="45" hidden="1">
      <c r="A1123" s="46">
        <v>20096</v>
      </c>
      <c r="B1123" s="47" t="s">
        <v>2379</v>
      </c>
      <c r="C1123" s="47" t="s">
        <v>2380</v>
      </c>
      <c r="D1123" s="47" t="s">
        <v>219</v>
      </c>
      <c r="E1123" s="46">
        <v>116704</v>
      </c>
      <c r="F1123" s="48">
        <v>46</v>
      </c>
      <c r="G1123" s="46">
        <v>1</v>
      </c>
      <c r="H1123" s="47" t="s">
        <v>220</v>
      </c>
      <c r="I1123" s="46">
        <v>3349559820</v>
      </c>
    </row>
    <row r="1124" spans="1:9" ht="15" hidden="1">
      <c r="A1124" s="46">
        <v>20112</v>
      </c>
      <c r="B1124" s="47" t="s">
        <v>2381</v>
      </c>
      <c r="C1124" s="47" t="s">
        <v>2382</v>
      </c>
      <c r="D1124" s="47" t="s">
        <v>219</v>
      </c>
      <c r="E1124" s="46">
        <v>116704</v>
      </c>
      <c r="F1124" s="48">
        <v>46</v>
      </c>
      <c r="G1124" s="46">
        <v>2</v>
      </c>
      <c r="H1124" s="47" t="s">
        <v>235</v>
      </c>
      <c r="I1124" s="46">
        <v>3349559625</v>
      </c>
    </row>
    <row r="1125" spans="1:9" ht="15" hidden="1">
      <c r="A1125" s="46">
        <v>20146</v>
      </c>
      <c r="B1125" s="47" t="s">
        <v>2383</v>
      </c>
      <c r="C1125" s="47" t="s">
        <v>2384</v>
      </c>
      <c r="D1125" s="47" t="s">
        <v>219</v>
      </c>
      <c r="E1125" s="46">
        <v>116704</v>
      </c>
      <c r="F1125" s="48">
        <v>115</v>
      </c>
      <c r="G1125" s="46">
        <v>2</v>
      </c>
      <c r="H1125" s="47" t="s">
        <v>211</v>
      </c>
      <c r="I1125" s="46">
        <v>3337428280</v>
      </c>
    </row>
    <row r="1126" spans="1:9" ht="15" hidden="1">
      <c r="A1126" s="46">
        <v>20150</v>
      </c>
      <c r="B1126" s="47" t="s">
        <v>2385</v>
      </c>
      <c r="C1126" s="47" t="s">
        <v>2386</v>
      </c>
      <c r="D1126" s="47" t="s">
        <v>219</v>
      </c>
      <c r="E1126" s="46">
        <v>116704</v>
      </c>
      <c r="F1126" s="48">
        <v>46</v>
      </c>
      <c r="G1126" s="46">
        <v>2</v>
      </c>
      <c r="H1126" s="47" t="s">
        <v>235</v>
      </c>
      <c r="I1126" s="46">
        <v>3349559536</v>
      </c>
    </row>
    <row r="1127" spans="1:9" ht="15" hidden="1">
      <c r="A1127" s="46">
        <v>20156</v>
      </c>
      <c r="B1127" s="47" t="s">
        <v>2387</v>
      </c>
      <c r="C1127" s="47" t="s">
        <v>2388</v>
      </c>
      <c r="D1127" s="47" t="s">
        <v>219</v>
      </c>
      <c r="E1127" s="46">
        <v>116704</v>
      </c>
      <c r="F1127" s="48">
        <v>115</v>
      </c>
      <c r="G1127" s="46">
        <v>1</v>
      </c>
      <c r="H1127" s="47" t="s">
        <v>211</v>
      </c>
      <c r="I1127" s="46">
        <v>3337417937</v>
      </c>
    </row>
    <row r="1128" spans="1:9" ht="45" hidden="1">
      <c r="A1128" s="46">
        <v>20163</v>
      </c>
      <c r="B1128" s="47" t="s">
        <v>2389</v>
      </c>
      <c r="C1128" s="47" t="s">
        <v>2390</v>
      </c>
      <c r="D1128" s="47" t="s">
        <v>335</v>
      </c>
      <c r="E1128" s="46">
        <v>100716</v>
      </c>
      <c r="F1128" s="48">
        <v>57</v>
      </c>
      <c r="G1128" s="46">
        <v>2</v>
      </c>
      <c r="H1128" s="47" t="s">
        <v>211</v>
      </c>
      <c r="I1128" s="46">
        <v>3342617824</v>
      </c>
    </row>
    <row r="1129" spans="1:9" ht="15" hidden="1">
      <c r="A1129" s="46">
        <v>20184</v>
      </c>
      <c r="B1129" s="47" t="s">
        <v>2391</v>
      </c>
      <c r="C1129" s="47" t="s">
        <v>2392</v>
      </c>
      <c r="D1129" s="47" t="s">
        <v>219</v>
      </c>
      <c r="E1129" s="46">
        <v>116704</v>
      </c>
      <c r="F1129" s="48">
        <v>69</v>
      </c>
      <c r="G1129" s="46">
        <v>2</v>
      </c>
      <c r="H1129" s="47" t="s">
        <v>211</v>
      </c>
      <c r="I1129" s="46">
        <v>3337417954</v>
      </c>
    </row>
    <row r="1130" spans="1:9" ht="30" hidden="1">
      <c r="A1130" s="46">
        <v>20201</v>
      </c>
      <c r="B1130" s="47" t="s">
        <v>2393</v>
      </c>
      <c r="C1130" s="47" t="s">
        <v>2394</v>
      </c>
      <c r="D1130" s="47" t="s">
        <v>243</v>
      </c>
      <c r="E1130" s="46">
        <v>101222</v>
      </c>
      <c r="F1130" s="48">
        <v>500</v>
      </c>
      <c r="G1130" s="46">
        <v>4</v>
      </c>
      <c r="H1130" s="47" t="s">
        <v>211</v>
      </c>
      <c r="I1130" s="46">
        <v>3342618300</v>
      </c>
    </row>
    <row r="1131" spans="1:9" ht="45" hidden="1">
      <c r="A1131" s="46">
        <v>20211</v>
      </c>
      <c r="B1131" s="47" t="s">
        <v>2395</v>
      </c>
      <c r="C1131" s="47" t="s">
        <v>2396</v>
      </c>
      <c r="D1131" s="47" t="s">
        <v>216</v>
      </c>
      <c r="E1131" s="46">
        <v>100912</v>
      </c>
      <c r="F1131" s="48">
        <v>69</v>
      </c>
      <c r="G1131" s="46">
        <v>1</v>
      </c>
      <c r="H1131" s="47" t="s">
        <v>211</v>
      </c>
      <c r="I1131" s="46">
        <v>3356867395</v>
      </c>
    </row>
    <row r="1132" spans="1:9" ht="45" hidden="1">
      <c r="A1132" s="46">
        <v>20227</v>
      </c>
      <c r="B1132" s="47" t="s">
        <v>2397</v>
      </c>
      <c r="C1132" s="47" t="s">
        <v>2398</v>
      </c>
      <c r="D1132" s="47" t="s">
        <v>219</v>
      </c>
      <c r="E1132" s="46">
        <v>116704</v>
      </c>
      <c r="F1132" s="48">
        <v>69</v>
      </c>
      <c r="G1132" s="46">
        <v>3</v>
      </c>
      <c r="H1132" s="47" t="s">
        <v>256</v>
      </c>
      <c r="I1132" s="46">
        <v>3342618187</v>
      </c>
    </row>
    <row r="1133" spans="1:9" ht="30" hidden="1">
      <c r="A1133" s="46">
        <v>20263</v>
      </c>
      <c r="B1133" s="47" t="s">
        <v>2399</v>
      </c>
      <c r="C1133" s="47" t="s">
        <v>2400</v>
      </c>
      <c r="D1133" s="47" t="s">
        <v>357</v>
      </c>
      <c r="E1133" s="46">
        <v>126080</v>
      </c>
      <c r="F1133" s="48">
        <v>115</v>
      </c>
      <c r="G1133" s="46">
        <v>2</v>
      </c>
      <c r="H1133" s="47" t="s">
        <v>211</v>
      </c>
      <c r="I1133" s="46">
        <v>3337417994</v>
      </c>
    </row>
    <row r="1134" spans="1:9" ht="45" hidden="1">
      <c r="A1134" s="46">
        <v>20273</v>
      </c>
      <c r="B1134" s="47" t="s">
        <v>2401</v>
      </c>
      <c r="C1134" s="47" t="s">
        <v>2402</v>
      </c>
      <c r="D1134" s="47" t="s">
        <v>219</v>
      </c>
      <c r="E1134" s="46">
        <v>116704</v>
      </c>
      <c r="F1134" s="48">
        <v>46</v>
      </c>
      <c r="G1134" s="46">
        <v>1</v>
      </c>
      <c r="H1134" s="47" t="s">
        <v>220</v>
      </c>
      <c r="I1134" s="46">
        <v>3349560040</v>
      </c>
    </row>
    <row r="1135" spans="1:9" ht="15" hidden="1">
      <c r="A1135" s="46">
        <v>20289</v>
      </c>
      <c r="B1135" s="47" t="s">
        <v>2403</v>
      </c>
      <c r="C1135" s="47" t="s">
        <v>2404</v>
      </c>
      <c r="D1135" s="47" t="s">
        <v>219</v>
      </c>
      <c r="E1135" s="46">
        <v>116704</v>
      </c>
      <c r="F1135" s="48">
        <v>500</v>
      </c>
      <c r="G1135" s="46">
        <v>4</v>
      </c>
      <c r="H1135" s="47" t="s">
        <v>211</v>
      </c>
      <c r="I1135" s="46">
        <v>3337418012</v>
      </c>
    </row>
    <row r="1136" spans="1:9" ht="15" hidden="1">
      <c r="A1136" s="46">
        <v>20307</v>
      </c>
      <c r="B1136" s="47" t="s">
        <v>2405</v>
      </c>
      <c r="C1136" s="47" t="s">
        <v>2406</v>
      </c>
      <c r="D1136" s="47" t="s">
        <v>219</v>
      </c>
      <c r="E1136" s="46">
        <v>116704</v>
      </c>
      <c r="F1136" s="48">
        <v>115</v>
      </c>
      <c r="G1136" s="46">
        <v>2</v>
      </c>
      <c r="H1136" s="47" t="s">
        <v>211</v>
      </c>
      <c r="I1136" s="46">
        <v>3337428297</v>
      </c>
    </row>
    <row r="1137" spans="1:9" ht="15" hidden="1">
      <c r="A1137" s="46">
        <v>20318</v>
      </c>
      <c r="B1137" s="47" t="s">
        <v>2407</v>
      </c>
      <c r="C1137" s="47" t="s">
        <v>2408</v>
      </c>
      <c r="D1137" s="47" t="s">
        <v>219</v>
      </c>
      <c r="E1137" s="46">
        <v>116704</v>
      </c>
      <c r="F1137" s="48">
        <v>69</v>
      </c>
      <c r="G1137" s="46">
        <v>3</v>
      </c>
      <c r="H1137" s="47" t="s">
        <v>211</v>
      </c>
      <c r="I1137" s="46">
        <v>3337428521</v>
      </c>
    </row>
    <row r="1138" spans="1:9" ht="45" hidden="1">
      <c r="A1138" s="46">
        <v>20320</v>
      </c>
      <c r="B1138" s="47" t="s">
        <v>2409</v>
      </c>
      <c r="C1138" s="47" t="s">
        <v>2408</v>
      </c>
      <c r="D1138" s="47" t="s">
        <v>219</v>
      </c>
      <c r="E1138" s="46">
        <v>116704</v>
      </c>
      <c r="F1138" s="48">
        <v>69</v>
      </c>
      <c r="G1138" s="46">
        <v>3</v>
      </c>
      <c r="H1138" s="47" t="s">
        <v>256</v>
      </c>
      <c r="I1138" s="46">
        <v>3342618140</v>
      </c>
    </row>
    <row r="1139" spans="1:9" ht="60" hidden="1">
      <c r="A1139" s="46">
        <v>20337</v>
      </c>
      <c r="B1139" s="47" t="s">
        <v>2410</v>
      </c>
      <c r="C1139" s="47" t="s">
        <v>2411</v>
      </c>
      <c r="D1139" s="47" t="s">
        <v>232</v>
      </c>
      <c r="E1139" s="46">
        <v>100834</v>
      </c>
      <c r="F1139" s="48">
        <v>115</v>
      </c>
      <c r="G1139" s="46">
        <v>2</v>
      </c>
      <c r="H1139" s="47" t="s">
        <v>227</v>
      </c>
      <c r="I1139" s="46">
        <v>3337418032</v>
      </c>
    </row>
    <row r="1140" spans="1:9" ht="60" hidden="1">
      <c r="A1140" s="46">
        <v>20364</v>
      </c>
      <c r="B1140" s="47" t="s">
        <v>2412</v>
      </c>
      <c r="C1140" s="47" t="s">
        <v>2413</v>
      </c>
      <c r="D1140" s="47" t="s">
        <v>232</v>
      </c>
      <c r="E1140" s="46">
        <v>100834</v>
      </c>
      <c r="F1140" s="48">
        <v>115</v>
      </c>
      <c r="G1140" s="46">
        <v>2</v>
      </c>
      <c r="H1140" s="47" t="s">
        <v>211</v>
      </c>
      <c r="I1140" s="46">
        <v>3337418049</v>
      </c>
    </row>
    <row r="1141" spans="1:9" ht="45" hidden="1">
      <c r="A1141" s="46">
        <v>20388</v>
      </c>
      <c r="B1141" s="47" t="s">
        <v>2414</v>
      </c>
      <c r="C1141" s="47" t="s">
        <v>2415</v>
      </c>
      <c r="D1141" s="47" t="s">
        <v>219</v>
      </c>
      <c r="E1141" s="46">
        <v>116704</v>
      </c>
      <c r="F1141" s="48">
        <v>46</v>
      </c>
      <c r="G1141" s="46">
        <v>2</v>
      </c>
      <c r="H1141" s="47" t="s">
        <v>220</v>
      </c>
      <c r="I1141" s="46">
        <v>3349560080</v>
      </c>
    </row>
    <row r="1142" spans="1:9" ht="15" hidden="1">
      <c r="A1142" s="46">
        <v>20389</v>
      </c>
      <c r="B1142" s="47" t="s">
        <v>2416</v>
      </c>
      <c r="C1142" s="47" t="s">
        <v>2415</v>
      </c>
      <c r="D1142" s="47" t="s">
        <v>219</v>
      </c>
      <c r="E1142" s="46">
        <v>116704</v>
      </c>
      <c r="F1142" s="48">
        <v>46</v>
      </c>
      <c r="G1142" s="46">
        <v>1</v>
      </c>
      <c r="H1142" s="47" t="s">
        <v>235</v>
      </c>
      <c r="I1142" s="46">
        <v>3349559513</v>
      </c>
    </row>
    <row r="1143" spans="1:9" ht="30" hidden="1">
      <c r="A1143" s="46">
        <v>20406</v>
      </c>
      <c r="B1143" s="47" t="s">
        <v>2417</v>
      </c>
      <c r="C1143" s="47" t="s">
        <v>2418</v>
      </c>
      <c r="D1143" s="47" t="s">
        <v>219</v>
      </c>
      <c r="E1143" s="46">
        <v>116704</v>
      </c>
      <c r="F1143" s="48">
        <v>69</v>
      </c>
      <c r="G1143" s="46">
        <v>1</v>
      </c>
      <c r="H1143" s="47" t="s">
        <v>227</v>
      </c>
      <c r="I1143" s="46">
        <v>3349559675</v>
      </c>
    </row>
    <row r="1144" spans="1:9" ht="30" hidden="1">
      <c r="A1144" s="46">
        <v>20454</v>
      </c>
      <c r="B1144" s="47" t="s">
        <v>2419</v>
      </c>
      <c r="C1144" s="47" t="s">
        <v>2420</v>
      </c>
      <c r="D1144" s="47" t="s">
        <v>243</v>
      </c>
      <c r="E1144" s="46">
        <v>101222</v>
      </c>
      <c r="F1144" s="48">
        <v>138</v>
      </c>
      <c r="G1144" s="46">
        <v>2</v>
      </c>
      <c r="H1144" s="47" t="s">
        <v>227</v>
      </c>
      <c r="I1144" s="46">
        <v>3342618253</v>
      </c>
    </row>
    <row r="1145" spans="1:9" ht="45" hidden="1">
      <c r="A1145" s="46">
        <v>20490</v>
      </c>
      <c r="B1145" s="47" t="s">
        <v>2421</v>
      </c>
      <c r="C1145" s="47" t="s">
        <v>2422</v>
      </c>
      <c r="D1145" s="47" t="s">
        <v>219</v>
      </c>
      <c r="E1145" s="46">
        <v>116704</v>
      </c>
      <c r="F1145" s="48">
        <v>345</v>
      </c>
      <c r="G1145" s="46">
        <v>2</v>
      </c>
      <c r="H1145" s="47" t="s">
        <v>220</v>
      </c>
      <c r="I1145" s="46">
        <v>3349559745</v>
      </c>
    </row>
    <row r="1146" spans="1:9" ht="45" hidden="1">
      <c r="A1146" s="46">
        <v>20491</v>
      </c>
      <c r="B1146" s="47" t="s">
        <v>2423</v>
      </c>
      <c r="C1146" s="47" t="s">
        <v>2422</v>
      </c>
      <c r="D1146" s="47" t="s">
        <v>243</v>
      </c>
      <c r="E1146" s="46">
        <v>101222</v>
      </c>
      <c r="F1146" s="48">
        <v>230</v>
      </c>
      <c r="G1146" s="46">
        <v>1</v>
      </c>
      <c r="H1146" s="47" t="s">
        <v>220</v>
      </c>
      <c r="I1146" s="46">
        <v>3337418133</v>
      </c>
    </row>
    <row r="1147" spans="1:9" ht="30" hidden="1">
      <c r="A1147" s="46">
        <v>20513</v>
      </c>
      <c r="B1147" s="47" t="s">
        <v>2424</v>
      </c>
      <c r="C1147" s="47" t="s">
        <v>2425</v>
      </c>
      <c r="D1147" s="47" t="s">
        <v>357</v>
      </c>
      <c r="E1147" s="46">
        <v>126080</v>
      </c>
      <c r="F1147" s="48">
        <v>115</v>
      </c>
      <c r="G1147" s="46">
        <v>2</v>
      </c>
      <c r="H1147" s="47" t="s">
        <v>235</v>
      </c>
      <c r="I1147" s="46">
        <v>3337418146</v>
      </c>
    </row>
    <row r="1148" spans="1:9" ht="30" hidden="1">
      <c r="A1148" s="46">
        <v>20537</v>
      </c>
      <c r="B1148" s="47" t="s">
        <v>2426</v>
      </c>
      <c r="C1148" s="47" t="s">
        <v>2427</v>
      </c>
      <c r="D1148" s="47" t="s">
        <v>243</v>
      </c>
      <c r="E1148" s="46">
        <v>101222</v>
      </c>
      <c r="F1148" s="48">
        <v>500</v>
      </c>
      <c r="G1148" s="46">
        <v>0</v>
      </c>
      <c r="H1148" s="47" t="s">
        <v>235</v>
      </c>
      <c r="I1148" s="46">
        <v>3337418158</v>
      </c>
    </row>
    <row r="1149" spans="1:9" ht="30" hidden="1">
      <c r="A1149" s="46">
        <v>20546</v>
      </c>
      <c r="B1149" s="47" t="s">
        <v>2428</v>
      </c>
      <c r="C1149" s="47" t="s">
        <v>2429</v>
      </c>
      <c r="D1149" s="47" t="s">
        <v>243</v>
      </c>
      <c r="E1149" s="46">
        <v>101222</v>
      </c>
      <c r="F1149" s="48">
        <v>69</v>
      </c>
      <c r="G1149" s="46">
        <v>2</v>
      </c>
      <c r="H1149" s="47" t="s">
        <v>211</v>
      </c>
      <c r="I1149" s="46">
        <v>3342618379</v>
      </c>
    </row>
    <row r="1150" spans="1:9" ht="15" hidden="1">
      <c r="A1150" s="46">
        <v>20547</v>
      </c>
      <c r="B1150" s="47" t="s">
        <v>2430</v>
      </c>
      <c r="C1150" s="47" t="s">
        <v>2429</v>
      </c>
      <c r="D1150" s="47" t="s">
        <v>219</v>
      </c>
      <c r="E1150" s="46">
        <v>116704</v>
      </c>
      <c r="F1150" s="48">
        <v>46</v>
      </c>
      <c r="G1150" s="46">
        <v>4</v>
      </c>
      <c r="H1150" s="47" t="s">
        <v>235</v>
      </c>
      <c r="I1150" s="46">
        <v>3349559620</v>
      </c>
    </row>
    <row r="1151" spans="1:9" ht="15" hidden="1">
      <c r="A1151" s="46">
        <v>20549</v>
      </c>
      <c r="B1151" s="47" t="s">
        <v>2431</v>
      </c>
      <c r="C1151" s="47" t="s">
        <v>2432</v>
      </c>
      <c r="D1151" s="47" t="s">
        <v>219</v>
      </c>
      <c r="E1151" s="46">
        <v>116704</v>
      </c>
      <c r="F1151" s="48">
        <v>138</v>
      </c>
      <c r="G1151" s="46">
        <v>2</v>
      </c>
      <c r="H1151" s="47" t="s">
        <v>235</v>
      </c>
      <c r="I1151" s="46">
        <v>3349559622</v>
      </c>
    </row>
    <row r="1152" spans="1:9" ht="30" hidden="1">
      <c r="A1152" s="46">
        <v>20553</v>
      </c>
      <c r="B1152" s="47" t="s">
        <v>2433</v>
      </c>
      <c r="C1152" s="47" t="s">
        <v>2434</v>
      </c>
      <c r="D1152" s="47" t="s">
        <v>357</v>
      </c>
      <c r="E1152" s="46">
        <v>126080</v>
      </c>
      <c r="F1152" s="48">
        <v>115</v>
      </c>
      <c r="G1152" s="46">
        <v>6</v>
      </c>
      <c r="H1152" s="47" t="s">
        <v>235</v>
      </c>
      <c r="I1152" s="46">
        <v>3337418171</v>
      </c>
    </row>
    <row r="1153" spans="1:9" ht="45" hidden="1">
      <c r="A1153" s="46">
        <v>20572</v>
      </c>
      <c r="B1153" s="47" t="s">
        <v>2435</v>
      </c>
      <c r="C1153" s="47" t="s">
        <v>2434</v>
      </c>
      <c r="D1153" s="47" t="s">
        <v>219</v>
      </c>
      <c r="E1153" s="46">
        <v>116704</v>
      </c>
      <c r="F1153" s="48">
        <v>46</v>
      </c>
      <c r="G1153" s="46">
        <v>4</v>
      </c>
      <c r="H1153" s="47" t="s">
        <v>220</v>
      </c>
      <c r="I1153" s="46">
        <v>3349559991</v>
      </c>
    </row>
    <row r="1154" spans="1:9" ht="30" hidden="1">
      <c r="A1154" s="46">
        <v>20588</v>
      </c>
      <c r="B1154" s="47" t="s">
        <v>2436</v>
      </c>
      <c r="C1154" s="47" t="s">
        <v>2437</v>
      </c>
      <c r="D1154" s="47" t="s">
        <v>219</v>
      </c>
      <c r="E1154" s="46">
        <v>116704</v>
      </c>
      <c r="F1154" s="48">
        <v>230</v>
      </c>
      <c r="G1154" s="46">
        <v>4</v>
      </c>
      <c r="H1154" s="47" t="s">
        <v>227</v>
      </c>
      <c r="I1154" s="46">
        <v>3337418184</v>
      </c>
    </row>
    <row r="1155" spans="1:9" ht="45" hidden="1">
      <c r="A1155" s="46">
        <v>20590</v>
      </c>
      <c r="B1155" s="47" t="s">
        <v>2438</v>
      </c>
      <c r="C1155" s="47" t="s">
        <v>2439</v>
      </c>
      <c r="D1155" s="47" t="s">
        <v>219</v>
      </c>
      <c r="E1155" s="46">
        <v>116704</v>
      </c>
      <c r="F1155" s="48">
        <v>69</v>
      </c>
      <c r="G1155" s="46">
        <v>1</v>
      </c>
      <c r="H1155" s="47" t="s">
        <v>256</v>
      </c>
      <c r="I1155" s="46">
        <v>3342617921</v>
      </c>
    </row>
    <row r="1156" spans="1:9" ht="15" hidden="1">
      <c r="A1156" s="46">
        <v>20614</v>
      </c>
      <c r="B1156" s="47" t="s">
        <v>2440</v>
      </c>
      <c r="C1156" s="47" t="s">
        <v>2441</v>
      </c>
      <c r="D1156" s="47" t="s">
        <v>219</v>
      </c>
      <c r="E1156" s="46">
        <v>116704</v>
      </c>
      <c r="F1156" s="48">
        <v>115</v>
      </c>
      <c r="G1156" s="46">
        <v>5</v>
      </c>
      <c r="H1156" s="47" t="s">
        <v>211</v>
      </c>
      <c r="I1156" s="46">
        <v>3337428419</v>
      </c>
    </row>
    <row r="1157" spans="1:9" ht="45" hidden="1">
      <c r="A1157" s="46">
        <v>20620</v>
      </c>
      <c r="B1157" s="47" t="s">
        <v>2442</v>
      </c>
      <c r="C1157" s="47" t="s">
        <v>2443</v>
      </c>
      <c r="D1157" s="47" t="s">
        <v>335</v>
      </c>
      <c r="E1157" s="46">
        <v>100716</v>
      </c>
      <c r="F1157" s="48">
        <v>230</v>
      </c>
      <c r="G1157" s="46">
        <v>5</v>
      </c>
      <c r="H1157" s="47" t="s">
        <v>235</v>
      </c>
      <c r="I1157" s="46">
        <v>3337418201</v>
      </c>
    </row>
    <row r="1158" spans="1:9" ht="45" hidden="1">
      <c r="A1158" s="46">
        <v>20633</v>
      </c>
      <c r="B1158" s="47" t="s">
        <v>2444</v>
      </c>
      <c r="C1158" s="47" t="s">
        <v>2445</v>
      </c>
      <c r="D1158" s="47" t="s">
        <v>219</v>
      </c>
      <c r="E1158" s="46">
        <v>116704</v>
      </c>
      <c r="F1158" s="48">
        <v>138</v>
      </c>
      <c r="G1158" s="46">
        <v>3</v>
      </c>
      <c r="H1158" s="47" t="s">
        <v>220</v>
      </c>
      <c r="I1158" s="46">
        <v>3337422239</v>
      </c>
    </row>
    <row r="1159" spans="1:9" ht="45" hidden="1">
      <c r="A1159" s="46">
        <v>20634</v>
      </c>
      <c r="B1159" s="47" t="s">
        <v>2446</v>
      </c>
      <c r="C1159" s="47" t="s">
        <v>2447</v>
      </c>
      <c r="D1159" s="47" t="s">
        <v>219</v>
      </c>
      <c r="E1159" s="46">
        <v>116704</v>
      </c>
      <c r="F1159" s="48">
        <v>46</v>
      </c>
      <c r="G1159" s="46">
        <v>2</v>
      </c>
      <c r="H1159" s="47" t="s">
        <v>220</v>
      </c>
      <c r="I1159" s="46">
        <v>3349559799</v>
      </c>
    </row>
    <row r="1160" spans="1:9" ht="30" hidden="1">
      <c r="A1160" s="46">
        <v>20642</v>
      </c>
      <c r="B1160" s="47" t="s">
        <v>2448</v>
      </c>
      <c r="C1160" s="47" t="s">
        <v>2449</v>
      </c>
      <c r="D1160" s="47" t="s">
        <v>243</v>
      </c>
      <c r="E1160" s="46">
        <v>101222</v>
      </c>
      <c r="F1160" s="48">
        <v>69</v>
      </c>
      <c r="G1160" s="46">
        <v>1</v>
      </c>
      <c r="H1160" s="47" t="s">
        <v>211</v>
      </c>
      <c r="I1160" s="46">
        <v>3342618376</v>
      </c>
    </row>
    <row r="1161" spans="1:9" ht="15" hidden="1">
      <c r="A1161" s="46">
        <v>20646</v>
      </c>
      <c r="B1161" s="47" t="s">
        <v>2450</v>
      </c>
      <c r="C1161" s="47" t="s">
        <v>2451</v>
      </c>
      <c r="D1161" s="47" t="s">
        <v>219</v>
      </c>
      <c r="E1161" s="46">
        <v>116704</v>
      </c>
      <c r="F1161" s="48">
        <v>69</v>
      </c>
      <c r="G1161" s="46">
        <v>2</v>
      </c>
      <c r="H1161" s="47" t="s">
        <v>211</v>
      </c>
      <c r="I1161" s="46">
        <v>3337418212</v>
      </c>
    </row>
    <row r="1162" spans="1:9" ht="60" hidden="1">
      <c r="A1162" s="46">
        <v>20655</v>
      </c>
      <c r="B1162" s="47" t="s">
        <v>2452</v>
      </c>
      <c r="C1162" s="47" t="s">
        <v>2453</v>
      </c>
      <c r="D1162" s="47" t="s">
        <v>232</v>
      </c>
      <c r="E1162" s="46">
        <v>100834</v>
      </c>
      <c r="F1162" s="48">
        <v>115</v>
      </c>
      <c r="G1162" s="46">
        <v>3</v>
      </c>
      <c r="H1162" s="47" t="s">
        <v>235</v>
      </c>
      <c r="I1162" s="46">
        <v>3337418218</v>
      </c>
    </row>
    <row r="1163" spans="1:9" ht="45" hidden="1">
      <c r="A1163" s="46">
        <v>20691</v>
      </c>
      <c r="B1163" s="47" t="s">
        <v>2454</v>
      </c>
      <c r="C1163" s="47" t="s">
        <v>2455</v>
      </c>
      <c r="D1163" s="47" t="s">
        <v>219</v>
      </c>
      <c r="E1163" s="46">
        <v>116704</v>
      </c>
      <c r="F1163" s="48">
        <v>46</v>
      </c>
      <c r="G1163" s="46">
        <v>1</v>
      </c>
      <c r="H1163" s="47" t="s">
        <v>220</v>
      </c>
      <c r="I1163" s="46">
        <v>3349560295</v>
      </c>
    </row>
    <row r="1164" spans="1:9" ht="15" hidden="1">
      <c r="A1164" s="46">
        <v>20696</v>
      </c>
      <c r="B1164" s="47" t="s">
        <v>2456</v>
      </c>
      <c r="C1164" s="47" t="s">
        <v>2457</v>
      </c>
      <c r="D1164" s="47" t="s">
        <v>219</v>
      </c>
      <c r="E1164" s="46">
        <v>116704</v>
      </c>
      <c r="F1164" s="48">
        <v>69</v>
      </c>
      <c r="G1164" s="46">
        <v>1</v>
      </c>
      <c r="H1164" s="47" t="s">
        <v>235</v>
      </c>
      <c r="I1164" s="46">
        <v>3341136761</v>
      </c>
    </row>
    <row r="1165" spans="1:9" ht="45" hidden="1">
      <c r="A1165" s="46">
        <v>20720</v>
      </c>
      <c r="B1165" s="47" t="s">
        <v>2458</v>
      </c>
      <c r="C1165" s="47" t="s">
        <v>2459</v>
      </c>
      <c r="D1165" s="47" t="s">
        <v>219</v>
      </c>
      <c r="E1165" s="46">
        <v>116704</v>
      </c>
      <c r="F1165" s="48">
        <v>46</v>
      </c>
      <c r="G1165" s="46">
        <v>2</v>
      </c>
      <c r="H1165" s="47" t="s">
        <v>220</v>
      </c>
      <c r="I1165" s="46">
        <v>3349559870</v>
      </c>
    </row>
    <row r="1166" spans="1:9" ht="45" hidden="1">
      <c r="A1166" s="46">
        <v>20731</v>
      </c>
      <c r="B1166" s="47" t="s">
        <v>2460</v>
      </c>
      <c r="C1166" s="47" t="s">
        <v>2461</v>
      </c>
      <c r="D1166" s="47" t="s">
        <v>219</v>
      </c>
      <c r="E1166" s="46">
        <v>116704</v>
      </c>
      <c r="F1166" s="48">
        <v>46</v>
      </c>
      <c r="G1166" s="46">
        <v>4</v>
      </c>
      <c r="H1166" s="47" t="s">
        <v>220</v>
      </c>
      <c r="I1166" s="46">
        <v>3337418263</v>
      </c>
    </row>
    <row r="1167" spans="1:9" ht="30" hidden="1">
      <c r="A1167" s="46">
        <v>20737</v>
      </c>
      <c r="B1167" s="47" t="s">
        <v>2462</v>
      </c>
      <c r="C1167" s="47" t="s">
        <v>2463</v>
      </c>
      <c r="D1167" s="47" t="s">
        <v>243</v>
      </c>
      <c r="E1167" s="46">
        <v>101222</v>
      </c>
      <c r="F1167" s="48">
        <v>138</v>
      </c>
      <c r="G1167" s="46">
        <v>5</v>
      </c>
      <c r="H1167" s="47" t="s">
        <v>235</v>
      </c>
      <c r="I1167" s="46">
        <v>3337418268</v>
      </c>
    </row>
    <row r="1168" spans="1:9" ht="15" hidden="1">
      <c r="A1168" s="46">
        <v>20768</v>
      </c>
      <c r="B1168" s="47" t="s">
        <v>2464</v>
      </c>
      <c r="C1168" s="47" t="s">
        <v>2465</v>
      </c>
      <c r="D1168" s="47" t="s">
        <v>219</v>
      </c>
      <c r="E1168" s="46">
        <v>116704</v>
      </c>
      <c r="F1168" s="48">
        <v>69</v>
      </c>
      <c r="G1168" s="46">
        <v>2</v>
      </c>
      <c r="H1168" s="47" t="s">
        <v>211</v>
      </c>
      <c r="I1168" s="46">
        <v>3352749974</v>
      </c>
    </row>
    <row r="1169" spans="1:9" ht="45" hidden="1">
      <c r="A1169" s="46">
        <v>20788</v>
      </c>
      <c r="B1169" s="47" t="s">
        <v>2466</v>
      </c>
      <c r="C1169" s="47" t="s">
        <v>2467</v>
      </c>
      <c r="D1169" s="47" t="s">
        <v>219</v>
      </c>
      <c r="E1169" s="46">
        <v>116704</v>
      </c>
      <c r="F1169" s="48">
        <v>69</v>
      </c>
      <c r="G1169" s="46">
        <v>4</v>
      </c>
      <c r="H1169" s="47" t="s">
        <v>220</v>
      </c>
      <c r="I1169" s="46">
        <v>3349559768</v>
      </c>
    </row>
    <row r="1170" spans="1:9" ht="30" hidden="1">
      <c r="A1170" s="46">
        <v>20792</v>
      </c>
      <c r="B1170" s="47" t="s">
        <v>2468</v>
      </c>
      <c r="C1170" s="47" t="s">
        <v>2469</v>
      </c>
      <c r="D1170" s="47" t="s">
        <v>219</v>
      </c>
      <c r="E1170" s="46">
        <v>116704</v>
      </c>
      <c r="F1170" s="48">
        <v>500</v>
      </c>
      <c r="G1170" s="46">
        <v>9</v>
      </c>
      <c r="H1170" s="47" t="s">
        <v>227</v>
      </c>
      <c r="I1170" s="46">
        <v>3337418303</v>
      </c>
    </row>
    <row r="1171" spans="1:9" ht="45" hidden="1">
      <c r="A1171" s="46">
        <v>20794</v>
      </c>
      <c r="B1171" s="47" t="s">
        <v>2470</v>
      </c>
      <c r="C1171" s="47" t="s">
        <v>2471</v>
      </c>
      <c r="D1171" s="47" t="s">
        <v>219</v>
      </c>
      <c r="E1171" s="46">
        <v>116704</v>
      </c>
      <c r="F1171" s="48">
        <v>46</v>
      </c>
      <c r="G1171" s="46">
        <v>2</v>
      </c>
      <c r="H1171" s="47" t="s">
        <v>220</v>
      </c>
      <c r="I1171" s="46">
        <v>3349559796</v>
      </c>
    </row>
    <row r="1172" spans="1:9" ht="60" hidden="1">
      <c r="A1172" s="46">
        <v>20809</v>
      </c>
      <c r="B1172" s="47" t="s">
        <v>2472</v>
      </c>
      <c r="C1172" s="47" t="s">
        <v>2473</v>
      </c>
      <c r="D1172" s="47" t="s">
        <v>232</v>
      </c>
      <c r="E1172" s="46">
        <v>100834</v>
      </c>
      <c r="F1172" s="48">
        <v>1000</v>
      </c>
      <c r="G1172" s="46">
        <v>0</v>
      </c>
      <c r="H1172" s="47" t="s">
        <v>256</v>
      </c>
      <c r="I1172" s="46">
        <v>3337418319</v>
      </c>
    </row>
    <row r="1173" spans="1:9" ht="30" hidden="1">
      <c r="A1173" s="46">
        <v>20810</v>
      </c>
      <c r="B1173" s="47" t="s">
        <v>2474</v>
      </c>
      <c r="C1173" s="47" t="s">
        <v>2475</v>
      </c>
      <c r="D1173" s="47" t="s">
        <v>243</v>
      </c>
      <c r="E1173" s="46">
        <v>101222</v>
      </c>
      <c r="F1173" s="48">
        <v>138</v>
      </c>
      <c r="G1173" s="46">
        <v>5</v>
      </c>
      <c r="H1173" s="47" t="s">
        <v>235</v>
      </c>
      <c r="I1173" s="46">
        <v>3337418321</v>
      </c>
    </row>
    <row r="1174" spans="1:9" ht="45" hidden="1">
      <c r="A1174" s="46">
        <v>20811</v>
      </c>
      <c r="B1174" s="47" t="s">
        <v>2476</v>
      </c>
      <c r="C1174" s="47" t="s">
        <v>2477</v>
      </c>
      <c r="D1174" s="47" t="s">
        <v>243</v>
      </c>
      <c r="E1174" s="46">
        <v>101222</v>
      </c>
      <c r="F1174" s="48">
        <v>138</v>
      </c>
      <c r="G1174" s="46">
        <v>1</v>
      </c>
      <c r="H1174" s="47" t="s">
        <v>256</v>
      </c>
      <c r="I1174" s="46">
        <v>3337418320</v>
      </c>
    </row>
    <row r="1175" spans="1:9" ht="15">
      <c r="A1175" s="46">
        <v>20879</v>
      </c>
      <c r="B1175" s="47" t="s">
        <v>2478</v>
      </c>
      <c r="C1175" s="47" t="s">
        <v>2479</v>
      </c>
      <c r="D1175" s="47" t="s">
        <v>210</v>
      </c>
      <c r="E1175" s="46">
        <v>100219</v>
      </c>
      <c r="F1175" s="48">
        <v>115</v>
      </c>
      <c r="G1175" s="46">
        <v>1</v>
      </c>
      <c r="H1175" s="47" t="s">
        <v>211</v>
      </c>
      <c r="I1175" s="46">
        <v>3337418370</v>
      </c>
    </row>
    <row r="1176" spans="1:9" ht="30" hidden="1">
      <c r="A1176" s="46">
        <v>20880</v>
      </c>
      <c r="B1176" s="47" t="s">
        <v>2480</v>
      </c>
      <c r="C1176" s="47" t="s">
        <v>2479</v>
      </c>
      <c r="D1176" s="47" t="s">
        <v>323</v>
      </c>
      <c r="E1176" s="46">
        <v>103565</v>
      </c>
      <c r="F1176" s="48">
        <v>115</v>
      </c>
      <c r="G1176" s="46">
        <v>2</v>
      </c>
      <c r="H1176" s="47" t="s">
        <v>211</v>
      </c>
      <c r="I1176" s="46">
        <v>3353098111</v>
      </c>
    </row>
    <row r="1177" spans="1:9" ht="60" hidden="1">
      <c r="A1177" s="46">
        <v>20905</v>
      </c>
      <c r="B1177" s="47" t="s">
        <v>2481</v>
      </c>
      <c r="C1177" s="47" t="s">
        <v>2482</v>
      </c>
      <c r="D1177" s="47" t="s">
        <v>232</v>
      </c>
      <c r="E1177" s="46">
        <v>100834</v>
      </c>
      <c r="F1177" s="48">
        <v>69</v>
      </c>
      <c r="G1177" s="46">
        <v>1</v>
      </c>
      <c r="H1177" s="47" t="s">
        <v>211</v>
      </c>
      <c r="I1177" s="46">
        <v>3352749972</v>
      </c>
    </row>
    <row r="1178" spans="1:9" ht="60" hidden="1">
      <c r="A1178" s="46">
        <v>20910</v>
      </c>
      <c r="B1178" s="47" t="s">
        <v>2483</v>
      </c>
      <c r="C1178" s="47" t="s">
        <v>2484</v>
      </c>
      <c r="D1178" s="47" t="s">
        <v>232</v>
      </c>
      <c r="E1178" s="46">
        <v>100834</v>
      </c>
      <c r="F1178" s="48">
        <v>115</v>
      </c>
      <c r="G1178" s="46">
        <v>1</v>
      </c>
      <c r="H1178" s="47" t="s">
        <v>211</v>
      </c>
      <c r="I1178" s="46">
        <v>3352750156</v>
      </c>
    </row>
    <row r="1179" spans="1:9" ht="75" hidden="1">
      <c r="A1179" s="46">
        <v>20920</v>
      </c>
      <c r="B1179" s="47" t="s">
        <v>2485</v>
      </c>
      <c r="C1179" s="47" t="s">
        <v>2486</v>
      </c>
      <c r="D1179" s="47" t="s">
        <v>234</v>
      </c>
      <c r="E1179" s="46">
        <v>101071</v>
      </c>
      <c r="F1179" s="48">
        <v>115</v>
      </c>
      <c r="G1179" s="46">
        <v>3</v>
      </c>
      <c r="H1179" s="47" t="s">
        <v>220</v>
      </c>
      <c r="I1179" s="46">
        <v>3337418397</v>
      </c>
    </row>
    <row r="1180" spans="1:9" ht="30" hidden="1">
      <c r="A1180" s="46">
        <v>20960</v>
      </c>
      <c r="B1180" s="47" t="s">
        <v>2487</v>
      </c>
      <c r="C1180" s="47" t="s">
        <v>2488</v>
      </c>
      <c r="D1180" s="47" t="s">
        <v>219</v>
      </c>
      <c r="E1180" s="46">
        <v>116704</v>
      </c>
      <c r="F1180" s="48">
        <v>138</v>
      </c>
      <c r="G1180" s="46">
        <v>6</v>
      </c>
      <c r="H1180" s="47" t="s">
        <v>227</v>
      </c>
      <c r="I1180" s="46">
        <v>3337418416</v>
      </c>
    </row>
    <row r="1181" spans="1:9" ht="45" hidden="1">
      <c r="A1181" s="46">
        <v>20961</v>
      </c>
      <c r="B1181" s="47" t="s">
        <v>2489</v>
      </c>
      <c r="C1181" s="47" t="s">
        <v>2490</v>
      </c>
      <c r="D1181" s="47" t="s">
        <v>219</v>
      </c>
      <c r="E1181" s="46">
        <v>116704</v>
      </c>
      <c r="F1181" s="48">
        <v>69</v>
      </c>
      <c r="G1181" s="46">
        <v>1</v>
      </c>
      <c r="H1181" s="47" t="s">
        <v>220</v>
      </c>
      <c r="I1181" s="46">
        <v>3349559692</v>
      </c>
    </row>
    <row r="1182" spans="1:9" ht="15" hidden="1">
      <c r="A1182" s="46">
        <v>21001</v>
      </c>
      <c r="B1182" s="47" t="s">
        <v>2491</v>
      </c>
      <c r="C1182" s="47" t="s">
        <v>2492</v>
      </c>
      <c r="D1182" s="47" t="s">
        <v>219</v>
      </c>
      <c r="E1182" s="46">
        <v>116704</v>
      </c>
      <c r="F1182" s="48">
        <v>69</v>
      </c>
      <c r="G1182" s="46">
        <v>2</v>
      </c>
      <c r="H1182" s="47" t="s">
        <v>211</v>
      </c>
      <c r="I1182" s="46">
        <v>3337428183</v>
      </c>
    </row>
    <row r="1183" spans="1:9" ht="15" hidden="1">
      <c r="A1183" s="46">
        <v>21019</v>
      </c>
      <c r="B1183" s="47" t="s">
        <v>2493</v>
      </c>
      <c r="C1183" s="47" t="s">
        <v>2494</v>
      </c>
      <c r="D1183" s="47" t="s">
        <v>219</v>
      </c>
      <c r="E1183" s="46">
        <v>116704</v>
      </c>
      <c r="F1183" s="48">
        <v>115</v>
      </c>
      <c r="G1183" s="46">
        <v>1</v>
      </c>
      <c r="H1183" s="47" t="s">
        <v>211</v>
      </c>
      <c r="I1183" s="46">
        <v>3337418456</v>
      </c>
    </row>
    <row r="1184" spans="1:9" ht="45" hidden="1">
      <c r="A1184" s="46">
        <v>21026</v>
      </c>
      <c r="B1184" s="47" t="s">
        <v>2495</v>
      </c>
      <c r="C1184" s="47" t="s">
        <v>2496</v>
      </c>
      <c r="D1184" s="47" t="s">
        <v>438</v>
      </c>
      <c r="E1184" s="46">
        <v>101374</v>
      </c>
      <c r="F1184" s="48">
        <v>57</v>
      </c>
      <c r="G1184" s="46">
        <v>2</v>
      </c>
      <c r="H1184" s="47" t="s">
        <v>211</v>
      </c>
      <c r="I1184" s="46">
        <v>3352750275</v>
      </c>
    </row>
    <row r="1185" spans="1:9" ht="60" hidden="1">
      <c r="A1185" s="46">
        <v>21068</v>
      </c>
      <c r="B1185" s="47" t="s">
        <v>2497</v>
      </c>
      <c r="C1185" s="47" t="s">
        <v>2498</v>
      </c>
      <c r="D1185" s="47" t="s">
        <v>232</v>
      </c>
      <c r="E1185" s="46">
        <v>100834</v>
      </c>
      <c r="F1185" s="48">
        <v>230</v>
      </c>
      <c r="G1185" s="46">
        <v>4</v>
      </c>
      <c r="H1185" s="47" t="s">
        <v>2286</v>
      </c>
      <c r="I1185" s="46">
        <v>3337418491</v>
      </c>
    </row>
    <row r="1186" spans="1:9" ht="15" hidden="1">
      <c r="A1186" s="46">
        <v>21078</v>
      </c>
      <c r="B1186" s="47" t="s">
        <v>2499</v>
      </c>
      <c r="C1186" s="47" t="s">
        <v>2500</v>
      </c>
      <c r="D1186" s="47" t="s">
        <v>219</v>
      </c>
      <c r="E1186" s="46">
        <v>116704</v>
      </c>
      <c r="F1186" s="48">
        <v>69</v>
      </c>
      <c r="G1186" s="46">
        <v>3</v>
      </c>
      <c r="H1186" s="47" t="s">
        <v>211</v>
      </c>
      <c r="I1186" s="46">
        <v>3352750204</v>
      </c>
    </row>
    <row r="1187" spans="1:9" ht="45" hidden="1">
      <c r="A1187" s="46">
        <v>21087</v>
      </c>
      <c r="B1187" s="47" t="s">
        <v>2501</v>
      </c>
      <c r="C1187" s="47" t="s">
        <v>2502</v>
      </c>
      <c r="D1187" s="47" t="s">
        <v>219</v>
      </c>
      <c r="E1187" s="46">
        <v>116704</v>
      </c>
      <c r="F1187" s="48">
        <v>46</v>
      </c>
      <c r="G1187" s="46">
        <v>1</v>
      </c>
      <c r="H1187" s="47" t="s">
        <v>220</v>
      </c>
      <c r="I1187" s="46">
        <v>3349560352</v>
      </c>
    </row>
    <row r="1188" spans="1:9" ht="30" hidden="1">
      <c r="A1188" s="46">
        <v>21109</v>
      </c>
      <c r="B1188" s="47" t="s">
        <v>2503</v>
      </c>
      <c r="C1188" s="47" t="s">
        <v>2504</v>
      </c>
      <c r="D1188" s="47" t="s">
        <v>219</v>
      </c>
      <c r="E1188" s="46">
        <v>116704</v>
      </c>
      <c r="F1188" s="48">
        <v>138</v>
      </c>
      <c r="G1188" s="46">
        <v>5</v>
      </c>
      <c r="H1188" s="47" t="s">
        <v>227</v>
      </c>
      <c r="I1188" s="46">
        <v>3342618416</v>
      </c>
    </row>
    <row r="1189" spans="1:9" ht="15" hidden="1">
      <c r="A1189" s="46">
        <v>21120</v>
      </c>
      <c r="B1189" s="47" t="s">
        <v>2505</v>
      </c>
      <c r="C1189" s="47" t="s">
        <v>2506</v>
      </c>
      <c r="D1189" s="47" t="s">
        <v>219</v>
      </c>
      <c r="E1189" s="46">
        <v>116704</v>
      </c>
      <c r="F1189" s="48">
        <v>69</v>
      </c>
      <c r="G1189" s="46">
        <v>2</v>
      </c>
      <c r="H1189" s="47" t="s">
        <v>235</v>
      </c>
      <c r="I1189" s="46">
        <v>3337418527</v>
      </c>
    </row>
    <row r="1190" spans="1:9" ht="45" hidden="1">
      <c r="A1190" s="46">
        <v>21155</v>
      </c>
      <c r="B1190" s="47" t="s">
        <v>2507</v>
      </c>
      <c r="C1190" s="47" t="s">
        <v>2508</v>
      </c>
      <c r="D1190" s="47" t="s">
        <v>219</v>
      </c>
      <c r="E1190" s="46">
        <v>116704</v>
      </c>
      <c r="F1190" s="48">
        <v>69</v>
      </c>
      <c r="G1190" s="46">
        <v>1</v>
      </c>
      <c r="H1190" s="47" t="s">
        <v>220</v>
      </c>
      <c r="I1190" s="46">
        <v>3349559679</v>
      </c>
    </row>
    <row r="1191" spans="1:9" ht="30" hidden="1">
      <c r="A1191" s="46">
        <v>21183</v>
      </c>
      <c r="B1191" s="47" t="s">
        <v>2509</v>
      </c>
      <c r="C1191" s="47" t="s">
        <v>2510</v>
      </c>
      <c r="D1191" s="47" t="s">
        <v>219</v>
      </c>
      <c r="E1191" s="46">
        <v>116704</v>
      </c>
      <c r="F1191" s="48">
        <v>138</v>
      </c>
      <c r="G1191" s="46">
        <v>2</v>
      </c>
      <c r="H1191" s="47" t="s">
        <v>227</v>
      </c>
      <c r="I1191" s="46">
        <v>3349559713</v>
      </c>
    </row>
    <row r="1192" spans="1:9" ht="45" hidden="1">
      <c r="A1192" s="46">
        <v>21206</v>
      </c>
      <c r="B1192" s="47" t="s">
        <v>2511</v>
      </c>
      <c r="C1192" s="47" t="s">
        <v>2512</v>
      </c>
      <c r="D1192" s="47" t="s">
        <v>219</v>
      </c>
      <c r="E1192" s="46">
        <v>116704</v>
      </c>
      <c r="F1192" s="48">
        <v>69</v>
      </c>
      <c r="G1192" s="46">
        <v>2</v>
      </c>
      <c r="H1192" s="47" t="s">
        <v>256</v>
      </c>
      <c r="I1192" s="46">
        <v>3342618060</v>
      </c>
    </row>
    <row r="1193" spans="1:9" ht="15" hidden="1">
      <c r="A1193" s="46">
        <v>21226</v>
      </c>
      <c r="B1193" s="47" t="s">
        <v>2513</v>
      </c>
      <c r="C1193" s="47" t="s">
        <v>2514</v>
      </c>
      <c r="D1193" s="47" t="s">
        <v>219</v>
      </c>
      <c r="E1193" s="46">
        <v>116704</v>
      </c>
      <c r="F1193" s="48">
        <v>230</v>
      </c>
      <c r="G1193" s="46">
        <v>4</v>
      </c>
      <c r="H1193" s="47" t="s">
        <v>211</v>
      </c>
      <c r="I1193" s="46">
        <v>3337418601</v>
      </c>
    </row>
    <row r="1194" spans="1:9" ht="45" hidden="1">
      <c r="A1194" s="46">
        <v>21236</v>
      </c>
      <c r="B1194" s="47" t="s">
        <v>2515</v>
      </c>
      <c r="C1194" s="47" t="s">
        <v>2516</v>
      </c>
      <c r="D1194" s="47" t="s">
        <v>219</v>
      </c>
      <c r="E1194" s="46">
        <v>116704</v>
      </c>
      <c r="F1194" s="48">
        <v>69</v>
      </c>
      <c r="G1194" s="46">
        <v>1</v>
      </c>
      <c r="H1194" s="47" t="s">
        <v>256</v>
      </c>
      <c r="I1194" s="46">
        <v>3342618169</v>
      </c>
    </row>
    <row r="1195" spans="1:9" ht="30" hidden="1">
      <c r="A1195" s="46">
        <v>21240</v>
      </c>
      <c r="B1195" s="47" t="s">
        <v>2517</v>
      </c>
      <c r="C1195" s="47" t="s">
        <v>2518</v>
      </c>
      <c r="D1195" s="47" t="s">
        <v>243</v>
      </c>
      <c r="E1195" s="46">
        <v>101222</v>
      </c>
      <c r="F1195" s="48">
        <v>138</v>
      </c>
      <c r="G1195" s="46">
        <v>3</v>
      </c>
      <c r="H1195" s="47" t="s">
        <v>211</v>
      </c>
      <c r="I1195" s="46">
        <v>3342618227</v>
      </c>
    </row>
    <row r="1196" spans="1:9" ht="30" hidden="1">
      <c r="A1196" s="46">
        <v>21245</v>
      </c>
      <c r="B1196" s="47" t="s">
        <v>2519</v>
      </c>
      <c r="C1196" s="47" t="s">
        <v>2520</v>
      </c>
      <c r="D1196" s="47" t="s">
        <v>219</v>
      </c>
      <c r="E1196" s="46">
        <v>116704</v>
      </c>
      <c r="F1196" s="48">
        <v>69</v>
      </c>
      <c r="G1196" s="46">
        <v>3</v>
      </c>
      <c r="H1196" s="47" t="s">
        <v>227</v>
      </c>
      <c r="I1196" s="46">
        <v>3349560347</v>
      </c>
    </row>
    <row r="1197" spans="1:9" ht="30" hidden="1">
      <c r="A1197" s="46">
        <v>21276</v>
      </c>
      <c r="B1197" s="47" t="s">
        <v>2521</v>
      </c>
      <c r="C1197" s="47" t="s">
        <v>2522</v>
      </c>
      <c r="D1197" s="47" t="s">
        <v>243</v>
      </c>
      <c r="E1197" s="46">
        <v>101222</v>
      </c>
      <c r="F1197" s="48">
        <v>230</v>
      </c>
      <c r="G1197" s="46">
        <v>5</v>
      </c>
      <c r="H1197" s="47" t="s">
        <v>211</v>
      </c>
      <c r="I1197" s="46">
        <v>3337418632</v>
      </c>
    </row>
    <row r="1198" spans="1:9" ht="45" hidden="1">
      <c r="A1198" s="46">
        <v>21299</v>
      </c>
      <c r="B1198" s="47" t="s">
        <v>2523</v>
      </c>
      <c r="C1198" s="47" t="s">
        <v>2524</v>
      </c>
      <c r="D1198" s="47" t="s">
        <v>243</v>
      </c>
      <c r="E1198" s="46">
        <v>101222</v>
      </c>
      <c r="F1198" s="48">
        <v>46</v>
      </c>
      <c r="G1198" s="46">
        <v>1</v>
      </c>
      <c r="H1198" s="47" t="s">
        <v>256</v>
      </c>
      <c r="I1198" s="46">
        <v>3342618240</v>
      </c>
    </row>
    <row r="1199" spans="1:9" ht="45" hidden="1">
      <c r="A1199" s="46">
        <v>21317</v>
      </c>
      <c r="B1199" s="47" t="s">
        <v>2525</v>
      </c>
      <c r="C1199" s="47" t="s">
        <v>2526</v>
      </c>
      <c r="D1199" s="47" t="s">
        <v>219</v>
      </c>
      <c r="E1199" s="46">
        <v>116704</v>
      </c>
      <c r="F1199" s="48">
        <v>46</v>
      </c>
      <c r="G1199" s="46">
        <v>4</v>
      </c>
      <c r="H1199" s="47" t="s">
        <v>220</v>
      </c>
      <c r="I1199" s="46">
        <v>3349559939</v>
      </c>
    </row>
    <row r="1200" spans="1:9" ht="45" hidden="1">
      <c r="A1200" s="46">
        <v>21338</v>
      </c>
      <c r="B1200" s="47" t="s">
        <v>2527</v>
      </c>
      <c r="C1200" s="47" t="s">
        <v>2528</v>
      </c>
      <c r="D1200" s="47" t="s">
        <v>243</v>
      </c>
      <c r="E1200" s="46">
        <v>101222</v>
      </c>
      <c r="F1200" s="48">
        <v>46</v>
      </c>
      <c r="G1200" s="46">
        <v>1</v>
      </c>
      <c r="H1200" s="47" t="s">
        <v>256</v>
      </c>
      <c r="I1200" s="46">
        <v>3342618239</v>
      </c>
    </row>
    <row r="1201" spans="1:9" ht="45" hidden="1">
      <c r="A1201" s="46">
        <v>21347</v>
      </c>
      <c r="B1201" s="47" t="s">
        <v>2529</v>
      </c>
      <c r="C1201" s="47" t="s">
        <v>2530</v>
      </c>
      <c r="D1201" s="47" t="s">
        <v>243</v>
      </c>
      <c r="E1201" s="46">
        <v>101222</v>
      </c>
      <c r="F1201" s="48">
        <v>138</v>
      </c>
      <c r="G1201" s="46">
        <v>2</v>
      </c>
      <c r="H1201" s="47" t="s">
        <v>256</v>
      </c>
      <c r="I1201" s="46">
        <v>3342618308</v>
      </c>
    </row>
    <row r="1202" spans="1:9" ht="60" hidden="1">
      <c r="A1202" s="46">
        <v>21359</v>
      </c>
      <c r="B1202" s="47" t="s">
        <v>2531</v>
      </c>
      <c r="C1202" s="47" t="s">
        <v>2532</v>
      </c>
      <c r="D1202" s="47" t="s">
        <v>232</v>
      </c>
      <c r="E1202" s="46">
        <v>100834</v>
      </c>
      <c r="F1202" s="48">
        <v>500</v>
      </c>
      <c r="G1202" s="46">
        <v>0</v>
      </c>
      <c r="H1202" s="47" t="s">
        <v>227</v>
      </c>
      <c r="I1202" s="46">
        <v>3337418676</v>
      </c>
    </row>
    <row r="1203" spans="1:9" ht="45" hidden="1">
      <c r="A1203" s="46">
        <v>21360</v>
      </c>
      <c r="B1203" s="47" t="s">
        <v>2533</v>
      </c>
      <c r="C1203" s="47" t="s">
        <v>2534</v>
      </c>
      <c r="D1203" s="47" t="s">
        <v>219</v>
      </c>
      <c r="E1203" s="46">
        <v>116704</v>
      </c>
      <c r="F1203" s="48">
        <v>46</v>
      </c>
      <c r="G1203" s="46">
        <v>2</v>
      </c>
      <c r="H1203" s="47" t="s">
        <v>220</v>
      </c>
      <c r="I1203" s="46">
        <v>3349559902</v>
      </c>
    </row>
    <row r="1204" spans="1:9" ht="45" hidden="1">
      <c r="A1204" s="46">
        <v>21361</v>
      </c>
      <c r="B1204" s="47" t="s">
        <v>2535</v>
      </c>
      <c r="C1204" s="47" t="s">
        <v>2536</v>
      </c>
      <c r="D1204" s="47" t="s">
        <v>219</v>
      </c>
      <c r="E1204" s="46">
        <v>116704</v>
      </c>
      <c r="F1204" s="48">
        <v>46</v>
      </c>
      <c r="G1204" s="46">
        <v>1</v>
      </c>
      <c r="H1204" s="47" t="s">
        <v>220</v>
      </c>
      <c r="I1204" s="46">
        <v>3349559903</v>
      </c>
    </row>
    <row r="1205" spans="1:9" ht="45" hidden="1">
      <c r="A1205" s="46">
        <v>21362</v>
      </c>
      <c r="B1205" s="47" t="s">
        <v>2537</v>
      </c>
      <c r="C1205" s="47" t="s">
        <v>2538</v>
      </c>
      <c r="D1205" s="47" t="s">
        <v>219</v>
      </c>
      <c r="E1205" s="46">
        <v>116704</v>
      </c>
      <c r="F1205" s="48">
        <v>46</v>
      </c>
      <c r="G1205" s="46">
        <v>1</v>
      </c>
      <c r="H1205" s="47" t="s">
        <v>220</v>
      </c>
      <c r="I1205" s="46">
        <v>3349560361</v>
      </c>
    </row>
    <row r="1206" spans="1:9" ht="45" hidden="1">
      <c r="A1206" s="46">
        <v>21412</v>
      </c>
      <c r="B1206" s="47" t="s">
        <v>2539</v>
      </c>
      <c r="C1206" s="47" t="s">
        <v>2540</v>
      </c>
      <c r="D1206" s="47" t="s">
        <v>219</v>
      </c>
      <c r="E1206" s="46">
        <v>116704</v>
      </c>
      <c r="F1206" s="48">
        <v>46</v>
      </c>
      <c r="G1206" s="46">
        <v>1</v>
      </c>
      <c r="H1206" s="47" t="s">
        <v>220</v>
      </c>
      <c r="I1206" s="46">
        <v>3349560244</v>
      </c>
    </row>
    <row r="1207" spans="1:9" ht="60" hidden="1">
      <c r="A1207" s="46">
        <v>21413</v>
      </c>
      <c r="B1207" s="47" t="s">
        <v>2541</v>
      </c>
      <c r="C1207" s="47" t="s">
        <v>2540</v>
      </c>
      <c r="D1207" s="47" t="s">
        <v>232</v>
      </c>
      <c r="E1207" s="46">
        <v>100834</v>
      </c>
      <c r="F1207" s="48">
        <v>69</v>
      </c>
      <c r="G1207" s="46">
        <v>2</v>
      </c>
      <c r="H1207" s="47" t="s">
        <v>227</v>
      </c>
      <c r="I1207" s="46">
        <v>3337418710</v>
      </c>
    </row>
    <row r="1208" spans="1:9" ht="45" hidden="1">
      <c r="A1208" s="46">
        <v>21418</v>
      </c>
      <c r="B1208" s="47" t="s">
        <v>2542</v>
      </c>
      <c r="C1208" s="47" t="s">
        <v>2540</v>
      </c>
      <c r="D1208" s="47" t="s">
        <v>219</v>
      </c>
      <c r="E1208" s="46">
        <v>116704</v>
      </c>
      <c r="F1208" s="48">
        <v>46</v>
      </c>
      <c r="G1208" s="46">
        <v>3</v>
      </c>
      <c r="H1208" s="47" t="s">
        <v>220</v>
      </c>
      <c r="I1208" s="46">
        <v>3349559956</v>
      </c>
    </row>
    <row r="1209" spans="1:9" ht="15" hidden="1">
      <c r="A1209" s="46">
        <v>21420</v>
      </c>
      <c r="B1209" s="47" t="s">
        <v>2543</v>
      </c>
      <c r="C1209" s="47" t="s">
        <v>2544</v>
      </c>
      <c r="D1209" s="47" t="s">
        <v>219</v>
      </c>
      <c r="E1209" s="46">
        <v>116704</v>
      </c>
      <c r="F1209" s="48">
        <v>46</v>
      </c>
      <c r="G1209" s="46">
        <v>3</v>
      </c>
      <c r="H1209" s="47" t="s">
        <v>235</v>
      </c>
      <c r="I1209" s="46">
        <v>3349559638</v>
      </c>
    </row>
    <row r="1210" spans="1:9" ht="45" hidden="1">
      <c r="A1210" s="46">
        <v>21421</v>
      </c>
      <c r="B1210" s="47" t="s">
        <v>2545</v>
      </c>
      <c r="C1210" s="47" t="s">
        <v>2546</v>
      </c>
      <c r="D1210" s="47" t="s">
        <v>219</v>
      </c>
      <c r="E1210" s="46">
        <v>116704</v>
      </c>
      <c r="F1210" s="48">
        <v>46</v>
      </c>
      <c r="G1210" s="46">
        <v>1</v>
      </c>
      <c r="H1210" s="47" t="s">
        <v>220</v>
      </c>
      <c r="I1210" s="46">
        <v>3349560105</v>
      </c>
    </row>
    <row r="1211" spans="1:9" ht="30">
      <c r="A1211" s="46">
        <v>21431</v>
      </c>
      <c r="B1211" s="47" t="s">
        <v>2547</v>
      </c>
      <c r="C1211" s="47" t="s">
        <v>2548</v>
      </c>
      <c r="D1211" s="47" t="s">
        <v>210</v>
      </c>
      <c r="E1211" s="46">
        <v>100219</v>
      </c>
      <c r="F1211" s="48">
        <v>230</v>
      </c>
      <c r="G1211" s="46">
        <v>6</v>
      </c>
      <c r="H1211" s="47" t="s">
        <v>227</v>
      </c>
      <c r="I1211" s="46">
        <v>3337418713</v>
      </c>
    </row>
    <row r="1212" spans="1:9" ht="30">
      <c r="A1212" s="46">
        <v>21434</v>
      </c>
      <c r="B1212" s="47" t="s">
        <v>2549</v>
      </c>
      <c r="C1212" s="47" t="s">
        <v>2550</v>
      </c>
      <c r="D1212" s="47" t="s">
        <v>210</v>
      </c>
      <c r="E1212" s="46">
        <v>100219</v>
      </c>
      <c r="F1212" s="48">
        <v>115</v>
      </c>
      <c r="G1212" s="46">
        <v>2</v>
      </c>
      <c r="H1212" s="47" t="s">
        <v>227</v>
      </c>
      <c r="I1212" s="46">
        <v>3337418714</v>
      </c>
    </row>
    <row r="1213" spans="1:9" ht="45" hidden="1">
      <c r="A1213" s="46">
        <v>21446</v>
      </c>
      <c r="B1213" s="47" t="s">
        <v>2551</v>
      </c>
      <c r="C1213" s="47" t="s">
        <v>2552</v>
      </c>
      <c r="D1213" s="47" t="s">
        <v>219</v>
      </c>
      <c r="E1213" s="46">
        <v>116704</v>
      </c>
      <c r="F1213" s="48">
        <v>46</v>
      </c>
      <c r="G1213" s="46">
        <v>1</v>
      </c>
      <c r="H1213" s="47" t="s">
        <v>220</v>
      </c>
      <c r="I1213" s="46">
        <v>3349559948</v>
      </c>
    </row>
    <row r="1214" spans="1:9" ht="60" hidden="1">
      <c r="A1214" s="46">
        <v>21460</v>
      </c>
      <c r="B1214" s="47" t="s">
        <v>2553</v>
      </c>
      <c r="C1214" s="47" t="s">
        <v>2554</v>
      </c>
      <c r="D1214" s="47" t="s">
        <v>232</v>
      </c>
      <c r="E1214" s="46">
        <v>100834</v>
      </c>
      <c r="F1214" s="48">
        <v>69</v>
      </c>
      <c r="G1214" s="46">
        <v>2</v>
      </c>
      <c r="H1214" s="47" t="s">
        <v>227</v>
      </c>
      <c r="I1214" s="46">
        <v>3337418729</v>
      </c>
    </row>
    <row r="1215" spans="1:9" ht="15" hidden="1">
      <c r="A1215" s="46">
        <v>21463</v>
      </c>
      <c r="B1215" s="47" t="s">
        <v>2555</v>
      </c>
      <c r="C1215" s="47" t="s">
        <v>2556</v>
      </c>
      <c r="D1215" s="47" t="s">
        <v>219</v>
      </c>
      <c r="E1215" s="46">
        <v>116704</v>
      </c>
      <c r="F1215" s="48">
        <v>69</v>
      </c>
      <c r="G1215" s="46">
        <v>2</v>
      </c>
      <c r="H1215" s="47" t="s">
        <v>235</v>
      </c>
      <c r="I1215" s="46">
        <v>3341136822</v>
      </c>
    </row>
    <row r="1216" spans="1:9" ht="30" hidden="1">
      <c r="A1216" s="46">
        <v>21481</v>
      </c>
      <c r="B1216" s="47" t="s">
        <v>2557</v>
      </c>
      <c r="C1216" s="47" t="s">
        <v>2558</v>
      </c>
      <c r="D1216" s="47" t="s">
        <v>219</v>
      </c>
      <c r="E1216" s="46">
        <v>116704</v>
      </c>
      <c r="F1216" s="48">
        <v>138</v>
      </c>
      <c r="G1216" s="46">
        <v>3</v>
      </c>
      <c r="H1216" s="47" t="s">
        <v>227</v>
      </c>
      <c r="I1216" s="46">
        <v>3349559831</v>
      </c>
    </row>
    <row r="1217" spans="1:9" ht="30" hidden="1">
      <c r="A1217" s="46">
        <v>21532</v>
      </c>
      <c r="B1217" s="47" t="s">
        <v>2559</v>
      </c>
      <c r="C1217" s="47" t="s">
        <v>2560</v>
      </c>
      <c r="D1217" s="47" t="s">
        <v>243</v>
      </c>
      <c r="E1217" s="46">
        <v>101222</v>
      </c>
      <c r="F1217" s="48">
        <v>69</v>
      </c>
      <c r="G1217" s="46">
        <v>0</v>
      </c>
      <c r="H1217" s="47" t="s">
        <v>227</v>
      </c>
      <c r="I1217" s="46">
        <v>3342618266</v>
      </c>
    </row>
    <row r="1218" spans="1:9" ht="30" hidden="1">
      <c r="A1218" s="46">
        <v>21537</v>
      </c>
      <c r="B1218" s="47" t="s">
        <v>2561</v>
      </c>
      <c r="C1218" s="47" t="s">
        <v>2562</v>
      </c>
      <c r="D1218" s="47" t="s">
        <v>243</v>
      </c>
      <c r="E1218" s="46">
        <v>101222</v>
      </c>
      <c r="F1218" s="48">
        <v>230</v>
      </c>
      <c r="G1218" s="46">
        <v>9</v>
      </c>
      <c r="H1218" s="47" t="s">
        <v>227</v>
      </c>
      <c r="I1218" s="46">
        <v>3337418772</v>
      </c>
    </row>
    <row r="1219" spans="1:9" ht="45" hidden="1">
      <c r="A1219" s="46">
        <v>21538</v>
      </c>
      <c r="B1219" s="47" t="s">
        <v>2563</v>
      </c>
      <c r="C1219" s="47" t="s">
        <v>2562</v>
      </c>
      <c r="D1219" s="47" t="s">
        <v>243</v>
      </c>
      <c r="E1219" s="46">
        <v>101222</v>
      </c>
      <c r="F1219" s="48">
        <v>230</v>
      </c>
      <c r="G1219" s="46">
        <v>3</v>
      </c>
      <c r="H1219" s="47" t="s">
        <v>256</v>
      </c>
      <c r="I1219" s="46">
        <v>3342618230</v>
      </c>
    </row>
    <row r="1220" spans="1:9" ht="15" hidden="1">
      <c r="A1220" s="46">
        <v>21569</v>
      </c>
      <c r="B1220" s="47" t="s">
        <v>2564</v>
      </c>
      <c r="C1220" s="47" t="s">
        <v>2565</v>
      </c>
      <c r="D1220" s="47" t="s">
        <v>219</v>
      </c>
      <c r="E1220" s="46">
        <v>116704</v>
      </c>
      <c r="F1220" s="48">
        <v>69</v>
      </c>
      <c r="G1220" s="46">
        <v>1</v>
      </c>
      <c r="H1220" s="47" t="s">
        <v>211</v>
      </c>
      <c r="I1220" s="46">
        <v>3337428009</v>
      </c>
    </row>
    <row r="1221" spans="1:9" ht="60" hidden="1">
      <c r="A1221" s="46">
        <v>21570</v>
      </c>
      <c r="B1221" s="47" t="s">
        <v>2566</v>
      </c>
      <c r="C1221" s="47" t="s">
        <v>2567</v>
      </c>
      <c r="D1221" s="47" t="s">
        <v>232</v>
      </c>
      <c r="E1221" s="46">
        <v>100834</v>
      </c>
      <c r="F1221" s="48">
        <v>115</v>
      </c>
      <c r="G1221" s="46">
        <v>4</v>
      </c>
      <c r="H1221" s="47" t="s">
        <v>211</v>
      </c>
      <c r="I1221" s="46">
        <v>3337418789</v>
      </c>
    </row>
    <row r="1222" spans="1:9" ht="60" hidden="1">
      <c r="A1222" s="46">
        <v>21572</v>
      </c>
      <c r="B1222" s="47" t="s">
        <v>2568</v>
      </c>
      <c r="C1222" s="47" t="s">
        <v>2569</v>
      </c>
      <c r="D1222" s="47" t="s">
        <v>232</v>
      </c>
      <c r="E1222" s="46">
        <v>100834</v>
      </c>
      <c r="F1222" s="48">
        <v>115</v>
      </c>
      <c r="G1222" s="46">
        <v>3</v>
      </c>
      <c r="H1222" s="47" t="s">
        <v>256</v>
      </c>
      <c r="I1222" s="46">
        <v>3337418791</v>
      </c>
    </row>
    <row r="1223" spans="1:9" ht="45" hidden="1">
      <c r="A1223" s="46">
        <v>21585</v>
      </c>
      <c r="B1223" s="47" t="s">
        <v>2570</v>
      </c>
      <c r="C1223" s="47" t="s">
        <v>2571</v>
      </c>
      <c r="D1223" s="47" t="s">
        <v>219</v>
      </c>
      <c r="E1223" s="46">
        <v>116704</v>
      </c>
      <c r="F1223" s="48">
        <v>46</v>
      </c>
      <c r="G1223" s="46">
        <v>2</v>
      </c>
      <c r="H1223" s="47" t="s">
        <v>220</v>
      </c>
      <c r="I1223" s="46">
        <v>3349560057</v>
      </c>
    </row>
    <row r="1224" spans="1:9" ht="45" hidden="1">
      <c r="A1224" s="46">
        <v>21587</v>
      </c>
      <c r="B1224" s="47" t="s">
        <v>2572</v>
      </c>
      <c r="C1224" s="47" t="s">
        <v>2573</v>
      </c>
      <c r="D1224" s="47" t="s">
        <v>219</v>
      </c>
      <c r="E1224" s="46">
        <v>116704</v>
      </c>
      <c r="F1224" s="48">
        <v>46</v>
      </c>
      <c r="G1224" s="46">
        <v>2</v>
      </c>
      <c r="H1224" s="47" t="s">
        <v>220</v>
      </c>
      <c r="I1224" s="46">
        <v>3349559795</v>
      </c>
    </row>
    <row r="1225" spans="1:9" ht="45" hidden="1">
      <c r="A1225" s="46">
        <v>21589</v>
      </c>
      <c r="B1225" s="47" t="s">
        <v>2574</v>
      </c>
      <c r="C1225" s="47" t="s">
        <v>2575</v>
      </c>
      <c r="D1225" s="47" t="s">
        <v>219</v>
      </c>
      <c r="E1225" s="46">
        <v>116704</v>
      </c>
      <c r="F1225" s="48">
        <v>46</v>
      </c>
      <c r="G1225" s="46">
        <v>1</v>
      </c>
      <c r="H1225" s="47" t="s">
        <v>220</v>
      </c>
      <c r="I1225" s="46">
        <v>3349559900</v>
      </c>
    </row>
    <row r="1226" spans="1:9" ht="60" hidden="1">
      <c r="A1226" s="46">
        <v>21590</v>
      </c>
      <c r="B1226" s="47" t="s">
        <v>2576</v>
      </c>
      <c r="C1226" s="47" t="s">
        <v>2577</v>
      </c>
      <c r="D1226" s="47" t="s">
        <v>394</v>
      </c>
      <c r="E1226" s="46">
        <v>101617</v>
      </c>
      <c r="F1226" s="48">
        <v>34.4</v>
      </c>
      <c r="G1226" s="46">
        <v>1</v>
      </c>
      <c r="H1226" s="47" t="s">
        <v>211</v>
      </c>
      <c r="I1226" s="46">
        <v>3352749817</v>
      </c>
    </row>
    <row r="1227" spans="1:9" ht="15" hidden="1">
      <c r="A1227" s="46">
        <v>21617</v>
      </c>
      <c r="B1227" s="47" t="s">
        <v>2578</v>
      </c>
      <c r="C1227" s="47" t="s">
        <v>2579</v>
      </c>
      <c r="D1227" s="47" t="s">
        <v>219</v>
      </c>
      <c r="E1227" s="46">
        <v>116704</v>
      </c>
      <c r="F1227" s="48">
        <v>69</v>
      </c>
      <c r="G1227" s="46">
        <v>2</v>
      </c>
      <c r="H1227" s="47" t="s">
        <v>235</v>
      </c>
      <c r="I1227" s="46">
        <v>3337418815</v>
      </c>
    </row>
    <row r="1228" spans="1:9" ht="15" hidden="1">
      <c r="A1228" s="46">
        <v>21642</v>
      </c>
      <c r="B1228" s="47" t="s">
        <v>2580</v>
      </c>
      <c r="C1228" s="47" t="s">
        <v>2581</v>
      </c>
      <c r="D1228" s="47" t="s">
        <v>219</v>
      </c>
      <c r="E1228" s="46">
        <v>116704</v>
      </c>
      <c r="F1228" s="48">
        <v>69</v>
      </c>
      <c r="G1228" s="46">
        <v>3</v>
      </c>
      <c r="H1228" s="47" t="s">
        <v>211</v>
      </c>
      <c r="I1228" s="46">
        <v>3342618132</v>
      </c>
    </row>
    <row r="1229" spans="1:9" ht="45" hidden="1">
      <c r="A1229" s="46">
        <v>21653</v>
      </c>
      <c r="B1229" s="47" t="s">
        <v>2582</v>
      </c>
      <c r="C1229" s="47" t="s">
        <v>2583</v>
      </c>
      <c r="D1229" s="47" t="s">
        <v>283</v>
      </c>
      <c r="E1229" s="46">
        <v>102912</v>
      </c>
      <c r="F1229" s="48">
        <v>115</v>
      </c>
      <c r="G1229" s="46">
        <v>2</v>
      </c>
      <c r="H1229" s="47" t="s">
        <v>235</v>
      </c>
      <c r="I1229" s="46">
        <v>3353097899</v>
      </c>
    </row>
    <row r="1230" spans="1:9" ht="60" hidden="1">
      <c r="A1230" s="46">
        <v>21692</v>
      </c>
      <c r="B1230" s="47" t="s">
        <v>2584</v>
      </c>
      <c r="C1230" s="47" t="s">
        <v>2585</v>
      </c>
      <c r="D1230" s="47" t="s">
        <v>232</v>
      </c>
      <c r="E1230" s="46">
        <v>100834</v>
      </c>
      <c r="F1230" s="48">
        <v>115</v>
      </c>
      <c r="G1230" s="46">
        <v>2</v>
      </c>
      <c r="H1230" s="47" t="s">
        <v>227</v>
      </c>
      <c r="I1230" s="46">
        <v>3337418854</v>
      </c>
    </row>
    <row r="1231" spans="1:9" ht="15" hidden="1">
      <c r="A1231" s="46">
        <v>21699</v>
      </c>
      <c r="B1231" s="47" t="s">
        <v>2586</v>
      </c>
      <c r="C1231" s="47" t="s">
        <v>2587</v>
      </c>
      <c r="D1231" s="47" t="s">
        <v>219</v>
      </c>
      <c r="E1231" s="46">
        <v>116704</v>
      </c>
      <c r="F1231" s="48">
        <v>115</v>
      </c>
      <c r="G1231" s="46">
        <v>4</v>
      </c>
      <c r="H1231" s="47" t="s">
        <v>211</v>
      </c>
      <c r="I1231" s="46">
        <v>3352750112</v>
      </c>
    </row>
    <row r="1232" spans="1:9" ht="45" hidden="1">
      <c r="A1232" s="46">
        <v>21732</v>
      </c>
      <c r="B1232" s="47" t="s">
        <v>2588</v>
      </c>
      <c r="C1232" s="47" t="s">
        <v>2589</v>
      </c>
      <c r="D1232" s="47" t="s">
        <v>438</v>
      </c>
      <c r="E1232" s="46">
        <v>101374</v>
      </c>
      <c r="F1232" s="48">
        <v>115</v>
      </c>
      <c r="G1232" s="46">
        <v>5</v>
      </c>
      <c r="H1232" s="47" t="s">
        <v>235</v>
      </c>
      <c r="I1232" s="46">
        <v>3352750181</v>
      </c>
    </row>
    <row r="1233" spans="1:9" ht="15" hidden="1">
      <c r="A1233" s="46">
        <v>21754</v>
      </c>
      <c r="B1233" s="47" t="s">
        <v>2590</v>
      </c>
      <c r="C1233" s="47" t="s">
        <v>2591</v>
      </c>
      <c r="D1233" s="47" t="s">
        <v>219</v>
      </c>
      <c r="E1233" s="46">
        <v>116704</v>
      </c>
      <c r="F1233" s="48">
        <v>230</v>
      </c>
      <c r="G1233" s="46">
        <v>3</v>
      </c>
      <c r="H1233" s="47" t="s">
        <v>211</v>
      </c>
      <c r="I1233" s="46">
        <v>3337418903</v>
      </c>
    </row>
    <row r="1234" spans="1:9" ht="15" hidden="1">
      <c r="A1234" s="46">
        <v>21769</v>
      </c>
      <c r="B1234" s="47" t="s">
        <v>2592</v>
      </c>
      <c r="C1234" s="47" t="s">
        <v>2593</v>
      </c>
      <c r="D1234" s="47" t="s">
        <v>219</v>
      </c>
      <c r="E1234" s="46">
        <v>116704</v>
      </c>
      <c r="F1234" s="48">
        <v>69</v>
      </c>
      <c r="G1234" s="46">
        <v>2</v>
      </c>
      <c r="H1234" s="47" t="s">
        <v>211</v>
      </c>
      <c r="I1234" s="46">
        <v>3337428110</v>
      </c>
    </row>
    <row r="1235" spans="1:9" ht="15" hidden="1">
      <c r="A1235" s="46">
        <v>21770</v>
      </c>
      <c r="B1235" s="47" t="s">
        <v>2594</v>
      </c>
      <c r="C1235" s="47" t="s">
        <v>2595</v>
      </c>
      <c r="D1235" s="47" t="s">
        <v>219</v>
      </c>
      <c r="E1235" s="46">
        <v>116704</v>
      </c>
      <c r="F1235" s="48">
        <v>115</v>
      </c>
      <c r="G1235" s="46">
        <v>1</v>
      </c>
      <c r="H1235" s="47" t="s">
        <v>211</v>
      </c>
      <c r="I1235" s="46">
        <v>3337428300</v>
      </c>
    </row>
    <row r="1236" spans="1:9" ht="45" hidden="1">
      <c r="A1236" s="46">
        <v>21778</v>
      </c>
      <c r="B1236" s="47" t="s">
        <v>2596</v>
      </c>
      <c r="C1236" s="47" t="s">
        <v>2597</v>
      </c>
      <c r="D1236" s="47" t="s">
        <v>219</v>
      </c>
      <c r="E1236" s="46">
        <v>116704</v>
      </c>
      <c r="F1236" s="48">
        <v>138</v>
      </c>
      <c r="G1236" s="46">
        <v>1</v>
      </c>
      <c r="H1236" s="47" t="s">
        <v>220</v>
      </c>
      <c r="I1236" s="46">
        <v>3349559733</v>
      </c>
    </row>
    <row r="1237" spans="1:9" ht="15">
      <c r="A1237" s="46">
        <v>21781</v>
      </c>
      <c r="B1237" s="47" t="s">
        <v>2598</v>
      </c>
      <c r="C1237" s="47" t="s">
        <v>2599</v>
      </c>
      <c r="D1237" s="47" t="s">
        <v>210</v>
      </c>
      <c r="E1237" s="46">
        <v>100219</v>
      </c>
      <c r="F1237" s="48">
        <v>115</v>
      </c>
      <c r="G1237" s="46">
        <v>2</v>
      </c>
      <c r="H1237" s="47" t="s">
        <v>211</v>
      </c>
      <c r="I1237" s="46">
        <v>3337412060</v>
      </c>
    </row>
    <row r="1238" spans="1:9" ht="45" hidden="1">
      <c r="A1238" s="46">
        <v>21796</v>
      </c>
      <c r="B1238" s="47" t="s">
        <v>2600</v>
      </c>
      <c r="C1238" s="47" t="s">
        <v>2601</v>
      </c>
      <c r="D1238" s="47" t="s">
        <v>283</v>
      </c>
      <c r="E1238" s="46">
        <v>102912</v>
      </c>
      <c r="F1238" s="48">
        <v>115</v>
      </c>
      <c r="G1238" s="46">
        <v>1</v>
      </c>
      <c r="H1238" s="47" t="s">
        <v>235</v>
      </c>
      <c r="I1238" s="46">
        <v>3353097877</v>
      </c>
    </row>
    <row r="1239" spans="1:9" ht="30">
      <c r="A1239" s="46">
        <v>21846</v>
      </c>
      <c r="B1239" s="47" t="s">
        <v>2602</v>
      </c>
      <c r="C1239" s="47" t="s">
        <v>2603</v>
      </c>
      <c r="D1239" s="47" t="s">
        <v>210</v>
      </c>
      <c r="E1239" s="46">
        <v>100219</v>
      </c>
      <c r="F1239" s="48">
        <v>230</v>
      </c>
      <c r="G1239" s="46">
        <v>10</v>
      </c>
      <c r="H1239" s="47" t="s">
        <v>227</v>
      </c>
      <c r="I1239" s="46">
        <v>3337418960</v>
      </c>
    </row>
    <row r="1240" spans="1:9" ht="15">
      <c r="A1240" s="46">
        <v>21857</v>
      </c>
      <c r="B1240" s="47" t="s">
        <v>2604</v>
      </c>
      <c r="C1240" s="47" t="s">
        <v>2605</v>
      </c>
      <c r="D1240" s="47" t="s">
        <v>210</v>
      </c>
      <c r="E1240" s="46">
        <v>100219</v>
      </c>
      <c r="F1240" s="48">
        <v>115</v>
      </c>
      <c r="G1240" s="46">
        <v>2</v>
      </c>
      <c r="H1240" s="47" t="s">
        <v>211</v>
      </c>
      <c r="I1240" s="46">
        <v>3342618363</v>
      </c>
    </row>
    <row r="1241" spans="1:9" ht="45" hidden="1">
      <c r="A1241" s="46">
        <v>21919</v>
      </c>
      <c r="B1241" s="47" t="s">
        <v>2606</v>
      </c>
      <c r="C1241" s="47" t="s">
        <v>2607</v>
      </c>
      <c r="D1241" s="47" t="s">
        <v>219</v>
      </c>
      <c r="E1241" s="46">
        <v>116704</v>
      </c>
      <c r="F1241" s="48">
        <v>46</v>
      </c>
      <c r="G1241" s="46">
        <v>3</v>
      </c>
      <c r="H1241" s="47" t="s">
        <v>220</v>
      </c>
      <c r="I1241" s="46">
        <v>3349560121</v>
      </c>
    </row>
    <row r="1242" spans="1:9" ht="60" hidden="1">
      <c r="A1242" s="46">
        <v>21969</v>
      </c>
      <c r="B1242" s="47" t="s">
        <v>2608</v>
      </c>
      <c r="C1242" s="47" t="s">
        <v>2609</v>
      </c>
      <c r="D1242" s="47" t="s">
        <v>232</v>
      </c>
      <c r="E1242" s="46">
        <v>100834</v>
      </c>
      <c r="F1242" s="48">
        <v>500</v>
      </c>
      <c r="G1242" s="46">
        <v>3</v>
      </c>
      <c r="H1242" s="47" t="s">
        <v>211</v>
      </c>
      <c r="I1242" s="46">
        <v>3337419027</v>
      </c>
    </row>
    <row r="1243" spans="1:9" ht="45" hidden="1">
      <c r="A1243" s="46">
        <v>21983</v>
      </c>
      <c r="B1243" s="47" t="s">
        <v>2610</v>
      </c>
      <c r="C1243" s="47" t="s">
        <v>2611</v>
      </c>
      <c r="D1243" s="47" t="s">
        <v>790</v>
      </c>
      <c r="E1243" s="46">
        <v>103567</v>
      </c>
      <c r="F1243" s="48">
        <v>115</v>
      </c>
      <c r="G1243" s="46">
        <v>2</v>
      </c>
      <c r="H1243" s="47" t="s">
        <v>211</v>
      </c>
      <c r="I1243" s="46">
        <v>3353097792</v>
      </c>
    </row>
    <row r="1244" spans="1:9" ht="30" hidden="1">
      <c r="A1244" s="46">
        <v>21984</v>
      </c>
      <c r="B1244" s="47" t="s">
        <v>2612</v>
      </c>
      <c r="C1244" s="47" t="s">
        <v>2611</v>
      </c>
      <c r="D1244" s="47" t="s">
        <v>683</v>
      </c>
      <c r="E1244" s="46">
        <v>100977</v>
      </c>
      <c r="F1244" s="48">
        <v>115</v>
      </c>
      <c r="G1244" s="46">
        <v>3</v>
      </c>
      <c r="H1244" s="47" t="s">
        <v>211</v>
      </c>
      <c r="I1244" s="46">
        <v>3353097789</v>
      </c>
    </row>
    <row r="1245" spans="1:9" ht="60" hidden="1">
      <c r="A1245" s="46">
        <v>22010</v>
      </c>
      <c r="B1245" s="47" t="s">
        <v>2613</v>
      </c>
      <c r="C1245" s="47" t="s">
        <v>2614</v>
      </c>
      <c r="D1245" s="47" t="s">
        <v>232</v>
      </c>
      <c r="E1245" s="46">
        <v>100834</v>
      </c>
      <c r="F1245" s="48">
        <v>115</v>
      </c>
      <c r="G1245" s="46">
        <v>5</v>
      </c>
      <c r="H1245" s="47" t="s">
        <v>227</v>
      </c>
      <c r="I1245" s="46">
        <v>3337419058</v>
      </c>
    </row>
    <row r="1246" spans="1:9" ht="60" hidden="1">
      <c r="A1246" s="46">
        <v>22011</v>
      </c>
      <c r="B1246" s="47" t="s">
        <v>2615</v>
      </c>
      <c r="C1246" s="47" t="s">
        <v>2616</v>
      </c>
      <c r="D1246" s="47" t="s">
        <v>232</v>
      </c>
      <c r="E1246" s="46">
        <v>100834</v>
      </c>
      <c r="F1246" s="48">
        <v>115</v>
      </c>
      <c r="G1246" s="46">
        <v>2</v>
      </c>
      <c r="H1246" s="47" t="s">
        <v>227</v>
      </c>
      <c r="I1246" s="46">
        <v>3337428153</v>
      </c>
    </row>
    <row r="1247" spans="1:9" ht="15" hidden="1">
      <c r="A1247" s="46">
        <v>22030</v>
      </c>
      <c r="B1247" s="47" t="s">
        <v>2617</v>
      </c>
      <c r="C1247" s="47" t="s">
        <v>2618</v>
      </c>
      <c r="D1247" s="47" t="s">
        <v>219</v>
      </c>
      <c r="E1247" s="46">
        <v>116704</v>
      </c>
      <c r="F1247" s="48">
        <v>57</v>
      </c>
      <c r="G1247" s="46">
        <v>1</v>
      </c>
      <c r="H1247" s="47" t="s">
        <v>211</v>
      </c>
      <c r="I1247" s="46">
        <v>3337420944</v>
      </c>
    </row>
    <row r="1248" spans="1:9" ht="30" hidden="1">
      <c r="A1248" s="46">
        <v>22044</v>
      </c>
      <c r="B1248" s="47" t="s">
        <v>2619</v>
      </c>
      <c r="C1248" s="47" t="s">
        <v>2620</v>
      </c>
      <c r="D1248" s="47" t="s">
        <v>219</v>
      </c>
      <c r="E1248" s="46">
        <v>116704</v>
      </c>
      <c r="F1248" s="48">
        <v>69</v>
      </c>
      <c r="G1248" s="46">
        <v>4</v>
      </c>
      <c r="H1248" s="47" t="s">
        <v>227</v>
      </c>
      <c r="I1248" s="46">
        <v>3349560287</v>
      </c>
    </row>
    <row r="1249" spans="1:9" ht="15" hidden="1">
      <c r="A1249" s="46">
        <v>22059</v>
      </c>
      <c r="B1249" s="47" t="s">
        <v>2621</v>
      </c>
      <c r="C1249" s="47" t="s">
        <v>2622</v>
      </c>
      <c r="D1249" s="47" t="s">
        <v>219</v>
      </c>
      <c r="E1249" s="46">
        <v>116704</v>
      </c>
      <c r="F1249" s="48">
        <v>138</v>
      </c>
      <c r="G1249" s="46">
        <v>1</v>
      </c>
      <c r="H1249" s="47" t="s">
        <v>235</v>
      </c>
      <c r="I1249" s="46">
        <v>3349559589</v>
      </c>
    </row>
    <row r="1250" spans="1:9" ht="15" hidden="1">
      <c r="A1250" s="46">
        <v>22067</v>
      </c>
      <c r="B1250" s="47" t="s">
        <v>2623</v>
      </c>
      <c r="C1250" s="47" t="s">
        <v>2624</v>
      </c>
      <c r="D1250" s="47" t="s">
        <v>219</v>
      </c>
      <c r="E1250" s="46">
        <v>116704</v>
      </c>
      <c r="F1250" s="48">
        <v>230</v>
      </c>
      <c r="G1250" s="46">
        <v>11</v>
      </c>
      <c r="H1250" s="47" t="s">
        <v>235</v>
      </c>
      <c r="I1250" s="46">
        <v>3337419089</v>
      </c>
    </row>
    <row r="1251" spans="1:9" ht="45" hidden="1">
      <c r="A1251" s="46">
        <v>22108</v>
      </c>
      <c r="B1251" s="47" t="s">
        <v>2625</v>
      </c>
      <c r="C1251" s="47" t="s">
        <v>2626</v>
      </c>
      <c r="D1251" s="47" t="s">
        <v>219</v>
      </c>
      <c r="E1251" s="46">
        <v>116704</v>
      </c>
      <c r="F1251" s="48">
        <v>46</v>
      </c>
      <c r="G1251" s="46">
        <v>1</v>
      </c>
      <c r="H1251" s="47" t="s">
        <v>220</v>
      </c>
      <c r="I1251" s="46">
        <v>3349560128</v>
      </c>
    </row>
    <row r="1252" spans="1:9" ht="30" hidden="1">
      <c r="A1252" s="46">
        <v>22133</v>
      </c>
      <c r="B1252" s="47" t="s">
        <v>2627</v>
      </c>
      <c r="C1252" s="47" t="s">
        <v>2628</v>
      </c>
      <c r="D1252" s="47" t="s">
        <v>219</v>
      </c>
      <c r="E1252" s="46">
        <v>116704</v>
      </c>
      <c r="F1252" s="48">
        <v>138</v>
      </c>
      <c r="G1252" s="46">
        <v>9</v>
      </c>
      <c r="H1252" s="47" t="s">
        <v>227</v>
      </c>
      <c r="I1252" s="46">
        <v>3349559907</v>
      </c>
    </row>
    <row r="1253" spans="1:9" ht="15" hidden="1">
      <c r="A1253" s="46">
        <v>22140</v>
      </c>
      <c r="B1253" s="47" t="s">
        <v>2629</v>
      </c>
      <c r="C1253" s="47" t="s">
        <v>2630</v>
      </c>
      <c r="D1253" s="47" t="s">
        <v>219</v>
      </c>
      <c r="E1253" s="46">
        <v>116704</v>
      </c>
      <c r="F1253" s="48">
        <v>115</v>
      </c>
      <c r="G1253" s="46">
        <v>3</v>
      </c>
      <c r="H1253" s="47" t="s">
        <v>211</v>
      </c>
      <c r="I1253" s="46">
        <v>3337419125</v>
      </c>
    </row>
    <row r="1254" spans="1:9" ht="30" hidden="1">
      <c r="A1254" s="46">
        <v>22168</v>
      </c>
      <c r="B1254" s="47" t="s">
        <v>2631</v>
      </c>
      <c r="C1254" s="47" t="s">
        <v>2632</v>
      </c>
      <c r="D1254" s="47" t="s">
        <v>243</v>
      </c>
      <c r="E1254" s="46">
        <v>101222</v>
      </c>
      <c r="F1254" s="48">
        <v>138</v>
      </c>
      <c r="G1254" s="46">
        <v>1</v>
      </c>
      <c r="H1254" s="47" t="s">
        <v>211</v>
      </c>
      <c r="I1254" s="46">
        <v>3342618386</v>
      </c>
    </row>
    <row r="1255" spans="1:9" ht="45" hidden="1">
      <c r="A1255" s="46">
        <v>22189</v>
      </c>
      <c r="B1255" s="47" t="s">
        <v>2633</v>
      </c>
      <c r="C1255" s="47" t="s">
        <v>2634</v>
      </c>
      <c r="D1255" s="47" t="s">
        <v>219</v>
      </c>
      <c r="E1255" s="46">
        <v>116704</v>
      </c>
      <c r="F1255" s="48">
        <v>46</v>
      </c>
      <c r="G1255" s="46">
        <v>1</v>
      </c>
      <c r="H1255" s="47" t="s">
        <v>220</v>
      </c>
      <c r="I1255" s="46">
        <v>3349560364</v>
      </c>
    </row>
    <row r="1256" spans="1:9" ht="45" hidden="1">
      <c r="A1256" s="46">
        <v>22258</v>
      </c>
      <c r="B1256" s="47" t="s">
        <v>2635</v>
      </c>
      <c r="C1256" s="47" t="s">
        <v>2636</v>
      </c>
      <c r="D1256" s="47" t="s">
        <v>335</v>
      </c>
      <c r="E1256" s="46">
        <v>100716</v>
      </c>
      <c r="F1256" s="48">
        <v>115</v>
      </c>
      <c r="G1256" s="46">
        <v>2</v>
      </c>
      <c r="H1256" s="47" t="s">
        <v>227</v>
      </c>
      <c r="I1256" s="46">
        <v>3337419202</v>
      </c>
    </row>
    <row r="1257" spans="1:9" ht="45" hidden="1">
      <c r="A1257" s="46">
        <v>22277</v>
      </c>
      <c r="B1257" s="47" t="s">
        <v>2637</v>
      </c>
      <c r="C1257" s="47" t="s">
        <v>2638</v>
      </c>
      <c r="D1257" s="47" t="s">
        <v>219</v>
      </c>
      <c r="E1257" s="46">
        <v>116704</v>
      </c>
      <c r="F1257" s="48">
        <v>138</v>
      </c>
      <c r="G1257" s="46">
        <v>2</v>
      </c>
      <c r="H1257" s="47" t="s">
        <v>220</v>
      </c>
      <c r="I1257" s="46">
        <v>3349559736</v>
      </c>
    </row>
    <row r="1258" spans="1:9" ht="30" hidden="1">
      <c r="A1258" s="46">
        <v>22314</v>
      </c>
      <c r="B1258" s="47" t="s">
        <v>2639</v>
      </c>
      <c r="C1258" s="47" t="s">
        <v>2640</v>
      </c>
      <c r="D1258" s="47" t="s">
        <v>243</v>
      </c>
      <c r="E1258" s="46">
        <v>101222</v>
      </c>
      <c r="F1258" s="48">
        <v>138</v>
      </c>
      <c r="G1258" s="46">
        <v>2</v>
      </c>
      <c r="H1258" s="47" t="s">
        <v>211</v>
      </c>
      <c r="I1258" s="46">
        <v>3342618378</v>
      </c>
    </row>
    <row r="1259" spans="1:9" ht="45" hidden="1">
      <c r="A1259" s="46">
        <v>22324</v>
      </c>
      <c r="B1259" s="47" t="s">
        <v>2641</v>
      </c>
      <c r="C1259" s="47" t="s">
        <v>2642</v>
      </c>
      <c r="D1259" s="47" t="s">
        <v>219</v>
      </c>
      <c r="E1259" s="46">
        <v>116704</v>
      </c>
      <c r="F1259" s="48">
        <v>46</v>
      </c>
      <c r="G1259" s="46">
        <v>2</v>
      </c>
      <c r="H1259" s="47" t="s">
        <v>220</v>
      </c>
      <c r="I1259" s="46">
        <v>3349560379</v>
      </c>
    </row>
    <row r="1260" spans="1:9" ht="30" hidden="1">
      <c r="A1260" s="46">
        <v>22325</v>
      </c>
      <c r="B1260" s="47" t="s">
        <v>2643</v>
      </c>
      <c r="C1260" s="47" t="s">
        <v>2644</v>
      </c>
      <c r="D1260" s="47" t="s">
        <v>243</v>
      </c>
      <c r="E1260" s="46">
        <v>101222</v>
      </c>
      <c r="F1260" s="48">
        <v>69</v>
      </c>
      <c r="G1260" s="46">
        <v>2</v>
      </c>
      <c r="H1260" s="47" t="s">
        <v>211</v>
      </c>
      <c r="I1260" s="46">
        <v>3342618311</v>
      </c>
    </row>
    <row r="1261" spans="1:9" ht="45" hidden="1">
      <c r="A1261" s="46">
        <v>22346</v>
      </c>
      <c r="B1261" s="47" t="s">
        <v>2645</v>
      </c>
      <c r="C1261" s="47" t="s">
        <v>2646</v>
      </c>
      <c r="D1261" s="47" t="s">
        <v>335</v>
      </c>
      <c r="E1261" s="46">
        <v>100716</v>
      </c>
      <c r="F1261" s="48">
        <v>42</v>
      </c>
      <c r="G1261" s="46">
        <v>1</v>
      </c>
      <c r="H1261" s="47" t="s">
        <v>227</v>
      </c>
      <c r="I1261" s="46">
        <v>3338290375</v>
      </c>
    </row>
    <row r="1262" spans="1:9" ht="60" hidden="1">
      <c r="A1262" s="46">
        <v>22371</v>
      </c>
      <c r="B1262" s="47" t="s">
        <v>2647</v>
      </c>
      <c r="C1262" s="47" t="s">
        <v>2648</v>
      </c>
      <c r="D1262" s="47" t="s">
        <v>232</v>
      </c>
      <c r="E1262" s="46">
        <v>100834</v>
      </c>
      <c r="F1262" s="48">
        <v>230</v>
      </c>
      <c r="G1262" s="46">
        <v>4</v>
      </c>
      <c r="H1262" s="47" t="s">
        <v>211</v>
      </c>
      <c r="I1262" s="46">
        <v>3337430120</v>
      </c>
    </row>
    <row r="1263" spans="1:9" ht="30" hidden="1">
      <c r="A1263" s="46">
        <v>22392</v>
      </c>
      <c r="B1263" s="47" t="s">
        <v>2649</v>
      </c>
      <c r="C1263" s="47" t="s">
        <v>2650</v>
      </c>
      <c r="D1263" s="47" t="s">
        <v>219</v>
      </c>
      <c r="E1263" s="46">
        <v>116704</v>
      </c>
      <c r="F1263" s="48">
        <v>138</v>
      </c>
      <c r="G1263" s="46">
        <v>4</v>
      </c>
      <c r="H1263" s="47" t="s">
        <v>227</v>
      </c>
      <c r="I1263" s="46">
        <v>3349559757</v>
      </c>
    </row>
    <row r="1264" spans="1:9" ht="60" hidden="1">
      <c r="A1264" s="46">
        <v>22397</v>
      </c>
      <c r="B1264" s="47" t="s">
        <v>2651</v>
      </c>
      <c r="C1264" s="47" t="s">
        <v>2652</v>
      </c>
      <c r="D1264" s="47" t="s">
        <v>232</v>
      </c>
      <c r="E1264" s="46">
        <v>100834</v>
      </c>
      <c r="F1264" s="48">
        <v>138</v>
      </c>
      <c r="G1264" s="46">
        <v>2</v>
      </c>
      <c r="H1264" s="47" t="s">
        <v>211</v>
      </c>
      <c r="I1264" s="46">
        <v>3337419284</v>
      </c>
    </row>
    <row r="1265" spans="1:9" ht="45" hidden="1">
      <c r="A1265" s="46">
        <v>22399</v>
      </c>
      <c r="B1265" s="47" t="s">
        <v>2653</v>
      </c>
      <c r="C1265" s="47" t="s">
        <v>2654</v>
      </c>
      <c r="D1265" s="47" t="s">
        <v>219</v>
      </c>
      <c r="E1265" s="46">
        <v>116704</v>
      </c>
      <c r="F1265" s="48">
        <v>69</v>
      </c>
      <c r="G1265" s="46">
        <v>3</v>
      </c>
      <c r="H1265" s="47" t="s">
        <v>256</v>
      </c>
      <c r="I1265" s="46">
        <v>3342618163</v>
      </c>
    </row>
    <row r="1266" spans="1:9" ht="15" hidden="1">
      <c r="A1266" s="46">
        <v>22403</v>
      </c>
      <c r="B1266" s="47" t="s">
        <v>2655</v>
      </c>
      <c r="C1266" s="47" t="s">
        <v>2656</v>
      </c>
      <c r="D1266" s="47" t="s">
        <v>219</v>
      </c>
      <c r="E1266" s="46">
        <v>116704</v>
      </c>
      <c r="F1266" s="48">
        <v>69</v>
      </c>
      <c r="G1266" s="46">
        <v>2</v>
      </c>
      <c r="H1266" s="47" t="s">
        <v>235</v>
      </c>
      <c r="I1266" s="46">
        <v>3341136780</v>
      </c>
    </row>
    <row r="1267" spans="1:9" ht="45" hidden="1">
      <c r="A1267" s="46">
        <v>22409</v>
      </c>
      <c r="B1267" s="47" t="s">
        <v>2657</v>
      </c>
      <c r="C1267" s="47" t="s">
        <v>2658</v>
      </c>
      <c r="D1267" s="47" t="s">
        <v>219</v>
      </c>
      <c r="E1267" s="46">
        <v>116704</v>
      </c>
      <c r="F1267" s="48">
        <v>46</v>
      </c>
      <c r="G1267" s="46">
        <v>2</v>
      </c>
      <c r="H1267" s="47" t="s">
        <v>220</v>
      </c>
      <c r="I1267" s="46">
        <v>3349560239</v>
      </c>
    </row>
    <row r="1268" spans="1:9" ht="45" hidden="1">
      <c r="A1268" s="46">
        <v>22420</v>
      </c>
      <c r="B1268" s="47" t="s">
        <v>2659</v>
      </c>
      <c r="C1268" s="47" t="s">
        <v>2660</v>
      </c>
      <c r="D1268" s="47" t="s">
        <v>216</v>
      </c>
      <c r="E1268" s="46">
        <v>100912</v>
      </c>
      <c r="F1268" s="48">
        <v>115</v>
      </c>
      <c r="G1268" s="46">
        <v>2</v>
      </c>
      <c r="H1268" s="47" t="s">
        <v>211</v>
      </c>
      <c r="I1268" s="46">
        <v>3356867389</v>
      </c>
    </row>
    <row r="1269" spans="1:9" ht="60" hidden="1">
      <c r="A1269" s="46">
        <v>22442</v>
      </c>
      <c r="B1269" s="47" t="s">
        <v>2661</v>
      </c>
      <c r="C1269" s="47" t="s">
        <v>2662</v>
      </c>
      <c r="D1269" s="47" t="s">
        <v>232</v>
      </c>
      <c r="E1269" s="46">
        <v>100834</v>
      </c>
      <c r="F1269" s="48">
        <v>115</v>
      </c>
      <c r="G1269" s="46">
        <v>3</v>
      </c>
      <c r="H1269" s="47" t="s">
        <v>256</v>
      </c>
      <c r="I1269" s="46">
        <v>3337419306</v>
      </c>
    </row>
    <row r="1270" spans="1:9" ht="15">
      <c r="A1270" s="46">
        <v>22443</v>
      </c>
      <c r="B1270" s="47" t="s">
        <v>2663</v>
      </c>
      <c r="C1270" s="47" t="s">
        <v>2662</v>
      </c>
      <c r="D1270" s="47" t="s">
        <v>210</v>
      </c>
      <c r="E1270" s="46">
        <v>100219</v>
      </c>
      <c r="F1270" s="48">
        <v>115</v>
      </c>
      <c r="G1270" s="46">
        <v>3</v>
      </c>
      <c r="H1270" s="47" t="s">
        <v>211</v>
      </c>
      <c r="I1270" s="46">
        <v>3342618367</v>
      </c>
    </row>
    <row r="1271" spans="1:9" ht="30">
      <c r="A1271" s="46">
        <v>22483</v>
      </c>
      <c r="B1271" s="47" t="s">
        <v>2664</v>
      </c>
      <c r="C1271" s="47" t="s">
        <v>2665</v>
      </c>
      <c r="D1271" s="47" t="s">
        <v>210</v>
      </c>
      <c r="E1271" s="46">
        <v>100219</v>
      </c>
      <c r="F1271" s="48">
        <v>115</v>
      </c>
      <c r="G1271" s="46">
        <v>4</v>
      </c>
      <c r="H1271" s="47" t="s">
        <v>227</v>
      </c>
      <c r="I1271" s="46">
        <v>3337419331</v>
      </c>
    </row>
    <row r="1272" spans="1:9" ht="45" hidden="1">
      <c r="A1272" s="46">
        <v>22499</v>
      </c>
      <c r="B1272" s="47" t="s">
        <v>2666</v>
      </c>
      <c r="C1272" s="47" t="s">
        <v>2667</v>
      </c>
      <c r="D1272" s="47" t="s">
        <v>219</v>
      </c>
      <c r="E1272" s="46">
        <v>116704</v>
      </c>
      <c r="F1272" s="48">
        <v>46</v>
      </c>
      <c r="G1272" s="46">
        <v>4</v>
      </c>
      <c r="H1272" s="47" t="s">
        <v>220</v>
      </c>
      <c r="I1272" s="46">
        <v>3337419340</v>
      </c>
    </row>
    <row r="1273" spans="1:9" ht="60" hidden="1">
      <c r="A1273" s="46">
        <v>22540</v>
      </c>
      <c r="B1273" s="47" t="s">
        <v>2668</v>
      </c>
      <c r="C1273" s="47" t="s">
        <v>2669</v>
      </c>
      <c r="D1273" s="47" t="s">
        <v>232</v>
      </c>
      <c r="E1273" s="46">
        <v>100834</v>
      </c>
      <c r="F1273" s="48">
        <v>500</v>
      </c>
      <c r="G1273" s="46">
        <v>4</v>
      </c>
      <c r="H1273" s="47" t="s">
        <v>211</v>
      </c>
      <c r="I1273" s="46">
        <v>3337419368</v>
      </c>
    </row>
    <row r="1274" spans="1:9" ht="15">
      <c r="A1274" s="46">
        <v>22547</v>
      </c>
      <c r="B1274" s="47" t="s">
        <v>2670</v>
      </c>
      <c r="C1274" s="47" t="s">
        <v>2671</v>
      </c>
      <c r="D1274" s="47" t="s">
        <v>210</v>
      </c>
      <c r="E1274" s="46">
        <v>100219</v>
      </c>
      <c r="F1274" s="48">
        <v>115</v>
      </c>
      <c r="G1274" s="46">
        <v>4</v>
      </c>
      <c r="H1274" s="47" t="s">
        <v>235</v>
      </c>
      <c r="I1274" s="46">
        <v>3337419372</v>
      </c>
    </row>
    <row r="1275" spans="1:9" ht="15">
      <c r="A1275" s="46">
        <v>22557</v>
      </c>
      <c r="B1275" s="47" t="s">
        <v>2672</v>
      </c>
      <c r="C1275" s="47" t="s">
        <v>2673</v>
      </c>
      <c r="D1275" s="47" t="s">
        <v>210</v>
      </c>
      <c r="E1275" s="46">
        <v>100219</v>
      </c>
      <c r="F1275" s="48">
        <v>115</v>
      </c>
      <c r="G1275" s="46">
        <v>8</v>
      </c>
      <c r="H1275" s="47" t="s">
        <v>235</v>
      </c>
      <c r="I1275" s="46">
        <v>3337428322</v>
      </c>
    </row>
    <row r="1276" spans="1:9" ht="45" hidden="1">
      <c r="A1276" s="46">
        <v>22558</v>
      </c>
      <c r="B1276" s="47" t="s">
        <v>2674</v>
      </c>
      <c r="C1276" s="47" t="s">
        <v>2675</v>
      </c>
      <c r="D1276" s="47" t="s">
        <v>335</v>
      </c>
      <c r="E1276" s="46">
        <v>100716</v>
      </c>
      <c r="F1276" s="48">
        <v>57</v>
      </c>
      <c r="G1276" s="46">
        <v>1</v>
      </c>
      <c r="H1276" s="47" t="s">
        <v>227</v>
      </c>
      <c r="I1276" s="46">
        <v>3337419379</v>
      </c>
    </row>
    <row r="1277" spans="1:9" ht="45" hidden="1">
      <c r="A1277" s="46">
        <v>22595</v>
      </c>
      <c r="B1277" s="47" t="s">
        <v>2676</v>
      </c>
      <c r="C1277" s="47" t="s">
        <v>2677</v>
      </c>
      <c r="D1277" s="47" t="s">
        <v>335</v>
      </c>
      <c r="E1277" s="46">
        <v>100716</v>
      </c>
      <c r="F1277" s="48">
        <v>57</v>
      </c>
      <c r="G1277" s="46">
        <v>1</v>
      </c>
      <c r="H1277" s="47" t="s">
        <v>211</v>
      </c>
      <c r="I1277" s="46">
        <v>3342617846</v>
      </c>
    </row>
    <row r="1278" spans="1:9" ht="30" hidden="1">
      <c r="A1278" s="46">
        <v>22660</v>
      </c>
      <c r="B1278" s="47" t="s">
        <v>2678</v>
      </c>
      <c r="C1278" s="47" t="s">
        <v>2679</v>
      </c>
      <c r="D1278" s="47" t="s">
        <v>357</v>
      </c>
      <c r="E1278" s="46">
        <v>126080</v>
      </c>
      <c r="F1278" s="48">
        <v>115</v>
      </c>
      <c r="G1278" s="46">
        <v>4</v>
      </c>
      <c r="H1278" s="47" t="s">
        <v>235</v>
      </c>
      <c r="I1278" s="46">
        <v>3337419430</v>
      </c>
    </row>
    <row r="1279" spans="1:9" ht="45" hidden="1">
      <c r="A1279" s="46">
        <v>22661</v>
      </c>
      <c r="B1279" s="47" t="s">
        <v>2680</v>
      </c>
      <c r="C1279" s="47" t="s">
        <v>2681</v>
      </c>
      <c r="D1279" s="47" t="s">
        <v>335</v>
      </c>
      <c r="E1279" s="46">
        <v>100716</v>
      </c>
      <c r="F1279" s="48">
        <v>57</v>
      </c>
      <c r="G1279" s="46">
        <v>2</v>
      </c>
      <c r="H1279" s="47" t="s">
        <v>227</v>
      </c>
      <c r="I1279" s="46">
        <v>3337419432</v>
      </c>
    </row>
    <row r="1280" spans="1:9" ht="30" hidden="1">
      <c r="A1280" s="46">
        <v>22689</v>
      </c>
      <c r="B1280" s="47" t="s">
        <v>2682</v>
      </c>
      <c r="C1280" s="47" t="s">
        <v>2683</v>
      </c>
      <c r="D1280" s="47" t="s">
        <v>589</v>
      </c>
      <c r="E1280" s="46">
        <v>100713</v>
      </c>
      <c r="F1280" s="48">
        <v>115</v>
      </c>
      <c r="G1280" s="46">
        <v>7</v>
      </c>
      <c r="H1280" s="47" t="s">
        <v>235</v>
      </c>
      <c r="I1280" s="46">
        <v>3337419453</v>
      </c>
    </row>
    <row r="1281" spans="1:9" ht="15" hidden="1">
      <c r="A1281" s="46">
        <v>22717</v>
      </c>
      <c r="B1281" s="47" t="s">
        <v>2684</v>
      </c>
      <c r="C1281" s="47" t="s">
        <v>2685</v>
      </c>
      <c r="D1281" s="47" t="s">
        <v>219</v>
      </c>
      <c r="E1281" s="46">
        <v>116704</v>
      </c>
      <c r="F1281" s="48">
        <v>46</v>
      </c>
      <c r="G1281" s="46">
        <v>2</v>
      </c>
      <c r="H1281" s="47" t="s">
        <v>235</v>
      </c>
      <c r="I1281" s="46">
        <v>3349559535</v>
      </c>
    </row>
    <row r="1282" spans="1:9" ht="60" hidden="1">
      <c r="A1282" s="46">
        <v>22718</v>
      </c>
      <c r="B1282" s="47" t="s">
        <v>2686</v>
      </c>
      <c r="C1282" s="47" t="s">
        <v>2685</v>
      </c>
      <c r="D1282" s="47" t="s">
        <v>232</v>
      </c>
      <c r="E1282" s="46">
        <v>100834</v>
      </c>
      <c r="F1282" s="48">
        <v>115</v>
      </c>
      <c r="G1282" s="46">
        <v>1</v>
      </c>
      <c r="H1282" s="47" t="s">
        <v>211</v>
      </c>
      <c r="I1282" s="46">
        <v>3337419474</v>
      </c>
    </row>
    <row r="1283" spans="1:9" ht="15" hidden="1">
      <c r="A1283" s="46">
        <v>22720</v>
      </c>
      <c r="B1283" s="47" t="s">
        <v>2687</v>
      </c>
      <c r="C1283" s="47" t="s">
        <v>2688</v>
      </c>
      <c r="D1283" s="47" t="s">
        <v>219</v>
      </c>
      <c r="E1283" s="46">
        <v>116704</v>
      </c>
      <c r="F1283" s="48">
        <v>115</v>
      </c>
      <c r="G1283" s="46">
        <v>3</v>
      </c>
      <c r="H1283" s="47" t="s">
        <v>211</v>
      </c>
      <c r="I1283" s="46">
        <v>3337428263</v>
      </c>
    </row>
    <row r="1284" spans="1:9" ht="60" hidden="1">
      <c r="A1284" s="46">
        <v>22726</v>
      </c>
      <c r="B1284" s="47" t="s">
        <v>2689</v>
      </c>
      <c r="C1284" s="47" t="s">
        <v>2690</v>
      </c>
      <c r="D1284" s="47" t="s">
        <v>232</v>
      </c>
      <c r="E1284" s="46">
        <v>100834</v>
      </c>
      <c r="F1284" s="48">
        <v>500</v>
      </c>
      <c r="G1284" s="46">
        <v>9</v>
      </c>
      <c r="H1284" s="47" t="s">
        <v>211</v>
      </c>
      <c r="I1284" s="46">
        <v>3337419477</v>
      </c>
    </row>
    <row r="1285" spans="1:9" ht="15" hidden="1">
      <c r="A1285" s="46">
        <v>22738</v>
      </c>
      <c r="B1285" s="47" t="s">
        <v>2691</v>
      </c>
      <c r="C1285" s="47" t="s">
        <v>2692</v>
      </c>
      <c r="D1285" s="47" t="s">
        <v>219</v>
      </c>
      <c r="E1285" s="46">
        <v>116704</v>
      </c>
      <c r="F1285" s="48">
        <v>115</v>
      </c>
      <c r="G1285" s="46">
        <v>1</v>
      </c>
      <c r="H1285" s="47" t="s">
        <v>211</v>
      </c>
      <c r="I1285" s="46">
        <v>3352750168</v>
      </c>
    </row>
    <row r="1286" spans="1:9" ht="15" hidden="1">
      <c r="A1286" s="46">
        <v>22777</v>
      </c>
      <c r="B1286" s="47" t="s">
        <v>2693</v>
      </c>
      <c r="C1286" s="47" t="s">
        <v>2694</v>
      </c>
      <c r="D1286" s="47" t="s">
        <v>219</v>
      </c>
      <c r="E1286" s="46">
        <v>116704</v>
      </c>
      <c r="F1286" s="48">
        <v>69</v>
      </c>
      <c r="G1286" s="46">
        <v>2</v>
      </c>
      <c r="H1286" s="47" t="s">
        <v>235</v>
      </c>
      <c r="I1286" s="46">
        <v>3337419506</v>
      </c>
    </row>
    <row r="1287" spans="1:9" ht="30" hidden="1">
      <c r="A1287" s="46">
        <v>22784</v>
      </c>
      <c r="B1287" s="47" t="s">
        <v>2695</v>
      </c>
      <c r="C1287" s="47" t="s">
        <v>2696</v>
      </c>
      <c r="D1287" s="47" t="s">
        <v>1575</v>
      </c>
      <c r="E1287" s="46">
        <v>103570</v>
      </c>
      <c r="F1287" s="48">
        <v>115</v>
      </c>
      <c r="G1287" s="46">
        <v>1</v>
      </c>
      <c r="H1287" s="47" t="s">
        <v>211</v>
      </c>
      <c r="I1287" s="46">
        <v>3337419510</v>
      </c>
    </row>
    <row r="1288" spans="1:9" ht="45" hidden="1">
      <c r="A1288" s="46">
        <v>22805</v>
      </c>
      <c r="B1288" s="47" t="s">
        <v>2697</v>
      </c>
      <c r="C1288" s="47" t="s">
        <v>2698</v>
      </c>
      <c r="D1288" s="47" t="s">
        <v>219</v>
      </c>
      <c r="E1288" s="46">
        <v>116704</v>
      </c>
      <c r="F1288" s="48">
        <v>69</v>
      </c>
      <c r="G1288" s="46">
        <v>1</v>
      </c>
      <c r="H1288" s="47" t="s">
        <v>256</v>
      </c>
      <c r="I1288" s="46">
        <v>3342617615</v>
      </c>
    </row>
    <row r="1289" spans="1:9" ht="60" hidden="1">
      <c r="A1289" s="46">
        <v>22819</v>
      </c>
      <c r="B1289" s="47" t="s">
        <v>2699</v>
      </c>
      <c r="C1289" s="47" t="s">
        <v>2700</v>
      </c>
      <c r="D1289" s="47" t="s">
        <v>232</v>
      </c>
      <c r="E1289" s="46">
        <v>100834</v>
      </c>
      <c r="F1289" s="48">
        <v>500</v>
      </c>
      <c r="G1289" s="46">
        <v>7</v>
      </c>
      <c r="H1289" s="47" t="s">
        <v>227</v>
      </c>
      <c r="I1289" s="46">
        <v>3337419537</v>
      </c>
    </row>
    <row r="1290" spans="1:9" ht="45" hidden="1">
      <c r="A1290" s="46">
        <v>22832</v>
      </c>
      <c r="B1290" s="47" t="s">
        <v>2701</v>
      </c>
      <c r="C1290" s="47" t="s">
        <v>2702</v>
      </c>
      <c r="D1290" s="47" t="s">
        <v>219</v>
      </c>
      <c r="E1290" s="46">
        <v>116704</v>
      </c>
      <c r="F1290" s="48">
        <v>46</v>
      </c>
      <c r="G1290" s="46">
        <v>1</v>
      </c>
      <c r="H1290" s="47" t="s">
        <v>220</v>
      </c>
      <c r="I1290" s="46">
        <v>3349559989</v>
      </c>
    </row>
    <row r="1291" spans="1:9" ht="45" hidden="1">
      <c r="A1291" s="46">
        <v>22845</v>
      </c>
      <c r="B1291" s="47" t="s">
        <v>2703</v>
      </c>
      <c r="C1291" s="47" t="s">
        <v>2704</v>
      </c>
      <c r="D1291" s="47" t="s">
        <v>438</v>
      </c>
      <c r="E1291" s="46">
        <v>101374</v>
      </c>
      <c r="F1291" s="48">
        <v>115</v>
      </c>
      <c r="G1291" s="46">
        <v>5</v>
      </c>
      <c r="H1291" s="47" t="s">
        <v>211</v>
      </c>
      <c r="I1291" s="46">
        <v>3352750299</v>
      </c>
    </row>
    <row r="1292" spans="1:9" ht="45" hidden="1">
      <c r="A1292" s="46">
        <v>22846</v>
      </c>
      <c r="B1292" s="47" t="s">
        <v>2705</v>
      </c>
      <c r="C1292" s="47" t="s">
        <v>2706</v>
      </c>
      <c r="D1292" s="47" t="s">
        <v>283</v>
      </c>
      <c r="E1292" s="46">
        <v>102912</v>
      </c>
      <c r="F1292" s="48">
        <v>115</v>
      </c>
      <c r="G1292" s="46">
        <v>1</v>
      </c>
      <c r="H1292" s="47" t="s">
        <v>211</v>
      </c>
      <c r="I1292" s="46">
        <v>3353097632</v>
      </c>
    </row>
    <row r="1293" spans="1:9" ht="60" hidden="1">
      <c r="A1293" s="46">
        <v>22847</v>
      </c>
      <c r="B1293" s="47" t="s">
        <v>2707</v>
      </c>
      <c r="C1293" s="47" t="s">
        <v>2708</v>
      </c>
      <c r="D1293" s="47" t="s">
        <v>232</v>
      </c>
      <c r="E1293" s="46">
        <v>100834</v>
      </c>
      <c r="F1293" s="48">
        <v>345</v>
      </c>
      <c r="G1293" s="46">
        <v>2</v>
      </c>
      <c r="H1293" s="47" t="s">
        <v>211</v>
      </c>
      <c r="I1293" s="46">
        <v>3337419555</v>
      </c>
    </row>
    <row r="1294" spans="1:9" ht="60" hidden="1">
      <c r="A1294" s="46">
        <v>22855</v>
      </c>
      <c r="B1294" s="47" t="s">
        <v>2709</v>
      </c>
      <c r="C1294" s="47" t="s">
        <v>2710</v>
      </c>
      <c r="D1294" s="47" t="s">
        <v>232</v>
      </c>
      <c r="E1294" s="46">
        <v>100834</v>
      </c>
      <c r="F1294" s="48">
        <v>230</v>
      </c>
      <c r="G1294" s="46">
        <v>3</v>
      </c>
      <c r="H1294" s="47" t="s">
        <v>211</v>
      </c>
      <c r="I1294" s="46">
        <v>3337419562</v>
      </c>
    </row>
    <row r="1295" spans="1:9" ht="30" hidden="1">
      <c r="A1295" s="46">
        <v>22864</v>
      </c>
      <c r="B1295" s="47" t="s">
        <v>2711</v>
      </c>
      <c r="C1295" s="47" t="s">
        <v>2712</v>
      </c>
      <c r="D1295" s="47" t="s">
        <v>357</v>
      </c>
      <c r="E1295" s="46">
        <v>126080</v>
      </c>
      <c r="F1295" s="48">
        <v>115</v>
      </c>
      <c r="G1295" s="46">
        <v>3</v>
      </c>
      <c r="H1295" s="47" t="s">
        <v>235</v>
      </c>
      <c r="I1295" s="46">
        <v>3337419568</v>
      </c>
    </row>
    <row r="1296" spans="1:9" ht="45" hidden="1">
      <c r="A1296" s="46">
        <v>22868</v>
      </c>
      <c r="B1296" s="47" t="s">
        <v>2713</v>
      </c>
      <c r="C1296" s="47" t="s">
        <v>2714</v>
      </c>
      <c r="D1296" s="47" t="s">
        <v>219</v>
      </c>
      <c r="E1296" s="46">
        <v>116704</v>
      </c>
      <c r="F1296" s="48">
        <v>46</v>
      </c>
      <c r="G1296" s="46">
        <v>2</v>
      </c>
      <c r="H1296" s="47" t="s">
        <v>220</v>
      </c>
      <c r="I1296" s="46">
        <v>3349560201</v>
      </c>
    </row>
    <row r="1297" spans="1:9" ht="15" hidden="1">
      <c r="A1297" s="46">
        <v>22871</v>
      </c>
      <c r="B1297" s="47" t="s">
        <v>2715</v>
      </c>
      <c r="C1297" s="47" t="s">
        <v>2716</v>
      </c>
      <c r="D1297" s="47" t="s">
        <v>219</v>
      </c>
      <c r="E1297" s="46">
        <v>116704</v>
      </c>
      <c r="F1297" s="48">
        <v>115</v>
      </c>
      <c r="G1297" s="46">
        <v>2</v>
      </c>
      <c r="H1297" s="47" t="s">
        <v>211</v>
      </c>
      <c r="I1297" s="46">
        <v>3337428248</v>
      </c>
    </row>
    <row r="1298" spans="1:9" ht="60" hidden="1">
      <c r="A1298" s="46">
        <v>22886</v>
      </c>
      <c r="B1298" s="47" t="s">
        <v>2717</v>
      </c>
      <c r="C1298" s="47" t="s">
        <v>2718</v>
      </c>
      <c r="D1298" s="47" t="s">
        <v>394</v>
      </c>
      <c r="E1298" s="46">
        <v>101617</v>
      </c>
      <c r="F1298" s="48">
        <v>69</v>
      </c>
      <c r="G1298" s="46">
        <v>2</v>
      </c>
      <c r="H1298" s="47" t="s">
        <v>211</v>
      </c>
      <c r="I1298" s="46">
        <v>3352749980</v>
      </c>
    </row>
    <row r="1299" spans="1:9" ht="15" hidden="1">
      <c r="A1299" s="46">
        <v>22951</v>
      </c>
      <c r="B1299" s="47" t="s">
        <v>2719</v>
      </c>
      <c r="C1299" s="47" t="s">
        <v>2720</v>
      </c>
      <c r="D1299" s="47" t="s">
        <v>219</v>
      </c>
      <c r="E1299" s="46">
        <v>116704</v>
      </c>
      <c r="F1299" s="48">
        <v>69</v>
      </c>
      <c r="G1299" s="46">
        <v>2</v>
      </c>
      <c r="H1299" s="47" t="s">
        <v>211</v>
      </c>
      <c r="I1299" s="46">
        <v>3337419626</v>
      </c>
    </row>
    <row r="1300" spans="1:9" ht="15" hidden="1">
      <c r="A1300" s="46">
        <v>22956</v>
      </c>
      <c r="B1300" s="47" t="s">
        <v>2721</v>
      </c>
      <c r="C1300" s="47" t="s">
        <v>2722</v>
      </c>
      <c r="D1300" s="47" t="s">
        <v>219</v>
      </c>
      <c r="E1300" s="46">
        <v>116704</v>
      </c>
      <c r="F1300" s="48">
        <v>46</v>
      </c>
      <c r="G1300" s="46">
        <v>3</v>
      </c>
      <c r="H1300" s="47" t="s">
        <v>235</v>
      </c>
      <c r="I1300" s="46">
        <v>3349559538</v>
      </c>
    </row>
    <row r="1301" spans="1:9" ht="15" hidden="1">
      <c r="A1301" s="46">
        <v>23026</v>
      </c>
      <c r="B1301" s="47" t="s">
        <v>2723</v>
      </c>
      <c r="C1301" s="47" t="s">
        <v>2724</v>
      </c>
      <c r="D1301" s="47" t="s">
        <v>219</v>
      </c>
      <c r="E1301" s="46">
        <v>116704</v>
      </c>
      <c r="F1301" s="48">
        <v>46</v>
      </c>
      <c r="G1301" s="46">
        <v>3</v>
      </c>
      <c r="H1301" s="47" t="s">
        <v>235</v>
      </c>
      <c r="I1301" s="46">
        <v>3349559564</v>
      </c>
    </row>
    <row r="1302" spans="1:9" ht="45" hidden="1">
      <c r="A1302" s="46">
        <v>23058</v>
      </c>
      <c r="B1302" s="47" t="s">
        <v>2725</v>
      </c>
      <c r="C1302" s="47" t="s">
        <v>2726</v>
      </c>
      <c r="D1302" s="47" t="s">
        <v>283</v>
      </c>
      <c r="E1302" s="46">
        <v>102912</v>
      </c>
      <c r="F1302" s="48">
        <v>55</v>
      </c>
      <c r="G1302" s="46">
        <v>3</v>
      </c>
      <c r="H1302" s="47" t="s">
        <v>235</v>
      </c>
      <c r="I1302" s="46">
        <v>3353097646</v>
      </c>
    </row>
    <row r="1303" spans="1:9" ht="45" hidden="1">
      <c r="A1303" s="46">
        <v>23086</v>
      </c>
      <c r="B1303" s="47" t="s">
        <v>2727</v>
      </c>
      <c r="C1303" s="47" t="s">
        <v>2728</v>
      </c>
      <c r="D1303" s="47" t="s">
        <v>243</v>
      </c>
      <c r="E1303" s="46">
        <v>101222</v>
      </c>
      <c r="F1303" s="48">
        <v>46</v>
      </c>
      <c r="G1303" s="46">
        <v>2</v>
      </c>
      <c r="H1303" s="47" t="s">
        <v>256</v>
      </c>
      <c r="I1303" s="46">
        <v>3342618331</v>
      </c>
    </row>
    <row r="1304" spans="1:9" ht="60" hidden="1">
      <c r="A1304" s="46">
        <v>23115</v>
      </c>
      <c r="B1304" s="47" t="s">
        <v>2729</v>
      </c>
      <c r="C1304" s="47" t="s">
        <v>2730</v>
      </c>
      <c r="D1304" s="47" t="s">
        <v>232</v>
      </c>
      <c r="E1304" s="46">
        <v>100834</v>
      </c>
      <c r="F1304" s="48">
        <v>230</v>
      </c>
      <c r="G1304" s="46">
        <v>1</v>
      </c>
      <c r="H1304" s="47" t="s">
        <v>211</v>
      </c>
      <c r="I1304" s="46">
        <v>3342617592</v>
      </c>
    </row>
    <row r="1305" spans="1:9" ht="15">
      <c r="A1305" s="46">
        <v>23116</v>
      </c>
      <c r="B1305" s="47" t="s">
        <v>2731</v>
      </c>
      <c r="C1305" s="47" t="s">
        <v>2732</v>
      </c>
      <c r="D1305" s="47" t="s">
        <v>210</v>
      </c>
      <c r="E1305" s="46">
        <v>100219</v>
      </c>
      <c r="F1305" s="48">
        <v>230</v>
      </c>
      <c r="G1305" s="46">
        <v>7</v>
      </c>
      <c r="H1305" s="47" t="s">
        <v>235</v>
      </c>
      <c r="I1305" s="46">
        <v>3337419718</v>
      </c>
    </row>
    <row r="1306" spans="1:9" ht="45" hidden="1">
      <c r="A1306" s="46">
        <v>23134</v>
      </c>
      <c r="B1306" s="47" t="s">
        <v>2733</v>
      </c>
      <c r="C1306" s="47" t="s">
        <v>2734</v>
      </c>
      <c r="D1306" s="47" t="s">
        <v>219</v>
      </c>
      <c r="E1306" s="46">
        <v>116704</v>
      </c>
      <c r="F1306" s="48">
        <v>69</v>
      </c>
      <c r="G1306" s="46">
        <v>1</v>
      </c>
      <c r="H1306" s="47" t="s">
        <v>220</v>
      </c>
      <c r="I1306" s="46">
        <v>3349559684</v>
      </c>
    </row>
    <row r="1307" spans="1:9" ht="45" hidden="1">
      <c r="A1307" s="46">
        <v>23137</v>
      </c>
      <c r="B1307" s="47" t="s">
        <v>2735</v>
      </c>
      <c r="C1307" s="47" t="s">
        <v>2736</v>
      </c>
      <c r="D1307" s="47" t="s">
        <v>219</v>
      </c>
      <c r="E1307" s="46">
        <v>116704</v>
      </c>
      <c r="F1307" s="48">
        <v>46</v>
      </c>
      <c r="G1307" s="46">
        <v>1</v>
      </c>
      <c r="H1307" s="47" t="s">
        <v>220</v>
      </c>
      <c r="I1307" s="46">
        <v>3349559965</v>
      </c>
    </row>
    <row r="1308" spans="1:9" ht="45" hidden="1">
      <c r="A1308" s="46">
        <v>23147</v>
      </c>
      <c r="B1308" s="47" t="s">
        <v>2737</v>
      </c>
      <c r="C1308" s="47" t="s">
        <v>2738</v>
      </c>
      <c r="D1308" s="47" t="s">
        <v>219</v>
      </c>
      <c r="E1308" s="46">
        <v>116704</v>
      </c>
      <c r="F1308" s="48">
        <v>69</v>
      </c>
      <c r="G1308" s="46">
        <v>2</v>
      </c>
      <c r="H1308" s="47" t="s">
        <v>220</v>
      </c>
      <c r="I1308" s="46">
        <v>3337419732</v>
      </c>
    </row>
    <row r="1309" spans="1:9" ht="15" hidden="1">
      <c r="A1309" s="46">
        <v>23157</v>
      </c>
      <c r="B1309" s="47" t="s">
        <v>2739</v>
      </c>
      <c r="C1309" s="47" t="s">
        <v>2740</v>
      </c>
      <c r="D1309" s="47" t="s">
        <v>219</v>
      </c>
      <c r="E1309" s="46">
        <v>116704</v>
      </c>
      <c r="F1309" s="48">
        <v>69</v>
      </c>
      <c r="G1309" s="46">
        <v>2</v>
      </c>
      <c r="H1309" s="47" t="s">
        <v>235</v>
      </c>
      <c r="I1309" s="46">
        <v>3337419736</v>
      </c>
    </row>
    <row r="1310" spans="1:9" ht="60" hidden="1">
      <c r="A1310" s="46">
        <v>23165</v>
      </c>
      <c r="B1310" s="47" t="s">
        <v>2741</v>
      </c>
      <c r="C1310" s="47" t="s">
        <v>2742</v>
      </c>
      <c r="D1310" s="47" t="s">
        <v>232</v>
      </c>
      <c r="E1310" s="46">
        <v>100834</v>
      </c>
      <c r="F1310" s="48">
        <v>115</v>
      </c>
      <c r="G1310" s="46">
        <v>2</v>
      </c>
      <c r="H1310" s="47" t="s">
        <v>211</v>
      </c>
      <c r="I1310" s="46">
        <v>3337414398</v>
      </c>
    </row>
    <row r="1311" spans="1:9" ht="30" hidden="1">
      <c r="A1311" s="46">
        <v>23176</v>
      </c>
      <c r="B1311" s="47" t="s">
        <v>2743</v>
      </c>
      <c r="C1311" s="47" t="s">
        <v>2744</v>
      </c>
      <c r="D1311" s="47" t="s">
        <v>243</v>
      </c>
      <c r="E1311" s="46">
        <v>101222</v>
      </c>
      <c r="F1311" s="48">
        <v>69</v>
      </c>
      <c r="G1311" s="46">
        <v>3</v>
      </c>
      <c r="H1311" s="47" t="s">
        <v>211</v>
      </c>
      <c r="I1311" s="46">
        <v>3342618400</v>
      </c>
    </row>
    <row r="1312" spans="1:9" ht="45" hidden="1">
      <c r="A1312" s="46">
        <v>23186</v>
      </c>
      <c r="B1312" s="47" t="s">
        <v>2745</v>
      </c>
      <c r="C1312" s="47" t="s">
        <v>2746</v>
      </c>
      <c r="D1312" s="47" t="s">
        <v>219</v>
      </c>
      <c r="E1312" s="46">
        <v>116704</v>
      </c>
      <c r="F1312" s="48">
        <v>46</v>
      </c>
      <c r="G1312" s="46">
        <v>3</v>
      </c>
      <c r="H1312" s="47" t="s">
        <v>220</v>
      </c>
      <c r="I1312" s="46">
        <v>3349560237</v>
      </c>
    </row>
    <row r="1313" spans="1:9" ht="30" hidden="1">
      <c r="A1313" s="46">
        <v>23189</v>
      </c>
      <c r="B1313" s="47" t="s">
        <v>2747</v>
      </c>
      <c r="C1313" s="47" t="s">
        <v>2748</v>
      </c>
      <c r="D1313" s="47" t="s">
        <v>357</v>
      </c>
      <c r="E1313" s="46">
        <v>126080</v>
      </c>
      <c r="F1313" s="48">
        <v>230</v>
      </c>
      <c r="G1313" s="46">
        <v>7</v>
      </c>
      <c r="H1313" s="47" t="s">
        <v>235</v>
      </c>
      <c r="I1313" s="46">
        <v>3337419754</v>
      </c>
    </row>
    <row r="1314" spans="1:9" ht="15" hidden="1">
      <c r="A1314" s="46">
        <v>23190</v>
      </c>
      <c r="B1314" s="47" t="s">
        <v>2749</v>
      </c>
      <c r="C1314" s="47" t="s">
        <v>2748</v>
      </c>
      <c r="D1314" s="47" t="s">
        <v>219</v>
      </c>
      <c r="E1314" s="46">
        <v>116704</v>
      </c>
      <c r="F1314" s="48">
        <v>115</v>
      </c>
      <c r="G1314" s="46">
        <v>2</v>
      </c>
      <c r="H1314" s="47" t="s">
        <v>211</v>
      </c>
      <c r="I1314" s="46">
        <v>3352749831</v>
      </c>
    </row>
    <row r="1315" spans="1:9" ht="30">
      <c r="A1315" s="46">
        <v>23192</v>
      </c>
      <c r="B1315" s="47" t="s">
        <v>2750</v>
      </c>
      <c r="C1315" s="47" t="s">
        <v>2751</v>
      </c>
      <c r="D1315" s="47" t="s">
        <v>210</v>
      </c>
      <c r="E1315" s="46">
        <v>100219</v>
      </c>
      <c r="F1315" s="48">
        <v>115</v>
      </c>
      <c r="G1315" s="46">
        <v>3</v>
      </c>
      <c r="H1315" s="47" t="s">
        <v>227</v>
      </c>
      <c r="I1315" s="46">
        <v>3337419757</v>
      </c>
    </row>
    <row r="1316" spans="1:9" ht="45" hidden="1">
      <c r="A1316" s="46">
        <v>23204</v>
      </c>
      <c r="B1316" s="47" t="s">
        <v>2752</v>
      </c>
      <c r="C1316" s="47" t="s">
        <v>2753</v>
      </c>
      <c r="D1316" s="47" t="s">
        <v>219</v>
      </c>
      <c r="E1316" s="46">
        <v>116704</v>
      </c>
      <c r="F1316" s="48">
        <v>46</v>
      </c>
      <c r="G1316" s="46">
        <v>1</v>
      </c>
      <c r="H1316" s="47" t="s">
        <v>220</v>
      </c>
      <c r="I1316" s="46">
        <v>3349559851</v>
      </c>
    </row>
    <row r="1317" spans="1:9" ht="45" hidden="1">
      <c r="A1317" s="46">
        <v>23205</v>
      </c>
      <c r="B1317" s="47" t="s">
        <v>2754</v>
      </c>
      <c r="C1317" s="47" t="s">
        <v>2753</v>
      </c>
      <c r="D1317" s="47" t="s">
        <v>219</v>
      </c>
      <c r="E1317" s="46">
        <v>116704</v>
      </c>
      <c r="F1317" s="48">
        <v>46</v>
      </c>
      <c r="G1317" s="46">
        <v>1</v>
      </c>
      <c r="H1317" s="47" t="s">
        <v>220</v>
      </c>
      <c r="I1317" s="46">
        <v>3349560358</v>
      </c>
    </row>
    <row r="1318" spans="1:9" ht="45" hidden="1">
      <c r="A1318" s="46">
        <v>23206</v>
      </c>
      <c r="B1318" s="47" t="s">
        <v>2755</v>
      </c>
      <c r="C1318" s="47" t="s">
        <v>2753</v>
      </c>
      <c r="D1318" s="47" t="s">
        <v>219</v>
      </c>
      <c r="E1318" s="46">
        <v>116704</v>
      </c>
      <c r="F1318" s="48">
        <v>46</v>
      </c>
      <c r="G1318" s="46">
        <v>3</v>
      </c>
      <c r="H1318" s="47" t="s">
        <v>220</v>
      </c>
      <c r="I1318" s="46">
        <v>3349560359</v>
      </c>
    </row>
    <row r="1319" spans="1:9" ht="45" hidden="1">
      <c r="A1319" s="46">
        <v>23217</v>
      </c>
      <c r="B1319" s="47" t="s">
        <v>2756</v>
      </c>
      <c r="C1319" s="47" t="s">
        <v>2757</v>
      </c>
      <c r="D1319" s="47" t="s">
        <v>438</v>
      </c>
      <c r="E1319" s="46">
        <v>101374</v>
      </c>
      <c r="F1319" s="48">
        <v>115</v>
      </c>
      <c r="G1319" s="46">
        <v>2</v>
      </c>
      <c r="H1319" s="47" t="s">
        <v>211</v>
      </c>
      <c r="I1319" s="46">
        <v>3352750301</v>
      </c>
    </row>
    <row r="1320" spans="1:9" ht="30" hidden="1">
      <c r="A1320" s="46">
        <v>23226</v>
      </c>
      <c r="B1320" s="47" t="s">
        <v>2758</v>
      </c>
      <c r="C1320" s="47" t="s">
        <v>2759</v>
      </c>
      <c r="D1320" s="47" t="s">
        <v>357</v>
      </c>
      <c r="E1320" s="46">
        <v>126080</v>
      </c>
      <c r="F1320" s="48">
        <v>115</v>
      </c>
      <c r="G1320" s="46">
        <v>2</v>
      </c>
      <c r="H1320" s="47" t="s">
        <v>211</v>
      </c>
      <c r="I1320" s="46">
        <v>3353097620</v>
      </c>
    </row>
    <row r="1321" spans="1:9" ht="15" hidden="1">
      <c r="A1321" s="46">
        <v>23234</v>
      </c>
      <c r="B1321" s="47" t="s">
        <v>2760</v>
      </c>
      <c r="C1321" s="47" t="s">
        <v>2761</v>
      </c>
      <c r="D1321" s="47" t="s">
        <v>219</v>
      </c>
      <c r="E1321" s="46">
        <v>116704</v>
      </c>
      <c r="F1321" s="48">
        <v>115</v>
      </c>
      <c r="G1321" s="46">
        <v>3</v>
      </c>
      <c r="H1321" s="47" t="s">
        <v>211</v>
      </c>
      <c r="I1321" s="46">
        <v>3337428283</v>
      </c>
    </row>
    <row r="1322" spans="1:9" ht="15" hidden="1">
      <c r="A1322" s="46">
        <v>23293</v>
      </c>
      <c r="B1322" s="47" t="s">
        <v>2762</v>
      </c>
      <c r="C1322" s="47" t="s">
        <v>2763</v>
      </c>
      <c r="D1322" s="47" t="s">
        <v>219</v>
      </c>
      <c r="E1322" s="46">
        <v>116704</v>
      </c>
      <c r="F1322" s="48">
        <v>46</v>
      </c>
      <c r="G1322" s="46">
        <v>2</v>
      </c>
      <c r="H1322" s="47" t="s">
        <v>235</v>
      </c>
      <c r="I1322" s="46">
        <v>3349559544</v>
      </c>
    </row>
    <row r="1323" spans="1:9" ht="15" hidden="1">
      <c r="A1323" s="46">
        <v>23294</v>
      </c>
      <c r="B1323" s="47" t="s">
        <v>2764</v>
      </c>
      <c r="C1323" s="47" t="s">
        <v>2763</v>
      </c>
      <c r="D1323" s="47" t="s">
        <v>219</v>
      </c>
      <c r="E1323" s="46">
        <v>116704</v>
      </c>
      <c r="F1323" s="48">
        <v>115</v>
      </c>
      <c r="G1323" s="46">
        <v>2</v>
      </c>
      <c r="H1323" s="47" t="s">
        <v>211</v>
      </c>
      <c r="I1323" s="46">
        <v>3352749838</v>
      </c>
    </row>
    <row r="1324" spans="1:9" ht="45" hidden="1">
      <c r="A1324" s="46">
        <v>23307</v>
      </c>
      <c r="B1324" s="47" t="s">
        <v>2765</v>
      </c>
      <c r="C1324" s="47" t="s">
        <v>2766</v>
      </c>
      <c r="D1324" s="47" t="s">
        <v>243</v>
      </c>
      <c r="E1324" s="46">
        <v>101222</v>
      </c>
      <c r="F1324" s="48">
        <v>69</v>
      </c>
      <c r="G1324" s="46">
        <v>1</v>
      </c>
      <c r="H1324" s="47" t="s">
        <v>256</v>
      </c>
      <c r="I1324" s="46">
        <v>3342618277</v>
      </c>
    </row>
    <row r="1325" spans="1:9" ht="45" hidden="1">
      <c r="A1325" s="46">
        <v>23310</v>
      </c>
      <c r="B1325" s="47" t="s">
        <v>2767</v>
      </c>
      <c r="C1325" s="47" t="s">
        <v>2766</v>
      </c>
      <c r="D1325" s="47" t="s">
        <v>219</v>
      </c>
      <c r="E1325" s="46">
        <v>116704</v>
      </c>
      <c r="F1325" s="48">
        <v>46</v>
      </c>
      <c r="G1325" s="46">
        <v>1</v>
      </c>
      <c r="H1325" s="47" t="s">
        <v>220</v>
      </c>
      <c r="I1325" s="46">
        <v>3349560004</v>
      </c>
    </row>
    <row r="1326" spans="1:9" ht="60" hidden="1">
      <c r="A1326" s="46">
        <v>23314</v>
      </c>
      <c r="B1326" s="47" t="s">
        <v>2768</v>
      </c>
      <c r="C1326" s="47" t="s">
        <v>2769</v>
      </c>
      <c r="D1326" s="47" t="s">
        <v>232</v>
      </c>
      <c r="E1326" s="46">
        <v>100834</v>
      </c>
      <c r="F1326" s="48">
        <v>115</v>
      </c>
      <c r="G1326" s="46">
        <v>2</v>
      </c>
      <c r="H1326" s="47" t="s">
        <v>227</v>
      </c>
      <c r="I1326" s="46">
        <v>3337419810</v>
      </c>
    </row>
    <row r="1327" spans="1:9" ht="45" hidden="1">
      <c r="A1327" s="46">
        <v>23364</v>
      </c>
      <c r="B1327" s="47" t="s">
        <v>2770</v>
      </c>
      <c r="C1327" s="47" t="s">
        <v>2771</v>
      </c>
      <c r="D1327" s="47" t="s">
        <v>219</v>
      </c>
      <c r="E1327" s="46">
        <v>116704</v>
      </c>
      <c r="F1327" s="48">
        <v>46</v>
      </c>
      <c r="G1327" s="46">
        <v>3</v>
      </c>
      <c r="H1327" s="47" t="s">
        <v>220</v>
      </c>
      <c r="I1327" s="46">
        <v>3349559901</v>
      </c>
    </row>
    <row r="1328" spans="1:9" ht="15">
      <c r="A1328" s="46">
        <v>23388</v>
      </c>
      <c r="B1328" s="47" t="s">
        <v>2772</v>
      </c>
      <c r="C1328" s="47" t="s">
        <v>2773</v>
      </c>
      <c r="D1328" s="47" t="s">
        <v>210</v>
      </c>
      <c r="E1328" s="46">
        <v>100219</v>
      </c>
      <c r="F1328" s="48">
        <v>115</v>
      </c>
      <c r="G1328" s="46">
        <v>1</v>
      </c>
      <c r="H1328" s="47" t="s">
        <v>211</v>
      </c>
      <c r="I1328" s="46">
        <v>3337419853</v>
      </c>
    </row>
    <row r="1329" spans="1:9" ht="15">
      <c r="A1329" s="46">
        <v>23392</v>
      </c>
      <c r="B1329" s="47" t="s">
        <v>2774</v>
      </c>
      <c r="C1329" s="47" t="s">
        <v>2775</v>
      </c>
      <c r="D1329" s="47" t="s">
        <v>210</v>
      </c>
      <c r="E1329" s="46">
        <v>100219</v>
      </c>
      <c r="F1329" s="48">
        <v>115</v>
      </c>
      <c r="G1329" s="46">
        <v>3</v>
      </c>
      <c r="H1329" s="47" t="s">
        <v>211</v>
      </c>
      <c r="I1329" s="46">
        <v>3337419855</v>
      </c>
    </row>
    <row r="1330" spans="1:9" ht="30">
      <c r="A1330" s="46">
        <v>23393</v>
      </c>
      <c r="B1330" s="47" t="s">
        <v>2776</v>
      </c>
      <c r="C1330" s="47" t="s">
        <v>2777</v>
      </c>
      <c r="D1330" s="47" t="s">
        <v>210</v>
      </c>
      <c r="E1330" s="46">
        <v>100219</v>
      </c>
      <c r="F1330" s="48">
        <v>115</v>
      </c>
      <c r="G1330" s="46">
        <v>3</v>
      </c>
      <c r="H1330" s="47" t="s">
        <v>227</v>
      </c>
      <c r="I1330" s="46">
        <v>3337419857</v>
      </c>
    </row>
    <row r="1331" spans="1:9" ht="45" hidden="1">
      <c r="A1331" s="46">
        <v>23413</v>
      </c>
      <c r="B1331" s="47" t="s">
        <v>2778</v>
      </c>
      <c r="C1331" s="47" t="s">
        <v>2779</v>
      </c>
      <c r="D1331" s="47" t="s">
        <v>438</v>
      </c>
      <c r="E1331" s="46">
        <v>101374</v>
      </c>
      <c r="F1331" s="48">
        <v>115</v>
      </c>
      <c r="G1331" s="46">
        <v>2</v>
      </c>
      <c r="H1331" s="47" t="s">
        <v>211</v>
      </c>
      <c r="I1331" s="46">
        <v>3352750209</v>
      </c>
    </row>
    <row r="1332" spans="1:9" ht="45" hidden="1">
      <c r="A1332" s="46">
        <v>23448</v>
      </c>
      <c r="B1332" s="47" t="s">
        <v>2780</v>
      </c>
      <c r="C1332" s="47" t="s">
        <v>2781</v>
      </c>
      <c r="D1332" s="47" t="s">
        <v>623</v>
      </c>
      <c r="E1332" s="46">
        <v>101098</v>
      </c>
      <c r="F1332" s="48">
        <v>115</v>
      </c>
      <c r="G1332" s="46">
        <v>1</v>
      </c>
      <c r="H1332" s="47" t="s">
        <v>227</v>
      </c>
      <c r="I1332" s="46">
        <v>3337419883</v>
      </c>
    </row>
    <row r="1333" spans="1:9" ht="45" hidden="1">
      <c r="A1333" s="46">
        <v>23512</v>
      </c>
      <c r="B1333" s="47" t="s">
        <v>2782</v>
      </c>
      <c r="C1333" s="47" t="s">
        <v>2783</v>
      </c>
      <c r="D1333" s="47" t="s">
        <v>1733</v>
      </c>
      <c r="E1333" s="46">
        <v>103436</v>
      </c>
      <c r="F1333" s="48">
        <v>69</v>
      </c>
      <c r="G1333" s="46">
        <v>1</v>
      </c>
      <c r="H1333" s="47" t="s">
        <v>211</v>
      </c>
      <c r="I1333" s="46">
        <v>3352750000</v>
      </c>
    </row>
    <row r="1334" spans="1:9" ht="60" hidden="1">
      <c r="A1334" s="46">
        <v>23552</v>
      </c>
      <c r="B1334" s="47" t="s">
        <v>2784</v>
      </c>
      <c r="C1334" s="47" t="s">
        <v>2785</v>
      </c>
      <c r="D1334" s="47" t="s">
        <v>232</v>
      </c>
      <c r="E1334" s="46">
        <v>100834</v>
      </c>
      <c r="F1334" s="48">
        <v>500</v>
      </c>
      <c r="G1334" s="46">
        <v>15</v>
      </c>
      <c r="H1334" s="47" t="s">
        <v>235</v>
      </c>
      <c r="I1334" s="46">
        <v>3337419946</v>
      </c>
    </row>
    <row r="1335" spans="1:9" ht="60" hidden="1">
      <c r="A1335" s="46">
        <v>23556</v>
      </c>
      <c r="B1335" s="47" t="s">
        <v>2786</v>
      </c>
      <c r="C1335" s="47" t="s">
        <v>2787</v>
      </c>
      <c r="D1335" s="47" t="s">
        <v>232</v>
      </c>
      <c r="E1335" s="46">
        <v>100834</v>
      </c>
      <c r="F1335" s="48">
        <v>115</v>
      </c>
      <c r="G1335" s="46">
        <v>1</v>
      </c>
      <c r="H1335" s="47" t="s">
        <v>235</v>
      </c>
      <c r="I1335" s="46">
        <v>3353097681</v>
      </c>
    </row>
    <row r="1336" spans="1:9" ht="15" hidden="1">
      <c r="A1336" s="46">
        <v>23557</v>
      </c>
      <c r="B1336" s="47" t="s">
        <v>2788</v>
      </c>
      <c r="C1336" s="47" t="s">
        <v>2789</v>
      </c>
      <c r="D1336" s="47" t="s">
        <v>219</v>
      </c>
      <c r="E1336" s="46">
        <v>116704</v>
      </c>
      <c r="F1336" s="48">
        <v>46</v>
      </c>
      <c r="G1336" s="46">
        <v>1</v>
      </c>
      <c r="H1336" s="47" t="s">
        <v>235</v>
      </c>
      <c r="I1336" s="46">
        <v>3349559502</v>
      </c>
    </row>
    <row r="1337" spans="1:9" ht="60" hidden="1">
      <c r="A1337" s="46">
        <v>23558</v>
      </c>
      <c r="B1337" s="47" t="s">
        <v>2790</v>
      </c>
      <c r="C1337" s="47" t="s">
        <v>2791</v>
      </c>
      <c r="D1337" s="47" t="s">
        <v>232</v>
      </c>
      <c r="E1337" s="46">
        <v>100834</v>
      </c>
      <c r="F1337" s="48">
        <v>115</v>
      </c>
      <c r="G1337" s="46">
        <v>1</v>
      </c>
      <c r="H1337" s="47" t="s">
        <v>211</v>
      </c>
      <c r="I1337" s="46">
        <v>3337419950</v>
      </c>
    </row>
    <row r="1338" spans="1:9" ht="45" hidden="1">
      <c r="A1338" s="46">
        <v>23565</v>
      </c>
      <c r="B1338" s="47" t="s">
        <v>2792</v>
      </c>
      <c r="C1338" s="47" t="s">
        <v>2793</v>
      </c>
      <c r="D1338" s="47" t="s">
        <v>335</v>
      </c>
      <c r="E1338" s="46">
        <v>100716</v>
      </c>
      <c r="F1338" s="48">
        <v>42</v>
      </c>
      <c r="G1338" s="46">
        <v>1</v>
      </c>
      <c r="H1338" s="47" t="s">
        <v>227</v>
      </c>
      <c r="I1338" s="46">
        <v>3338290377</v>
      </c>
    </row>
    <row r="1339" spans="1:9" ht="15" hidden="1">
      <c r="A1339" s="46">
        <v>23571</v>
      </c>
      <c r="B1339" s="47" t="s">
        <v>2794</v>
      </c>
      <c r="C1339" s="47" t="s">
        <v>2795</v>
      </c>
      <c r="D1339" s="47" t="s">
        <v>219</v>
      </c>
      <c r="E1339" s="46">
        <v>116704</v>
      </c>
      <c r="F1339" s="48">
        <v>138</v>
      </c>
      <c r="G1339" s="46">
        <v>5</v>
      </c>
      <c r="H1339" s="47" t="s">
        <v>235</v>
      </c>
      <c r="I1339" s="46">
        <v>3337419958</v>
      </c>
    </row>
    <row r="1340" spans="1:9" ht="30" hidden="1">
      <c r="A1340" s="46">
        <v>23592</v>
      </c>
      <c r="B1340" s="47" t="s">
        <v>2796</v>
      </c>
      <c r="C1340" s="47" t="s">
        <v>2797</v>
      </c>
      <c r="D1340" s="47" t="s">
        <v>243</v>
      </c>
      <c r="E1340" s="46">
        <v>101222</v>
      </c>
      <c r="F1340" s="48">
        <v>230</v>
      </c>
      <c r="G1340" s="46">
        <v>9</v>
      </c>
      <c r="H1340" s="47" t="s">
        <v>227</v>
      </c>
      <c r="I1340" s="46">
        <v>3337419971</v>
      </c>
    </row>
    <row r="1341" spans="1:9" ht="30" hidden="1">
      <c r="A1341" s="46">
        <v>23608</v>
      </c>
      <c r="B1341" s="47" t="s">
        <v>2798</v>
      </c>
      <c r="C1341" s="47" t="s">
        <v>2799</v>
      </c>
      <c r="D1341" s="47" t="s">
        <v>219</v>
      </c>
      <c r="E1341" s="46">
        <v>116704</v>
      </c>
      <c r="F1341" s="48">
        <v>230</v>
      </c>
      <c r="G1341" s="46">
        <v>2</v>
      </c>
      <c r="H1341" s="47" t="s">
        <v>227</v>
      </c>
      <c r="I1341" s="46">
        <v>3342617945</v>
      </c>
    </row>
    <row r="1342" spans="1:9" ht="60" hidden="1">
      <c r="A1342" s="46">
        <v>23619</v>
      </c>
      <c r="B1342" s="47" t="s">
        <v>2800</v>
      </c>
      <c r="C1342" s="47" t="s">
        <v>2801</v>
      </c>
      <c r="D1342" s="47" t="s">
        <v>232</v>
      </c>
      <c r="E1342" s="46">
        <v>100834</v>
      </c>
      <c r="F1342" s="48">
        <v>115</v>
      </c>
      <c r="G1342" s="46">
        <v>1</v>
      </c>
      <c r="H1342" s="47" t="s">
        <v>227</v>
      </c>
      <c r="I1342" s="46">
        <v>3337419982</v>
      </c>
    </row>
    <row r="1343" spans="1:9" ht="45" hidden="1">
      <c r="A1343" s="46">
        <v>23620</v>
      </c>
      <c r="B1343" s="47" t="s">
        <v>2802</v>
      </c>
      <c r="C1343" s="47" t="s">
        <v>2801</v>
      </c>
      <c r="D1343" s="47" t="s">
        <v>219</v>
      </c>
      <c r="E1343" s="46">
        <v>116704</v>
      </c>
      <c r="F1343" s="48">
        <v>46</v>
      </c>
      <c r="G1343" s="46">
        <v>1</v>
      </c>
      <c r="H1343" s="47" t="s">
        <v>220</v>
      </c>
      <c r="I1343" s="46">
        <v>3349560039</v>
      </c>
    </row>
    <row r="1344" spans="1:9" ht="45" hidden="1">
      <c r="A1344" s="46">
        <v>23635</v>
      </c>
      <c r="B1344" s="47" t="s">
        <v>2803</v>
      </c>
      <c r="C1344" s="47" t="s">
        <v>2804</v>
      </c>
      <c r="D1344" s="47" t="s">
        <v>219</v>
      </c>
      <c r="E1344" s="46">
        <v>116704</v>
      </c>
      <c r="F1344" s="48">
        <v>138</v>
      </c>
      <c r="G1344" s="46">
        <v>9</v>
      </c>
      <c r="H1344" s="47" t="s">
        <v>220</v>
      </c>
      <c r="I1344" s="46">
        <v>3349559671</v>
      </c>
    </row>
    <row r="1345" spans="1:9" ht="15" hidden="1">
      <c r="A1345" s="46">
        <v>23643</v>
      </c>
      <c r="B1345" s="47" t="s">
        <v>2805</v>
      </c>
      <c r="C1345" s="47" t="s">
        <v>2806</v>
      </c>
      <c r="D1345" s="47" t="s">
        <v>219</v>
      </c>
      <c r="E1345" s="46">
        <v>116704</v>
      </c>
      <c r="F1345" s="48">
        <v>46</v>
      </c>
      <c r="G1345" s="46">
        <v>2</v>
      </c>
      <c r="H1345" s="47" t="s">
        <v>235</v>
      </c>
      <c r="I1345" s="46">
        <v>3349559613</v>
      </c>
    </row>
    <row r="1346" spans="1:9" ht="30" hidden="1">
      <c r="A1346" s="46">
        <v>23663</v>
      </c>
      <c r="B1346" s="47" t="s">
        <v>2807</v>
      </c>
      <c r="C1346" s="47" t="s">
        <v>2808</v>
      </c>
      <c r="D1346" s="47" t="s">
        <v>219</v>
      </c>
      <c r="E1346" s="46">
        <v>116704</v>
      </c>
      <c r="F1346" s="48">
        <v>69</v>
      </c>
      <c r="G1346" s="46">
        <v>1</v>
      </c>
      <c r="H1346" s="47" t="s">
        <v>227</v>
      </c>
      <c r="I1346" s="46">
        <v>3349559801</v>
      </c>
    </row>
    <row r="1347" spans="1:9" ht="15" hidden="1">
      <c r="A1347" s="46">
        <v>23669</v>
      </c>
      <c r="B1347" s="47" t="s">
        <v>2809</v>
      </c>
      <c r="C1347" s="47" t="s">
        <v>2810</v>
      </c>
      <c r="D1347" s="47" t="s">
        <v>219</v>
      </c>
      <c r="E1347" s="46">
        <v>116704</v>
      </c>
      <c r="F1347" s="48">
        <v>115</v>
      </c>
      <c r="G1347" s="46">
        <v>2</v>
      </c>
      <c r="H1347" s="47" t="s">
        <v>211</v>
      </c>
      <c r="I1347" s="46">
        <v>3337428251</v>
      </c>
    </row>
    <row r="1348" spans="1:9" ht="30" hidden="1">
      <c r="A1348" s="46">
        <v>23672</v>
      </c>
      <c r="B1348" s="47" t="s">
        <v>2811</v>
      </c>
      <c r="C1348" s="47" t="s">
        <v>2810</v>
      </c>
      <c r="D1348" s="47" t="s">
        <v>243</v>
      </c>
      <c r="E1348" s="46">
        <v>101222</v>
      </c>
      <c r="F1348" s="48">
        <v>69</v>
      </c>
      <c r="G1348" s="46">
        <v>2</v>
      </c>
      <c r="H1348" s="47" t="s">
        <v>227</v>
      </c>
      <c r="I1348" s="46">
        <v>3342618255</v>
      </c>
    </row>
    <row r="1349" spans="1:9" ht="15" hidden="1">
      <c r="A1349" s="46">
        <v>23693</v>
      </c>
      <c r="B1349" s="47" t="s">
        <v>2812</v>
      </c>
      <c r="C1349" s="47" t="s">
        <v>2813</v>
      </c>
      <c r="D1349" s="47" t="s">
        <v>219</v>
      </c>
      <c r="E1349" s="46">
        <v>116704</v>
      </c>
      <c r="F1349" s="48">
        <v>230</v>
      </c>
      <c r="G1349" s="46">
        <v>4</v>
      </c>
      <c r="H1349" s="47" t="s">
        <v>211</v>
      </c>
      <c r="I1349" s="46">
        <v>3337420019</v>
      </c>
    </row>
    <row r="1350" spans="1:9" ht="60" hidden="1">
      <c r="A1350" s="46">
        <v>23698</v>
      </c>
      <c r="B1350" s="47" t="s">
        <v>2814</v>
      </c>
      <c r="C1350" s="47" t="s">
        <v>2815</v>
      </c>
      <c r="D1350" s="47" t="s">
        <v>394</v>
      </c>
      <c r="E1350" s="46">
        <v>101617</v>
      </c>
      <c r="F1350" s="48">
        <v>69</v>
      </c>
      <c r="G1350" s="46">
        <v>2</v>
      </c>
      <c r="H1350" s="47" t="s">
        <v>211</v>
      </c>
      <c r="I1350" s="46">
        <v>3352749978</v>
      </c>
    </row>
    <row r="1351" spans="1:9" ht="45" hidden="1">
      <c r="A1351" s="46">
        <v>23699</v>
      </c>
      <c r="B1351" s="47" t="s">
        <v>2816</v>
      </c>
      <c r="C1351" s="47" t="s">
        <v>2817</v>
      </c>
      <c r="D1351" s="47" t="s">
        <v>219</v>
      </c>
      <c r="E1351" s="46">
        <v>116704</v>
      </c>
      <c r="F1351" s="48">
        <v>46</v>
      </c>
      <c r="G1351" s="46">
        <v>2</v>
      </c>
      <c r="H1351" s="47" t="s">
        <v>220</v>
      </c>
      <c r="I1351" s="46">
        <v>3349560158</v>
      </c>
    </row>
    <row r="1352" spans="1:9" ht="30" hidden="1">
      <c r="A1352" s="46">
        <v>23707</v>
      </c>
      <c r="B1352" s="47" t="s">
        <v>2818</v>
      </c>
      <c r="C1352" s="47" t="s">
        <v>2819</v>
      </c>
      <c r="D1352" s="47" t="s">
        <v>219</v>
      </c>
      <c r="E1352" s="46">
        <v>116704</v>
      </c>
      <c r="F1352" s="48">
        <v>57</v>
      </c>
      <c r="G1352" s="46">
        <v>2</v>
      </c>
      <c r="H1352" s="47" t="s">
        <v>227</v>
      </c>
      <c r="I1352" s="46">
        <v>3337420026</v>
      </c>
    </row>
    <row r="1353" spans="1:9" ht="45" hidden="1">
      <c r="A1353" s="46">
        <v>23734</v>
      </c>
      <c r="B1353" s="47" t="s">
        <v>2820</v>
      </c>
      <c r="C1353" s="47" t="s">
        <v>2821</v>
      </c>
      <c r="D1353" s="47" t="s">
        <v>219</v>
      </c>
      <c r="E1353" s="46">
        <v>116704</v>
      </c>
      <c r="F1353" s="48">
        <v>46</v>
      </c>
      <c r="G1353" s="46">
        <v>1</v>
      </c>
      <c r="H1353" s="47" t="s">
        <v>220</v>
      </c>
      <c r="I1353" s="46">
        <v>3349560096</v>
      </c>
    </row>
    <row r="1354" spans="1:9" ht="15">
      <c r="A1354" s="46">
        <v>23735</v>
      </c>
      <c r="B1354" s="47" t="s">
        <v>2822</v>
      </c>
      <c r="C1354" s="47" t="s">
        <v>2823</v>
      </c>
      <c r="D1354" s="47" t="s">
        <v>210</v>
      </c>
      <c r="E1354" s="46">
        <v>100219</v>
      </c>
      <c r="F1354" s="48">
        <v>500</v>
      </c>
      <c r="G1354" s="46">
        <v>5</v>
      </c>
      <c r="H1354" s="47" t="s">
        <v>211</v>
      </c>
      <c r="I1354" s="46">
        <v>3337420048</v>
      </c>
    </row>
    <row r="1355" spans="1:9" ht="15" hidden="1">
      <c r="A1355" s="46">
        <v>23737</v>
      </c>
      <c r="B1355" s="47" t="s">
        <v>2824</v>
      </c>
      <c r="C1355" s="47" t="s">
        <v>2825</v>
      </c>
      <c r="D1355" s="47" t="s">
        <v>219</v>
      </c>
      <c r="E1355" s="46">
        <v>116704</v>
      </c>
      <c r="F1355" s="48">
        <v>69</v>
      </c>
      <c r="G1355" s="46">
        <v>1</v>
      </c>
      <c r="H1355" s="47" t="s">
        <v>211</v>
      </c>
      <c r="I1355" s="46">
        <v>3352749871</v>
      </c>
    </row>
    <row r="1356" spans="1:9" ht="60" hidden="1">
      <c r="A1356" s="46">
        <v>23744</v>
      </c>
      <c r="B1356" s="47" t="s">
        <v>2826</v>
      </c>
      <c r="C1356" s="47" t="s">
        <v>2827</v>
      </c>
      <c r="D1356" s="47" t="s">
        <v>232</v>
      </c>
      <c r="E1356" s="46">
        <v>100834</v>
      </c>
      <c r="F1356" s="48">
        <v>115</v>
      </c>
      <c r="G1356" s="46">
        <v>1</v>
      </c>
      <c r="H1356" s="47" t="s">
        <v>211</v>
      </c>
      <c r="I1356" s="46">
        <v>3337420053</v>
      </c>
    </row>
    <row r="1357" spans="1:9" ht="15" hidden="1">
      <c r="A1357" s="46">
        <v>23746</v>
      </c>
      <c r="B1357" s="47" t="s">
        <v>2828</v>
      </c>
      <c r="C1357" s="47" t="s">
        <v>2829</v>
      </c>
      <c r="D1357" s="47" t="s">
        <v>219</v>
      </c>
      <c r="E1357" s="46">
        <v>116704</v>
      </c>
      <c r="F1357" s="48">
        <v>57</v>
      </c>
      <c r="G1357" s="46">
        <v>1</v>
      </c>
      <c r="H1357" s="47" t="s">
        <v>211</v>
      </c>
      <c r="I1357" s="46">
        <v>3337420055</v>
      </c>
    </row>
    <row r="1358" spans="1:9" ht="30">
      <c r="A1358" s="46">
        <v>23777</v>
      </c>
      <c r="B1358" s="47" t="s">
        <v>2830</v>
      </c>
      <c r="C1358" s="47" t="s">
        <v>2831</v>
      </c>
      <c r="D1358" s="47" t="s">
        <v>210</v>
      </c>
      <c r="E1358" s="46">
        <v>100219</v>
      </c>
      <c r="F1358" s="48">
        <v>115</v>
      </c>
      <c r="G1358" s="46">
        <v>2</v>
      </c>
      <c r="H1358" s="47" t="s">
        <v>227</v>
      </c>
      <c r="I1358" s="46">
        <v>3342618360</v>
      </c>
    </row>
    <row r="1359" spans="1:9" ht="45" hidden="1">
      <c r="A1359" s="46">
        <v>23790</v>
      </c>
      <c r="B1359" s="47" t="s">
        <v>2832</v>
      </c>
      <c r="C1359" s="47" t="s">
        <v>2833</v>
      </c>
      <c r="D1359" s="47" t="s">
        <v>219</v>
      </c>
      <c r="E1359" s="46">
        <v>116704</v>
      </c>
      <c r="F1359" s="48">
        <v>69</v>
      </c>
      <c r="G1359" s="46">
        <v>2</v>
      </c>
      <c r="H1359" s="47" t="s">
        <v>256</v>
      </c>
      <c r="I1359" s="46">
        <v>3342618176</v>
      </c>
    </row>
    <row r="1360" spans="1:9" ht="45" hidden="1">
      <c r="A1360" s="46">
        <v>23817</v>
      </c>
      <c r="B1360" s="47" t="s">
        <v>2834</v>
      </c>
      <c r="C1360" s="47" t="s">
        <v>2835</v>
      </c>
      <c r="D1360" s="47" t="s">
        <v>438</v>
      </c>
      <c r="E1360" s="46">
        <v>101374</v>
      </c>
      <c r="F1360" s="48">
        <v>-99</v>
      </c>
      <c r="G1360" s="46">
        <v>1</v>
      </c>
      <c r="H1360" s="47" t="s">
        <v>235</v>
      </c>
      <c r="I1360" s="46">
        <v>3352750035</v>
      </c>
    </row>
    <row r="1361" spans="1:9" ht="15">
      <c r="A1361" s="46">
        <v>23824</v>
      </c>
      <c r="B1361" s="47" t="s">
        <v>2836</v>
      </c>
      <c r="C1361" s="47" t="s">
        <v>2837</v>
      </c>
      <c r="D1361" s="47" t="s">
        <v>210</v>
      </c>
      <c r="E1361" s="46">
        <v>100219</v>
      </c>
      <c r="F1361" s="48">
        <v>115</v>
      </c>
      <c r="G1361" s="46">
        <v>2</v>
      </c>
      <c r="H1361" s="47" t="s">
        <v>211</v>
      </c>
      <c r="I1361" s="46">
        <v>3337420103</v>
      </c>
    </row>
    <row r="1362" spans="1:9" ht="15">
      <c r="A1362" s="46">
        <v>23829</v>
      </c>
      <c r="B1362" s="47" t="s">
        <v>2838</v>
      </c>
      <c r="C1362" s="47" t="s">
        <v>2839</v>
      </c>
      <c r="D1362" s="47" t="s">
        <v>210</v>
      </c>
      <c r="E1362" s="46">
        <v>100219</v>
      </c>
      <c r="F1362" s="48">
        <v>115</v>
      </c>
      <c r="G1362" s="46">
        <v>5</v>
      </c>
      <c r="H1362" s="47" t="s">
        <v>235</v>
      </c>
      <c r="I1362" s="46">
        <v>3337420106</v>
      </c>
    </row>
    <row r="1363" spans="1:9" ht="45" hidden="1">
      <c r="A1363" s="46">
        <v>23870</v>
      </c>
      <c r="B1363" s="47" t="s">
        <v>2840</v>
      </c>
      <c r="C1363" s="47" t="s">
        <v>2841</v>
      </c>
      <c r="D1363" s="47" t="s">
        <v>335</v>
      </c>
      <c r="E1363" s="46">
        <v>100716</v>
      </c>
      <c r="F1363" s="48">
        <v>57</v>
      </c>
      <c r="G1363" s="46">
        <v>1</v>
      </c>
      <c r="H1363" s="47" t="s">
        <v>211</v>
      </c>
      <c r="I1363" s="46">
        <v>3342617836</v>
      </c>
    </row>
    <row r="1364" spans="1:9" ht="15" hidden="1">
      <c r="A1364" s="46">
        <v>23882</v>
      </c>
      <c r="B1364" s="47" t="s">
        <v>2842</v>
      </c>
      <c r="C1364" s="47" t="s">
        <v>2843</v>
      </c>
      <c r="D1364" s="47" t="s">
        <v>219</v>
      </c>
      <c r="E1364" s="46">
        <v>116704</v>
      </c>
      <c r="F1364" s="48">
        <v>69</v>
      </c>
      <c r="G1364" s="46">
        <v>3</v>
      </c>
      <c r="H1364" s="47" t="s">
        <v>211</v>
      </c>
      <c r="I1364" s="46">
        <v>3337427985</v>
      </c>
    </row>
    <row r="1365" spans="1:9" ht="30" hidden="1">
      <c r="A1365" s="46">
        <v>23889</v>
      </c>
      <c r="B1365" s="47" t="s">
        <v>2844</v>
      </c>
      <c r="C1365" s="47" t="s">
        <v>2845</v>
      </c>
      <c r="D1365" s="47" t="s">
        <v>219</v>
      </c>
      <c r="E1365" s="46">
        <v>116704</v>
      </c>
      <c r="F1365" s="48">
        <v>138</v>
      </c>
      <c r="G1365" s="46">
        <v>5</v>
      </c>
      <c r="H1365" s="47" t="s">
        <v>227</v>
      </c>
      <c r="I1365" s="46">
        <v>3342618058</v>
      </c>
    </row>
    <row r="1366" spans="1:9" ht="30" hidden="1">
      <c r="A1366" s="46">
        <v>23918</v>
      </c>
      <c r="B1366" s="47" t="s">
        <v>2846</v>
      </c>
      <c r="C1366" s="47" t="s">
        <v>2847</v>
      </c>
      <c r="D1366" s="47" t="s">
        <v>243</v>
      </c>
      <c r="E1366" s="46">
        <v>101222</v>
      </c>
      <c r="F1366" s="48">
        <v>230</v>
      </c>
      <c r="G1366" s="46">
        <v>6</v>
      </c>
      <c r="H1366" s="47" t="s">
        <v>211</v>
      </c>
      <c r="I1366" s="46">
        <v>3337420153</v>
      </c>
    </row>
    <row r="1367" spans="1:9" ht="45" hidden="1">
      <c r="A1367" s="46">
        <v>23963</v>
      </c>
      <c r="B1367" s="47" t="s">
        <v>2848</v>
      </c>
      <c r="C1367" s="47" t="s">
        <v>2849</v>
      </c>
      <c r="D1367" s="47" t="s">
        <v>219</v>
      </c>
      <c r="E1367" s="46">
        <v>116704</v>
      </c>
      <c r="F1367" s="48">
        <v>69</v>
      </c>
      <c r="G1367" s="46">
        <v>1</v>
      </c>
      <c r="H1367" s="47" t="s">
        <v>256</v>
      </c>
      <c r="I1367" s="46">
        <v>3342617940</v>
      </c>
    </row>
    <row r="1368" spans="1:9" ht="45" hidden="1">
      <c r="A1368" s="46">
        <v>23982</v>
      </c>
      <c r="B1368" s="47" t="s">
        <v>2850</v>
      </c>
      <c r="C1368" s="47" t="s">
        <v>2851</v>
      </c>
      <c r="D1368" s="47" t="s">
        <v>243</v>
      </c>
      <c r="E1368" s="46">
        <v>101222</v>
      </c>
      <c r="F1368" s="48">
        <v>46</v>
      </c>
      <c r="G1368" s="46">
        <v>3</v>
      </c>
      <c r="H1368" s="47" t="s">
        <v>256</v>
      </c>
      <c r="I1368" s="46">
        <v>3342618201</v>
      </c>
    </row>
    <row r="1369" spans="1:9" ht="15" hidden="1">
      <c r="A1369" s="46">
        <v>23988</v>
      </c>
      <c r="B1369" s="47" t="s">
        <v>2852</v>
      </c>
      <c r="C1369" s="47" t="s">
        <v>2853</v>
      </c>
      <c r="D1369" s="47" t="s">
        <v>219</v>
      </c>
      <c r="E1369" s="46">
        <v>116704</v>
      </c>
      <c r="F1369" s="48">
        <v>115</v>
      </c>
      <c r="G1369" s="46">
        <v>2</v>
      </c>
      <c r="H1369" s="47" t="s">
        <v>211</v>
      </c>
      <c r="I1369" s="46">
        <v>3337428249</v>
      </c>
    </row>
    <row r="1370" spans="1:9" ht="15" hidden="1">
      <c r="A1370" s="46">
        <v>23989</v>
      </c>
      <c r="B1370" s="47" t="s">
        <v>2854</v>
      </c>
      <c r="C1370" s="47" t="s">
        <v>2853</v>
      </c>
      <c r="D1370" s="47" t="s">
        <v>219</v>
      </c>
      <c r="E1370" s="46">
        <v>116704</v>
      </c>
      <c r="F1370" s="48">
        <v>69</v>
      </c>
      <c r="G1370" s="46">
        <v>1</v>
      </c>
      <c r="H1370" s="47" t="s">
        <v>211</v>
      </c>
      <c r="I1370" s="46">
        <v>3337428102</v>
      </c>
    </row>
    <row r="1371" spans="1:9" ht="30" hidden="1">
      <c r="A1371" s="46">
        <v>24021</v>
      </c>
      <c r="B1371" s="47" t="s">
        <v>2855</v>
      </c>
      <c r="C1371" s="47" t="s">
        <v>2856</v>
      </c>
      <c r="D1371" s="47" t="s">
        <v>243</v>
      </c>
      <c r="E1371" s="46">
        <v>101222</v>
      </c>
      <c r="F1371" s="48">
        <v>230</v>
      </c>
      <c r="G1371" s="46">
        <v>8</v>
      </c>
      <c r="H1371" s="47" t="s">
        <v>227</v>
      </c>
      <c r="I1371" s="46">
        <v>3337427743</v>
      </c>
    </row>
    <row r="1372" spans="1:9" ht="45" hidden="1">
      <c r="A1372" s="46">
        <v>24049</v>
      </c>
      <c r="B1372" s="47" t="s">
        <v>2857</v>
      </c>
      <c r="C1372" s="47" t="s">
        <v>2858</v>
      </c>
      <c r="D1372" s="47" t="s">
        <v>283</v>
      </c>
      <c r="E1372" s="46">
        <v>102912</v>
      </c>
      <c r="F1372" s="48">
        <v>115</v>
      </c>
      <c r="G1372" s="46">
        <v>3</v>
      </c>
      <c r="H1372" s="47" t="s">
        <v>235</v>
      </c>
      <c r="I1372" s="46">
        <v>3353097903</v>
      </c>
    </row>
    <row r="1373" spans="1:9" ht="15" hidden="1">
      <c r="A1373" s="46">
        <v>24060</v>
      </c>
      <c r="B1373" s="47" t="s">
        <v>2859</v>
      </c>
      <c r="C1373" s="47" t="s">
        <v>2860</v>
      </c>
      <c r="D1373" s="47" t="s">
        <v>219</v>
      </c>
      <c r="E1373" s="46">
        <v>116704</v>
      </c>
      <c r="F1373" s="48">
        <v>69</v>
      </c>
      <c r="G1373" s="46">
        <v>1</v>
      </c>
      <c r="H1373" s="47" t="s">
        <v>211</v>
      </c>
      <c r="I1373" s="46">
        <v>3337428408</v>
      </c>
    </row>
    <row r="1374" spans="1:9" ht="45" hidden="1">
      <c r="A1374" s="46">
        <v>24081</v>
      </c>
      <c r="B1374" s="47" t="s">
        <v>2861</v>
      </c>
      <c r="C1374" s="47" t="s">
        <v>2862</v>
      </c>
      <c r="D1374" s="47" t="s">
        <v>2863</v>
      </c>
      <c r="E1374" s="46">
        <v>103568</v>
      </c>
      <c r="F1374" s="48">
        <v>115</v>
      </c>
      <c r="G1374" s="46">
        <v>1</v>
      </c>
      <c r="H1374" s="47" t="s">
        <v>211</v>
      </c>
      <c r="I1374" s="46">
        <v>3353098087</v>
      </c>
    </row>
    <row r="1375" spans="1:9" ht="60" hidden="1">
      <c r="A1375" s="46">
        <v>24083</v>
      </c>
      <c r="B1375" s="47" t="s">
        <v>2864</v>
      </c>
      <c r="C1375" s="47" t="s">
        <v>2865</v>
      </c>
      <c r="D1375" s="47" t="s">
        <v>232</v>
      </c>
      <c r="E1375" s="46">
        <v>100834</v>
      </c>
      <c r="F1375" s="48">
        <v>161</v>
      </c>
      <c r="G1375" s="46">
        <v>4</v>
      </c>
      <c r="H1375" s="47" t="s">
        <v>227</v>
      </c>
      <c r="I1375" s="46">
        <v>3337420240</v>
      </c>
    </row>
    <row r="1376" spans="1:9" ht="15" hidden="1">
      <c r="A1376" s="46">
        <v>24084</v>
      </c>
      <c r="B1376" s="47" t="s">
        <v>2866</v>
      </c>
      <c r="C1376" s="47" t="s">
        <v>2867</v>
      </c>
      <c r="D1376" s="47" t="s">
        <v>219</v>
      </c>
      <c r="E1376" s="46">
        <v>116704</v>
      </c>
      <c r="F1376" s="48">
        <v>230</v>
      </c>
      <c r="G1376" s="46">
        <v>3</v>
      </c>
      <c r="H1376" s="47" t="s">
        <v>211</v>
      </c>
      <c r="I1376" s="46">
        <v>3337420241</v>
      </c>
    </row>
    <row r="1377" spans="1:9" ht="30">
      <c r="A1377" s="46">
        <v>24135</v>
      </c>
      <c r="B1377" s="47" t="s">
        <v>2868</v>
      </c>
      <c r="C1377" s="47" t="s">
        <v>2869</v>
      </c>
      <c r="D1377" s="47" t="s">
        <v>210</v>
      </c>
      <c r="E1377" s="46">
        <v>100219</v>
      </c>
      <c r="F1377" s="48">
        <v>115</v>
      </c>
      <c r="G1377" s="46">
        <v>2</v>
      </c>
      <c r="H1377" s="47" t="s">
        <v>227</v>
      </c>
      <c r="I1377" s="46">
        <v>3337420272</v>
      </c>
    </row>
    <row r="1378" spans="1:9" ht="15" hidden="1">
      <c r="A1378" s="46">
        <v>24136</v>
      </c>
      <c r="B1378" s="47" t="s">
        <v>2870</v>
      </c>
      <c r="C1378" s="47" t="s">
        <v>2871</v>
      </c>
      <c r="D1378" s="47" t="s">
        <v>219</v>
      </c>
      <c r="E1378" s="46">
        <v>116704</v>
      </c>
      <c r="F1378" s="48">
        <v>230</v>
      </c>
      <c r="G1378" s="46">
        <v>5</v>
      </c>
      <c r="H1378" s="47" t="s">
        <v>211</v>
      </c>
      <c r="I1378" s="46">
        <v>3337420273</v>
      </c>
    </row>
    <row r="1379" spans="1:9" ht="30" hidden="1">
      <c r="A1379" s="46">
        <v>24163</v>
      </c>
      <c r="B1379" s="47" t="s">
        <v>2872</v>
      </c>
      <c r="C1379" s="47" t="s">
        <v>2873</v>
      </c>
      <c r="D1379" s="47" t="s">
        <v>219</v>
      </c>
      <c r="E1379" s="46">
        <v>116704</v>
      </c>
      <c r="F1379" s="48">
        <v>69</v>
      </c>
      <c r="G1379" s="46">
        <v>2</v>
      </c>
      <c r="H1379" s="47" t="s">
        <v>227</v>
      </c>
      <c r="I1379" s="46">
        <v>3349559790</v>
      </c>
    </row>
    <row r="1380" spans="1:9" ht="30" hidden="1">
      <c r="A1380" s="46">
        <v>24187</v>
      </c>
      <c r="B1380" s="47" t="s">
        <v>2874</v>
      </c>
      <c r="C1380" s="47" t="s">
        <v>2875</v>
      </c>
      <c r="D1380" s="47" t="s">
        <v>357</v>
      </c>
      <c r="E1380" s="46">
        <v>126080</v>
      </c>
      <c r="F1380" s="48">
        <v>115</v>
      </c>
      <c r="G1380" s="46">
        <v>3</v>
      </c>
      <c r="H1380" s="47" t="s">
        <v>235</v>
      </c>
      <c r="I1380" s="46">
        <v>3337420302</v>
      </c>
    </row>
    <row r="1381" spans="1:9" ht="15" hidden="1">
      <c r="A1381" s="46">
        <v>24209</v>
      </c>
      <c r="B1381" s="47" t="s">
        <v>2876</v>
      </c>
      <c r="C1381" s="47" t="s">
        <v>2877</v>
      </c>
      <c r="D1381" s="47" t="s">
        <v>219</v>
      </c>
      <c r="E1381" s="46">
        <v>116704</v>
      </c>
      <c r="F1381" s="48">
        <v>34.5</v>
      </c>
      <c r="G1381" s="46">
        <v>1</v>
      </c>
      <c r="H1381" s="47" t="s">
        <v>211</v>
      </c>
      <c r="I1381" s="46">
        <v>3342618021</v>
      </c>
    </row>
    <row r="1382" spans="1:9" ht="45" hidden="1">
      <c r="A1382" s="46">
        <v>24228</v>
      </c>
      <c r="B1382" s="47" t="s">
        <v>2878</v>
      </c>
      <c r="C1382" s="47" t="s">
        <v>2879</v>
      </c>
      <c r="D1382" s="47" t="s">
        <v>219</v>
      </c>
      <c r="E1382" s="46">
        <v>116704</v>
      </c>
      <c r="F1382" s="48">
        <v>138</v>
      </c>
      <c r="G1382" s="46">
        <v>1</v>
      </c>
      <c r="H1382" s="47" t="s">
        <v>220</v>
      </c>
      <c r="I1382" s="46">
        <v>3349560165</v>
      </c>
    </row>
    <row r="1383" spans="1:9" ht="45" hidden="1">
      <c r="A1383" s="46">
        <v>24238</v>
      </c>
      <c r="B1383" s="47" t="s">
        <v>2880</v>
      </c>
      <c r="C1383" s="47" t="s">
        <v>2881</v>
      </c>
      <c r="D1383" s="47" t="s">
        <v>219</v>
      </c>
      <c r="E1383" s="46">
        <v>116704</v>
      </c>
      <c r="F1383" s="48">
        <v>138</v>
      </c>
      <c r="G1383" s="46">
        <v>11</v>
      </c>
      <c r="H1383" s="47" t="s">
        <v>220</v>
      </c>
      <c r="I1383" s="46">
        <v>3349560059</v>
      </c>
    </row>
    <row r="1384" spans="1:9" ht="30" hidden="1">
      <c r="A1384" s="46">
        <v>24251</v>
      </c>
      <c r="B1384" s="47" t="s">
        <v>2882</v>
      </c>
      <c r="C1384" s="47" t="s">
        <v>2883</v>
      </c>
      <c r="D1384" s="47" t="s">
        <v>219</v>
      </c>
      <c r="E1384" s="46">
        <v>116704</v>
      </c>
      <c r="F1384" s="48">
        <v>46</v>
      </c>
      <c r="G1384" s="46">
        <v>3</v>
      </c>
      <c r="H1384" s="47" t="s">
        <v>227</v>
      </c>
      <c r="I1384" s="46">
        <v>3349560002</v>
      </c>
    </row>
    <row r="1385" spans="1:9" ht="15" hidden="1">
      <c r="A1385" s="46">
        <v>24264</v>
      </c>
      <c r="B1385" s="47" t="s">
        <v>2884</v>
      </c>
      <c r="C1385" s="47" t="s">
        <v>2885</v>
      </c>
      <c r="D1385" s="47" t="s">
        <v>219</v>
      </c>
      <c r="E1385" s="46">
        <v>116704</v>
      </c>
      <c r="F1385" s="48">
        <v>115</v>
      </c>
      <c r="G1385" s="46">
        <v>2</v>
      </c>
      <c r="H1385" s="47" t="s">
        <v>211</v>
      </c>
      <c r="I1385" s="46">
        <v>3337428141</v>
      </c>
    </row>
    <row r="1386" spans="1:9" ht="60" hidden="1">
      <c r="A1386" s="46">
        <v>24270</v>
      </c>
      <c r="B1386" s="47" t="s">
        <v>2886</v>
      </c>
      <c r="C1386" s="47" t="s">
        <v>2887</v>
      </c>
      <c r="D1386" s="47" t="s">
        <v>232</v>
      </c>
      <c r="E1386" s="46">
        <v>100834</v>
      </c>
      <c r="F1386" s="48">
        <v>500</v>
      </c>
      <c r="G1386" s="46">
        <v>6</v>
      </c>
      <c r="H1386" s="47" t="s">
        <v>211</v>
      </c>
      <c r="I1386" s="46">
        <v>3337420356</v>
      </c>
    </row>
    <row r="1387" spans="1:9" ht="15" hidden="1">
      <c r="A1387" s="46">
        <v>24310</v>
      </c>
      <c r="B1387" s="47" t="s">
        <v>2888</v>
      </c>
      <c r="C1387" s="47" t="s">
        <v>2889</v>
      </c>
      <c r="D1387" s="47" t="s">
        <v>219</v>
      </c>
      <c r="E1387" s="46">
        <v>116704</v>
      </c>
      <c r="F1387" s="48">
        <v>138</v>
      </c>
      <c r="G1387" s="46">
        <v>3</v>
      </c>
      <c r="H1387" s="47" t="s">
        <v>235</v>
      </c>
      <c r="I1387" s="46">
        <v>3349559634</v>
      </c>
    </row>
    <row r="1388" spans="1:9" ht="15" hidden="1">
      <c r="A1388" s="46">
        <v>24323</v>
      </c>
      <c r="B1388" s="47" t="s">
        <v>2890</v>
      </c>
      <c r="C1388" s="47" t="s">
        <v>2891</v>
      </c>
      <c r="D1388" s="47" t="s">
        <v>219</v>
      </c>
      <c r="E1388" s="46">
        <v>116704</v>
      </c>
      <c r="F1388" s="48">
        <v>46</v>
      </c>
      <c r="G1388" s="46">
        <v>1</v>
      </c>
      <c r="H1388" s="47" t="s">
        <v>235</v>
      </c>
      <c r="I1388" s="46">
        <v>3349559505</v>
      </c>
    </row>
    <row r="1389" spans="1:9" ht="30" hidden="1">
      <c r="A1389" s="46">
        <v>24328</v>
      </c>
      <c r="B1389" s="47" t="s">
        <v>2892</v>
      </c>
      <c r="C1389" s="47" t="s">
        <v>2893</v>
      </c>
      <c r="D1389" s="47" t="s">
        <v>243</v>
      </c>
      <c r="E1389" s="46">
        <v>101222</v>
      </c>
      <c r="F1389" s="48">
        <v>69</v>
      </c>
      <c r="G1389" s="46">
        <v>2</v>
      </c>
      <c r="H1389" s="47" t="s">
        <v>211</v>
      </c>
      <c r="I1389" s="46">
        <v>3342618399</v>
      </c>
    </row>
    <row r="1390" spans="1:9" ht="45" hidden="1">
      <c r="A1390" s="46">
        <v>24331</v>
      </c>
      <c r="B1390" s="47" t="s">
        <v>2894</v>
      </c>
      <c r="C1390" s="47" t="s">
        <v>2895</v>
      </c>
      <c r="D1390" s="47" t="s">
        <v>219</v>
      </c>
      <c r="E1390" s="46">
        <v>116704</v>
      </c>
      <c r="F1390" s="48">
        <v>230</v>
      </c>
      <c r="G1390" s="46">
        <v>4</v>
      </c>
      <c r="H1390" s="47" t="s">
        <v>220</v>
      </c>
      <c r="I1390" s="46">
        <v>3337420388</v>
      </c>
    </row>
    <row r="1391" spans="1:9" ht="45" hidden="1">
      <c r="A1391" s="46">
        <v>24339</v>
      </c>
      <c r="B1391" s="47" t="s">
        <v>2896</v>
      </c>
      <c r="C1391" s="47" t="s">
        <v>2897</v>
      </c>
      <c r="D1391" s="47" t="s">
        <v>219</v>
      </c>
      <c r="E1391" s="46">
        <v>116704</v>
      </c>
      <c r="F1391" s="48">
        <v>46</v>
      </c>
      <c r="G1391" s="46">
        <v>2</v>
      </c>
      <c r="H1391" s="47" t="s">
        <v>220</v>
      </c>
      <c r="I1391" s="46">
        <v>3349560231</v>
      </c>
    </row>
    <row r="1392" spans="1:9" ht="15" hidden="1">
      <c r="A1392" s="46">
        <v>24359</v>
      </c>
      <c r="B1392" s="47" t="s">
        <v>2898</v>
      </c>
      <c r="C1392" s="47" t="s">
        <v>2899</v>
      </c>
      <c r="D1392" s="47" t="s">
        <v>219</v>
      </c>
      <c r="E1392" s="46">
        <v>116704</v>
      </c>
      <c r="F1392" s="48">
        <v>115</v>
      </c>
      <c r="G1392" s="46">
        <v>4</v>
      </c>
      <c r="H1392" s="47" t="s">
        <v>211</v>
      </c>
      <c r="I1392" s="46">
        <v>3337427509</v>
      </c>
    </row>
    <row r="1393" spans="1:9" ht="60" hidden="1">
      <c r="A1393" s="46">
        <v>24382</v>
      </c>
      <c r="B1393" s="47" t="s">
        <v>2900</v>
      </c>
      <c r="C1393" s="47" t="s">
        <v>2901</v>
      </c>
      <c r="D1393" s="47" t="s">
        <v>232</v>
      </c>
      <c r="E1393" s="46">
        <v>100834</v>
      </c>
      <c r="F1393" s="48">
        <v>345</v>
      </c>
      <c r="G1393" s="46">
        <v>0</v>
      </c>
      <c r="H1393" s="47" t="s">
        <v>227</v>
      </c>
      <c r="I1393" s="46">
        <v>3337420420</v>
      </c>
    </row>
    <row r="1394" spans="1:9" ht="15" hidden="1">
      <c r="A1394" s="46">
        <v>24391</v>
      </c>
      <c r="B1394" s="47" t="s">
        <v>2902</v>
      </c>
      <c r="C1394" s="47" t="s">
        <v>2903</v>
      </c>
      <c r="D1394" s="47" t="s">
        <v>219</v>
      </c>
      <c r="E1394" s="46">
        <v>116704</v>
      </c>
      <c r="F1394" s="48">
        <v>115</v>
      </c>
      <c r="G1394" s="46">
        <v>4</v>
      </c>
      <c r="H1394" s="47" t="s">
        <v>235</v>
      </c>
      <c r="I1394" s="46">
        <v>3337420428</v>
      </c>
    </row>
    <row r="1395" spans="1:9" ht="60" hidden="1">
      <c r="A1395" s="46">
        <v>24408</v>
      </c>
      <c r="B1395" s="47" t="s">
        <v>2904</v>
      </c>
      <c r="C1395" s="47" t="s">
        <v>2905</v>
      </c>
      <c r="D1395" s="47" t="s">
        <v>232</v>
      </c>
      <c r="E1395" s="46">
        <v>100834</v>
      </c>
      <c r="F1395" s="48">
        <v>500</v>
      </c>
      <c r="G1395" s="46">
        <v>5</v>
      </c>
      <c r="H1395" s="47" t="s">
        <v>211</v>
      </c>
      <c r="I1395" s="46">
        <v>3337420435</v>
      </c>
    </row>
    <row r="1396" spans="1:9" ht="60" hidden="1">
      <c r="A1396" s="46">
        <v>24410</v>
      </c>
      <c r="B1396" s="47" t="s">
        <v>2906</v>
      </c>
      <c r="C1396" s="47" t="s">
        <v>2907</v>
      </c>
      <c r="D1396" s="47" t="s">
        <v>232</v>
      </c>
      <c r="E1396" s="46">
        <v>100834</v>
      </c>
      <c r="F1396" s="48">
        <v>138</v>
      </c>
      <c r="G1396" s="46">
        <v>2</v>
      </c>
      <c r="H1396" s="47" t="s">
        <v>256</v>
      </c>
      <c r="I1396" s="46">
        <v>3342618319</v>
      </c>
    </row>
    <row r="1397" spans="1:9" ht="30" hidden="1">
      <c r="A1397" s="46">
        <v>24417</v>
      </c>
      <c r="B1397" s="47" t="s">
        <v>2908</v>
      </c>
      <c r="C1397" s="47" t="s">
        <v>2909</v>
      </c>
      <c r="D1397" s="47" t="s">
        <v>219</v>
      </c>
      <c r="E1397" s="46">
        <v>116704</v>
      </c>
      <c r="F1397" s="48">
        <v>230</v>
      </c>
      <c r="G1397" s="46">
        <v>5</v>
      </c>
      <c r="H1397" s="47" t="s">
        <v>227</v>
      </c>
      <c r="I1397" s="46">
        <v>3337420442</v>
      </c>
    </row>
    <row r="1398" spans="1:9" ht="45" hidden="1">
      <c r="A1398" s="46">
        <v>24443</v>
      </c>
      <c r="B1398" s="47" t="s">
        <v>2910</v>
      </c>
      <c r="C1398" s="47" t="s">
        <v>2911</v>
      </c>
      <c r="D1398" s="47" t="s">
        <v>243</v>
      </c>
      <c r="E1398" s="46">
        <v>101222</v>
      </c>
      <c r="F1398" s="48">
        <v>138</v>
      </c>
      <c r="G1398" s="46">
        <v>2</v>
      </c>
      <c r="H1398" s="47" t="s">
        <v>256</v>
      </c>
      <c r="I1398" s="46">
        <v>3337420457</v>
      </c>
    </row>
    <row r="1399" spans="1:9" ht="60" hidden="1">
      <c r="A1399" s="46">
        <v>24459</v>
      </c>
      <c r="B1399" s="47" t="s">
        <v>2912</v>
      </c>
      <c r="C1399" s="47" t="s">
        <v>2913</v>
      </c>
      <c r="D1399" s="47" t="s">
        <v>232</v>
      </c>
      <c r="E1399" s="46">
        <v>100834</v>
      </c>
      <c r="F1399" s="48">
        <v>115</v>
      </c>
      <c r="G1399" s="46">
        <v>2</v>
      </c>
      <c r="H1399" s="47" t="s">
        <v>227</v>
      </c>
      <c r="I1399" s="46">
        <v>3337420467</v>
      </c>
    </row>
    <row r="1400" spans="1:9" ht="45" hidden="1">
      <c r="A1400" s="46">
        <v>24485</v>
      </c>
      <c r="B1400" s="47" t="s">
        <v>2914</v>
      </c>
      <c r="C1400" s="47" t="s">
        <v>2915</v>
      </c>
      <c r="D1400" s="47" t="s">
        <v>451</v>
      </c>
      <c r="E1400" s="46">
        <v>100994</v>
      </c>
      <c r="F1400" s="48">
        <v>115</v>
      </c>
      <c r="G1400" s="46">
        <v>5</v>
      </c>
      <c r="H1400" s="47" t="s">
        <v>227</v>
      </c>
      <c r="I1400" s="46">
        <v>3337420488</v>
      </c>
    </row>
    <row r="1401" spans="1:9" ht="60" hidden="1">
      <c r="A1401" s="46">
        <v>24552</v>
      </c>
      <c r="B1401" s="47" t="s">
        <v>2916</v>
      </c>
      <c r="C1401" s="47" t="s">
        <v>2917</v>
      </c>
      <c r="D1401" s="47" t="s">
        <v>232</v>
      </c>
      <c r="E1401" s="46">
        <v>100834</v>
      </c>
      <c r="F1401" s="48">
        <v>115</v>
      </c>
      <c r="G1401" s="46">
        <v>2</v>
      </c>
      <c r="H1401" s="47" t="s">
        <v>211</v>
      </c>
      <c r="I1401" s="46">
        <v>3337420525</v>
      </c>
    </row>
    <row r="1402" spans="1:9" ht="45" hidden="1">
      <c r="A1402" s="46">
        <v>24554</v>
      </c>
      <c r="B1402" s="47" t="s">
        <v>2918</v>
      </c>
      <c r="C1402" s="47" t="s">
        <v>2919</v>
      </c>
      <c r="D1402" s="47" t="s">
        <v>219</v>
      </c>
      <c r="E1402" s="46">
        <v>116704</v>
      </c>
      <c r="F1402" s="48">
        <v>46</v>
      </c>
      <c r="G1402" s="46">
        <v>1</v>
      </c>
      <c r="H1402" s="47" t="s">
        <v>220</v>
      </c>
      <c r="I1402" s="46">
        <v>3349560023</v>
      </c>
    </row>
    <row r="1403" spans="1:9" ht="45" hidden="1">
      <c r="A1403" s="46">
        <v>24562</v>
      </c>
      <c r="B1403" s="47" t="s">
        <v>2920</v>
      </c>
      <c r="C1403" s="47" t="s">
        <v>2921</v>
      </c>
      <c r="D1403" s="47" t="s">
        <v>438</v>
      </c>
      <c r="E1403" s="46">
        <v>101374</v>
      </c>
      <c r="F1403" s="48">
        <v>230</v>
      </c>
      <c r="G1403" s="46">
        <v>1</v>
      </c>
      <c r="H1403" s="47" t="s">
        <v>211</v>
      </c>
      <c r="I1403" s="46">
        <v>3337420530</v>
      </c>
    </row>
    <row r="1404" spans="1:9" ht="60" hidden="1">
      <c r="A1404" s="46">
        <v>24597</v>
      </c>
      <c r="B1404" s="47" t="s">
        <v>2922</v>
      </c>
      <c r="C1404" s="47" t="s">
        <v>2923</v>
      </c>
      <c r="D1404" s="47" t="s">
        <v>232</v>
      </c>
      <c r="E1404" s="46">
        <v>100834</v>
      </c>
      <c r="F1404" s="48">
        <v>69</v>
      </c>
      <c r="G1404" s="46">
        <v>2</v>
      </c>
      <c r="H1404" s="47" t="s">
        <v>211</v>
      </c>
      <c r="I1404" s="46">
        <v>3352750002</v>
      </c>
    </row>
    <row r="1405" spans="1:9" ht="15" hidden="1">
      <c r="A1405" s="46">
        <v>24661</v>
      </c>
      <c r="B1405" s="47" t="s">
        <v>2924</v>
      </c>
      <c r="C1405" s="47" t="s">
        <v>2925</v>
      </c>
      <c r="D1405" s="47" t="s">
        <v>219</v>
      </c>
      <c r="E1405" s="46">
        <v>116704</v>
      </c>
      <c r="F1405" s="48">
        <v>69</v>
      </c>
      <c r="G1405" s="46">
        <v>2</v>
      </c>
      <c r="H1405" s="47" t="s">
        <v>235</v>
      </c>
      <c r="I1405" s="46">
        <v>3337420600</v>
      </c>
    </row>
    <row r="1406" spans="1:9" ht="45" hidden="1">
      <c r="A1406" s="46">
        <v>24816</v>
      </c>
      <c r="B1406" s="47" t="s">
        <v>2926</v>
      </c>
      <c r="C1406" s="47" t="s">
        <v>2927</v>
      </c>
      <c r="D1406" s="47" t="s">
        <v>219</v>
      </c>
      <c r="E1406" s="46">
        <v>116704</v>
      </c>
      <c r="F1406" s="48">
        <v>46</v>
      </c>
      <c r="G1406" s="46">
        <v>2</v>
      </c>
      <c r="H1406" s="47" t="s">
        <v>220</v>
      </c>
      <c r="I1406" s="46">
        <v>3349560126</v>
      </c>
    </row>
    <row r="1407" spans="1:9" ht="15" hidden="1">
      <c r="A1407" s="46">
        <v>24853</v>
      </c>
      <c r="B1407" s="47" t="s">
        <v>2928</v>
      </c>
      <c r="C1407" s="47" t="s">
        <v>2929</v>
      </c>
      <c r="D1407" s="47" t="s">
        <v>219</v>
      </c>
      <c r="E1407" s="46">
        <v>116704</v>
      </c>
      <c r="F1407" s="48">
        <v>69</v>
      </c>
      <c r="G1407" s="46">
        <v>3</v>
      </c>
      <c r="H1407" s="47" t="s">
        <v>235</v>
      </c>
      <c r="I1407" s="46">
        <v>3341136759</v>
      </c>
    </row>
    <row r="1408" spans="1:9" ht="15" hidden="1">
      <c r="A1408" s="46">
        <v>24926</v>
      </c>
      <c r="B1408" s="47" t="s">
        <v>2930</v>
      </c>
      <c r="C1408" s="47" t="s">
        <v>2931</v>
      </c>
      <c r="D1408" s="47" t="s">
        <v>219</v>
      </c>
      <c r="E1408" s="46">
        <v>116704</v>
      </c>
      <c r="F1408" s="48">
        <v>69</v>
      </c>
      <c r="G1408" s="46">
        <v>2</v>
      </c>
      <c r="H1408" s="47" t="s">
        <v>211</v>
      </c>
      <c r="I1408" s="46">
        <v>3337427308</v>
      </c>
    </row>
    <row r="1409" spans="1:9" ht="30" hidden="1">
      <c r="A1409" s="46">
        <v>24955</v>
      </c>
      <c r="B1409" s="47" t="s">
        <v>2932</v>
      </c>
      <c r="C1409" s="47" t="s">
        <v>2933</v>
      </c>
      <c r="D1409" s="47" t="s">
        <v>243</v>
      </c>
      <c r="E1409" s="46">
        <v>101222</v>
      </c>
      <c r="F1409" s="48">
        <v>69</v>
      </c>
      <c r="G1409" s="46">
        <v>3</v>
      </c>
      <c r="H1409" s="47" t="s">
        <v>211</v>
      </c>
      <c r="I1409" s="46">
        <v>3342618368</v>
      </c>
    </row>
    <row r="1410" spans="1:9" ht="30">
      <c r="A1410" s="46">
        <v>24957</v>
      </c>
      <c r="B1410" s="47" t="s">
        <v>2934</v>
      </c>
      <c r="C1410" s="47" t="s">
        <v>2933</v>
      </c>
      <c r="D1410" s="47" t="s">
        <v>210</v>
      </c>
      <c r="E1410" s="46">
        <v>100219</v>
      </c>
      <c r="F1410" s="48">
        <v>230</v>
      </c>
      <c r="G1410" s="46">
        <v>6</v>
      </c>
      <c r="H1410" s="47" t="s">
        <v>227</v>
      </c>
      <c r="I1410" s="46">
        <v>3337420777</v>
      </c>
    </row>
    <row r="1411" spans="1:9" ht="45" hidden="1">
      <c r="A1411" s="46">
        <v>24959</v>
      </c>
      <c r="B1411" s="47" t="s">
        <v>2935</v>
      </c>
      <c r="C1411" s="47" t="s">
        <v>2933</v>
      </c>
      <c r="D1411" s="47" t="s">
        <v>219</v>
      </c>
      <c r="E1411" s="46">
        <v>116704</v>
      </c>
      <c r="F1411" s="48">
        <v>46</v>
      </c>
      <c r="G1411" s="46">
        <v>2</v>
      </c>
      <c r="H1411" s="47" t="s">
        <v>220</v>
      </c>
      <c r="I1411" s="46">
        <v>3349559897</v>
      </c>
    </row>
    <row r="1412" spans="1:9" ht="30" hidden="1">
      <c r="A1412" s="46">
        <v>24982</v>
      </c>
      <c r="B1412" s="47" t="s">
        <v>2936</v>
      </c>
      <c r="C1412" s="47" t="s">
        <v>2937</v>
      </c>
      <c r="D1412" s="47" t="s">
        <v>357</v>
      </c>
      <c r="E1412" s="46">
        <v>126080</v>
      </c>
      <c r="F1412" s="48">
        <v>115</v>
      </c>
      <c r="G1412" s="46">
        <v>2</v>
      </c>
      <c r="H1412" s="47" t="s">
        <v>235</v>
      </c>
      <c r="I1412" s="46">
        <v>3337420787</v>
      </c>
    </row>
    <row r="1413" spans="1:9" ht="15" hidden="1">
      <c r="A1413" s="46">
        <v>25006</v>
      </c>
      <c r="B1413" s="47" t="s">
        <v>2938</v>
      </c>
      <c r="C1413" s="47" t="s">
        <v>2939</v>
      </c>
      <c r="D1413" s="47" t="s">
        <v>219</v>
      </c>
      <c r="E1413" s="46">
        <v>116704</v>
      </c>
      <c r="F1413" s="48">
        <v>69</v>
      </c>
      <c r="G1413" s="46">
        <v>1</v>
      </c>
      <c r="H1413" s="47" t="s">
        <v>211</v>
      </c>
      <c r="I1413" s="46">
        <v>3342617973</v>
      </c>
    </row>
    <row r="1414" spans="1:9" ht="45" hidden="1">
      <c r="A1414" s="46">
        <v>25014</v>
      </c>
      <c r="B1414" s="47" t="s">
        <v>2940</v>
      </c>
      <c r="C1414" s="47" t="s">
        <v>2941</v>
      </c>
      <c r="D1414" s="47" t="s">
        <v>283</v>
      </c>
      <c r="E1414" s="46">
        <v>102912</v>
      </c>
      <c r="F1414" s="48">
        <v>55</v>
      </c>
      <c r="G1414" s="46">
        <v>1</v>
      </c>
      <c r="H1414" s="47" t="s">
        <v>211</v>
      </c>
      <c r="I1414" s="46">
        <v>3353097657</v>
      </c>
    </row>
    <row r="1415" spans="1:9" ht="30" hidden="1">
      <c r="A1415" s="46">
        <v>25034</v>
      </c>
      <c r="B1415" s="47" t="s">
        <v>2942</v>
      </c>
      <c r="C1415" s="47" t="s">
        <v>2943</v>
      </c>
      <c r="D1415" s="47" t="s">
        <v>243</v>
      </c>
      <c r="E1415" s="46">
        <v>101222</v>
      </c>
      <c r="F1415" s="48">
        <v>46</v>
      </c>
      <c r="G1415" s="46">
        <v>3</v>
      </c>
      <c r="H1415" s="47" t="s">
        <v>211</v>
      </c>
      <c r="I1415" s="46">
        <v>3342618246</v>
      </c>
    </row>
    <row r="1416" spans="1:9" ht="45" hidden="1">
      <c r="A1416" s="46">
        <v>25043</v>
      </c>
      <c r="B1416" s="47" t="s">
        <v>2944</v>
      </c>
      <c r="C1416" s="47" t="s">
        <v>2945</v>
      </c>
      <c r="D1416" s="47" t="s">
        <v>219</v>
      </c>
      <c r="E1416" s="46">
        <v>116704</v>
      </c>
      <c r="F1416" s="48">
        <v>46</v>
      </c>
      <c r="G1416" s="46">
        <v>1</v>
      </c>
      <c r="H1416" s="47" t="s">
        <v>220</v>
      </c>
      <c r="I1416" s="46">
        <v>3349560296</v>
      </c>
    </row>
    <row r="1417" spans="1:9" ht="30" hidden="1">
      <c r="A1417" s="46">
        <v>25055</v>
      </c>
      <c r="B1417" s="47" t="s">
        <v>2946</v>
      </c>
      <c r="C1417" s="47" t="s">
        <v>2947</v>
      </c>
      <c r="D1417" s="47" t="s">
        <v>219</v>
      </c>
      <c r="E1417" s="46">
        <v>116704</v>
      </c>
      <c r="F1417" s="48">
        <v>345</v>
      </c>
      <c r="G1417" s="46">
        <v>6</v>
      </c>
      <c r="H1417" s="47" t="s">
        <v>227</v>
      </c>
      <c r="I1417" s="46">
        <v>3337420825</v>
      </c>
    </row>
    <row r="1418" spans="1:9" ht="30" hidden="1">
      <c r="A1418" s="46">
        <v>25056</v>
      </c>
      <c r="B1418" s="47" t="s">
        <v>2948</v>
      </c>
      <c r="C1418" s="47" t="s">
        <v>2947</v>
      </c>
      <c r="D1418" s="47" t="s">
        <v>219</v>
      </c>
      <c r="E1418" s="46">
        <v>116704</v>
      </c>
      <c r="F1418" s="48">
        <v>138</v>
      </c>
      <c r="G1418" s="46">
        <v>2</v>
      </c>
      <c r="H1418" s="47" t="s">
        <v>227</v>
      </c>
      <c r="I1418" s="46">
        <v>3349559755</v>
      </c>
    </row>
    <row r="1419" spans="1:9" ht="30" hidden="1">
      <c r="A1419" s="46">
        <v>25084</v>
      </c>
      <c r="B1419" s="47" t="s">
        <v>2949</v>
      </c>
      <c r="C1419" s="47" t="s">
        <v>2950</v>
      </c>
      <c r="D1419" s="47" t="s">
        <v>357</v>
      </c>
      <c r="E1419" s="46">
        <v>126080</v>
      </c>
      <c r="F1419" s="48">
        <v>115</v>
      </c>
      <c r="G1419" s="46">
        <v>3</v>
      </c>
      <c r="H1419" s="47" t="s">
        <v>235</v>
      </c>
      <c r="I1419" s="46">
        <v>3353097804</v>
      </c>
    </row>
    <row r="1420" spans="1:9" ht="15" hidden="1">
      <c r="A1420" s="46">
        <v>25111</v>
      </c>
      <c r="B1420" s="47" t="s">
        <v>2951</v>
      </c>
      <c r="C1420" s="47" t="s">
        <v>2952</v>
      </c>
      <c r="D1420" s="47" t="s">
        <v>219</v>
      </c>
      <c r="E1420" s="46">
        <v>116704</v>
      </c>
      <c r="F1420" s="48">
        <v>69</v>
      </c>
      <c r="G1420" s="46">
        <v>1</v>
      </c>
      <c r="H1420" s="47" t="s">
        <v>211</v>
      </c>
      <c r="I1420" s="46">
        <v>3337420861</v>
      </c>
    </row>
    <row r="1421" spans="1:9" ht="30" hidden="1">
      <c r="A1421" s="46">
        <v>25152</v>
      </c>
      <c r="B1421" s="47" t="s">
        <v>2953</v>
      </c>
      <c r="C1421" s="47" t="s">
        <v>2954</v>
      </c>
      <c r="D1421" s="47" t="s">
        <v>323</v>
      </c>
      <c r="E1421" s="46">
        <v>103565</v>
      </c>
      <c r="F1421" s="48">
        <v>115</v>
      </c>
      <c r="G1421" s="46">
        <v>1</v>
      </c>
      <c r="H1421" s="47" t="s">
        <v>211</v>
      </c>
      <c r="I1421" s="46">
        <v>3353098105</v>
      </c>
    </row>
    <row r="1422" spans="1:9" ht="30" hidden="1">
      <c r="A1422" s="46">
        <v>25239</v>
      </c>
      <c r="B1422" s="47" t="s">
        <v>2955</v>
      </c>
      <c r="C1422" s="47" t="s">
        <v>2956</v>
      </c>
      <c r="D1422" s="47" t="s">
        <v>219</v>
      </c>
      <c r="E1422" s="46">
        <v>116704</v>
      </c>
      <c r="F1422" s="48">
        <v>230</v>
      </c>
      <c r="G1422" s="46">
        <v>7</v>
      </c>
      <c r="H1422" s="47" t="s">
        <v>227</v>
      </c>
      <c r="I1422" s="46">
        <v>3337420941</v>
      </c>
    </row>
    <row r="1423" spans="1:9" ht="45" hidden="1">
      <c r="A1423" s="46">
        <v>25241</v>
      </c>
      <c r="B1423" s="47" t="s">
        <v>2957</v>
      </c>
      <c r="C1423" s="47" t="s">
        <v>2958</v>
      </c>
      <c r="D1423" s="47" t="s">
        <v>219</v>
      </c>
      <c r="E1423" s="46">
        <v>116704</v>
      </c>
      <c r="F1423" s="48">
        <v>69</v>
      </c>
      <c r="G1423" s="46">
        <v>1</v>
      </c>
      <c r="H1423" s="47" t="s">
        <v>256</v>
      </c>
      <c r="I1423" s="46">
        <v>3342617893</v>
      </c>
    </row>
    <row r="1424" spans="1:9" ht="15" hidden="1">
      <c r="A1424" s="46">
        <v>25250</v>
      </c>
      <c r="B1424" s="47" t="s">
        <v>2959</v>
      </c>
      <c r="C1424" s="47" t="s">
        <v>2960</v>
      </c>
      <c r="D1424" s="47" t="s">
        <v>219</v>
      </c>
      <c r="E1424" s="46">
        <v>116704</v>
      </c>
      <c r="F1424" s="48">
        <v>69</v>
      </c>
      <c r="G1424" s="46">
        <v>2</v>
      </c>
      <c r="H1424" s="47" t="s">
        <v>211</v>
      </c>
      <c r="I1424" s="46">
        <v>3352749845</v>
      </c>
    </row>
    <row r="1425" spans="1:9" ht="45" hidden="1">
      <c r="A1425" s="46">
        <v>25263</v>
      </c>
      <c r="B1425" s="47" t="s">
        <v>2961</v>
      </c>
      <c r="C1425" s="47" t="s">
        <v>2962</v>
      </c>
      <c r="D1425" s="47" t="s">
        <v>219</v>
      </c>
      <c r="E1425" s="46">
        <v>116704</v>
      </c>
      <c r="F1425" s="48">
        <v>46</v>
      </c>
      <c r="G1425" s="46">
        <v>1</v>
      </c>
      <c r="H1425" s="47" t="s">
        <v>220</v>
      </c>
      <c r="I1425" s="46">
        <v>3349560064</v>
      </c>
    </row>
    <row r="1426" spans="1:9" ht="45" hidden="1">
      <c r="A1426" s="46">
        <v>25274</v>
      </c>
      <c r="B1426" s="47" t="s">
        <v>2963</v>
      </c>
      <c r="C1426" s="47" t="s">
        <v>2964</v>
      </c>
      <c r="D1426" s="47" t="s">
        <v>335</v>
      </c>
      <c r="E1426" s="46">
        <v>100716</v>
      </c>
      <c r="F1426" s="48">
        <v>57</v>
      </c>
      <c r="G1426" s="46">
        <v>1</v>
      </c>
      <c r="H1426" s="47" t="s">
        <v>211</v>
      </c>
      <c r="I1426" s="46">
        <v>3342617842</v>
      </c>
    </row>
    <row r="1427" spans="1:9" ht="45" hidden="1">
      <c r="A1427" s="46">
        <v>25293</v>
      </c>
      <c r="B1427" s="47" t="s">
        <v>2965</v>
      </c>
      <c r="C1427" s="47" t="s">
        <v>2966</v>
      </c>
      <c r="D1427" s="47" t="s">
        <v>219</v>
      </c>
      <c r="E1427" s="46">
        <v>116704</v>
      </c>
      <c r="F1427" s="48">
        <v>46</v>
      </c>
      <c r="G1427" s="46">
        <v>2</v>
      </c>
      <c r="H1427" s="47" t="s">
        <v>220</v>
      </c>
      <c r="I1427" s="46">
        <v>3349560171</v>
      </c>
    </row>
    <row r="1428" spans="1:9" ht="45" hidden="1">
      <c r="A1428" s="46">
        <v>25305</v>
      </c>
      <c r="B1428" s="47" t="s">
        <v>2967</v>
      </c>
      <c r="C1428" s="47" t="s">
        <v>2968</v>
      </c>
      <c r="D1428" s="47" t="s">
        <v>335</v>
      </c>
      <c r="E1428" s="46">
        <v>100716</v>
      </c>
      <c r="F1428" s="48">
        <v>57</v>
      </c>
      <c r="G1428" s="46">
        <v>2</v>
      </c>
      <c r="H1428" s="47" t="s">
        <v>211</v>
      </c>
      <c r="I1428" s="46">
        <v>3337420983</v>
      </c>
    </row>
    <row r="1429" spans="1:9" ht="45" hidden="1">
      <c r="A1429" s="46">
        <v>25306</v>
      </c>
      <c r="B1429" s="47" t="s">
        <v>2969</v>
      </c>
      <c r="C1429" s="47" t="s">
        <v>2970</v>
      </c>
      <c r="D1429" s="47" t="s">
        <v>335</v>
      </c>
      <c r="E1429" s="46">
        <v>100716</v>
      </c>
      <c r="F1429" s="48">
        <v>115</v>
      </c>
      <c r="G1429" s="46">
        <v>4</v>
      </c>
      <c r="H1429" s="47" t="s">
        <v>211</v>
      </c>
      <c r="I1429" s="46">
        <v>3337420984</v>
      </c>
    </row>
    <row r="1430" spans="1:9" ht="45" hidden="1">
      <c r="A1430" s="46">
        <v>25308</v>
      </c>
      <c r="B1430" s="47" t="s">
        <v>2971</v>
      </c>
      <c r="C1430" s="47" t="s">
        <v>2972</v>
      </c>
      <c r="D1430" s="47" t="s">
        <v>335</v>
      </c>
      <c r="E1430" s="46">
        <v>100716</v>
      </c>
      <c r="F1430" s="48">
        <v>57</v>
      </c>
      <c r="G1430" s="46">
        <v>1</v>
      </c>
      <c r="H1430" s="47" t="s">
        <v>211</v>
      </c>
      <c r="I1430" s="46">
        <v>3337420986</v>
      </c>
    </row>
    <row r="1431" spans="1:9" ht="30">
      <c r="A1431" s="46">
        <v>25321</v>
      </c>
      <c r="B1431" s="47" t="s">
        <v>2973</v>
      </c>
      <c r="C1431" s="47" t="s">
        <v>2974</v>
      </c>
      <c r="D1431" s="47" t="s">
        <v>210</v>
      </c>
      <c r="E1431" s="46">
        <v>100219</v>
      </c>
      <c r="F1431" s="48">
        <v>115</v>
      </c>
      <c r="G1431" s="46">
        <v>2</v>
      </c>
      <c r="H1431" s="47" t="s">
        <v>227</v>
      </c>
      <c r="I1431" s="46">
        <v>3337420995</v>
      </c>
    </row>
    <row r="1432" spans="1:9" ht="60" hidden="1">
      <c r="A1432" s="46">
        <v>25334</v>
      </c>
      <c r="B1432" s="47" t="s">
        <v>2975</v>
      </c>
      <c r="C1432" s="47" t="s">
        <v>2976</v>
      </c>
      <c r="D1432" s="47" t="s">
        <v>232</v>
      </c>
      <c r="E1432" s="46">
        <v>100834</v>
      </c>
      <c r="F1432" s="48">
        <v>500</v>
      </c>
      <c r="G1432" s="46">
        <v>1</v>
      </c>
      <c r="H1432" s="47" t="s">
        <v>211</v>
      </c>
      <c r="I1432" s="46">
        <v>3337421005</v>
      </c>
    </row>
    <row r="1433" spans="1:9" ht="30" hidden="1">
      <c r="A1433" s="46">
        <v>25372</v>
      </c>
      <c r="B1433" s="47" t="s">
        <v>2977</v>
      </c>
      <c r="C1433" s="47" t="s">
        <v>2978</v>
      </c>
      <c r="D1433" s="47" t="s">
        <v>219</v>
      </c>
      <c r="E1433" s="46">
        <v>116704</v>
      </c>
      <c r="F1433" s="48">
        <v>230</v>
      </c>
      <c r="G1433" s="46">
        <v>3</v>
      </c>
      <c r="H1433" s="47" t="s">
        <v>227</v>
      </c>
      <c r="I1433" s="46">
        <v>3337421027</v>
      </c>
    </row>
    <row r="1434" spans="1:9" ht="45" hidden="1">
      <c r="A1434" s="46">
        <v>25380</v>
      </c>
      <c r="B1434" s="47" t="s">
        <v>2979</v>
      </c>
      <c r="C1434" s="47" t="s">
        <v>2980</v>
      </c>
      <c r="D1434" s="47" t="s">
        <v>219</v>
      </c>
      <c r="E1434" s="46">
        <v>116704</v>
      </c>
      <c r="F1434" s="48">
        <v>69</v>
      </c>
      <c r="G1434" s="46">
        <v>1</v>
      </c>
      <c r="H1434" s="47" t="s">
        <v>256</v>
      </c>
      <c r="I1434" s="46">
        <v>3342617941</v>
      </c>
    </row>
    <row r="1435" spans="1:9" ht="15" hidden="1">
      <c r="A1435" s="46">
        <v>25405</v>
      </c>
      <c r="B1435" s="47" t="s">
        <v>2981</v>
      </c>
      <c r="C1435" s="47" t="s">
        <v>2982</v>
      </c>
      <c r="D1435" s="47" t="s">
        <v>219</v>
      </c>
      <c r="E1435" s="46">
        <v>116704</v>
      </c>
      <c r="F1435" s="48">
        <v>69</v>
      </c>
      <c r="G1435" s="46">
        <v>2</v>
      </c>
      <c r="H1435" s="47" t="s">
        <v>211</v>
      </c>
      <c r="I1435" s="46">
        <v>3337421047</v>
      </c>
    </row>
    <row r="1436" spans="1:9" ht="45" hidden="1">
      <c r="A1436" s="46">
        <v>25425</v>
      </c>
      <c r="B1436" s="47" t="s">
        <v>2983</v>
      </c>
      <c r="C1436" s="47" t="s">
        <v>2984</v>
      </c>
      <c r="D1436" s="47" t="s">
        <v>219</v>
      </c>
      <c r="E1436" s="46">
        <v>116704</v>
      </c>
      <c r="F1436" s="48">
        <v>46</v>
      </c>
      <c r="G1436" s="46">
        <v>2</v>
      </c>
      <c r="H1436" s="47" t="s">
        <v>220</v>
      </c>
      <c r="I1436" s="46">
        <v>3349559793</v>
      </c>
    </row>
    <row r="1437" spans="1:9" ht="45" hidden="1">
      <c r="A1437" s="46">
        <v>25445</v>
      </c>
      <c r="B1437" s="47" t="s">
        <v>2985</v>
      </c>
      <c r="C1437" s="47" t="s">
        <v>2986</v>
      </c>
      <c r="D1437" s="47" t="s">
        <v>219</v>
      </c>
      <c r="E1437" s="46">
        <v>116704</v>
      </c>
      <c r="F1437" s="48">
        <v>46</v>
      </c>
      <c r="G1437" s="46">
        <v>1</v>
      </c>
      <c r="H1437" s="47" t="s">
        <v>220</v>
      </c>
      <c r="I1437" s="46">
        <v>3342617954</v>
      </c>
    </row>
    <row r="1438" spans="1:9" ht="30" hidden="1">
      <c r="A1438" s="46">
        <v>25455</v>
      </c>
      <c r="B1438" s="47" t="s">
        <v>2987</v>
      </c>
      <c r="C1438" s="47" t="s">
        <v>2988</v>
      </c>
      <c r="D1438" s="47" t="s">
        <v>243</v>
      </c>
      <c r="E1438" s="46">
        <v>101222</v>
      </c>
      <c r="F1438" s="48">
        <v>1000</v>
      </c>
      <c r="G1438" s="46">
        <v>4</v>
      </c>
      <c r="H1438" s="47" t="s">
        <v>211</v>
      </c>
      <c r="I1438" s="46">
        <v>3365669813</v>
      </c>
    </row>
    <row r="1439" spans="1:9" ht="30" hidden="1">
      <c r="A1439" s="46">
        <v>25486</v>
      </c>
      <c r="B1439" s="47" t="s">
        <v>2989</v>
      </c>
      <c r="C1439" s="47" t="s">
        <v>2990</v>
      </c>
      <c r="D1439" s="47" t="s">
        <v>357</v>
      </c>
      <c r="E1439" s="46">
        <v>126080</v>
      </c>
      <c r="F1439" s="48">
        <v>115</v>
      </c>
      <c r="G1439" s="46">
        <v>1</v>
      </c>
      <c r="H1439" s="47" t="s">
        <v>211</v>
      </c>
      <c r="I1439" s="46">
        <v>3337421115</v>
      </c>
    </row>
    <row r="1440" spans="1:9" ht="60" hidden="1">
      <c r="A1440" s="46">
        <v>25508</v>
      </c>
      <c r="B1440" s="47" t="s">
        <v>2991</v>
      </c>
      <c r="C1440" s="47" t="s">
        <v>2992</v>
      </c>
      <c r="D1440" s="47" t="s">
        <v>232</v>
      </c>
      <c r="E1440" s="46">
        <v>100834</v>
      </c>
      <c r="F1440" s="48">
        <v>115</v>
      </c>
      <c r="G1440" s="46">
        <v>2</v>
      </c>
      <c r="H1440" s="47" t="s">
        <v>211</v>
      </c>
      <c r="I1440" s="46">
        <v>3337421126</v>
      </c>
    </row>
    <row r="1441" spans="1:9" ht="30" hidden="1">
      <c r="A1441" s="46">
        <v>25537</v>
      </c>
      <c r="B1441" s="47" t="s">
        <v>2993</v>
      </c>
      <c r="C1441" s="47" t="s">
        <v>2994</v>
      </c>
      <c r="D1441" s="47" t="s">
        <v>357</v>
      </c>
      <c r="E1441" s="46">
        <v>126080</v>
      </c>
      <c r="F1441" s="48">
        <v>115</v>
      </c>
      <c r="G1441" s="46">
        <v>2</v>
      </c>
      <c r="H1441" s="47" t="s">
        <v>211</v>
      </c>
      <c r="I1441" s="46">
        <v>3353097520</v>
      </c>
    </row>
    <row r="1442" spans="1:9" ht="15" hidden="1">
      <c r="A1442" s="46">
        <v>25550</v>
      </c>
      <c r="B1442" s="47" t="s">
        <v>2995</v>
      </c>
      <c r="C1442" s="47" t="s">
        <v>2996</v>
      </c>
      <c r="D1442" s="47" t="s">
        <v>219</v>
      </c>
      <c r="E1442" s="46">
        <v>116704</v>
      </c>
      <c r="F1442" s="48">
        <v>46</v>
      </c>
      <c r="G1442" s="46">
        <v>1</v>
      </c>
      <c r="H1442" s="47" t="s">
        <v>235</v>
      </c>
      <c r="I1442" s="46">
        <v>3349559658</v>
      </c>
    </row>
    <row r="1443" spans="1:9" ht="45" hidden="1">
      <c r="A1443" s="46">
        <v>25565</v>
      </c>
      <c r="B1443" s="47" t="s">
        <v>2997</v>
      </c>
      <c r="C1443" s="47" t="s">
        <v>2998</v>
      </c>
      <c r="D1443" s="47" t="s">
        <v>243</v>
      </c>
      <c r="E1443" s="46">
        <v>101222</v>
      </c>
      <c r="F1443" s="48">
        <v>138</v>
      </c>
      <c r="G1443" s="46">
        <v>1</v>
      </c>
      <c r="H1443" s="47" t="s">
        <v>256</v>
      </c>
      <c r="I1443" s="46">
        <v>3342618208</v>
      </c>
    </row>
    <row r="1444" spans="1:9" ht="15">
      <c r="A1444" s="46">
        <v>25577</v>
      </c>
      <c r="B1444" s="47" t="s">
        <v>2999</v>
      </c>
      <c r="C1444" s="47" t="s">
        <v>3000</v>
      </c>
      <c r="D1444" s="47" t="s">
        <v>210</v>
      </c>
      <c r="E1444" s="46">
        <v>100219</v>
      </c>
      <c r="F1444" s="48">
        <v>115</v>
      </c>
      <c r="G1444" s="46">
        <v>3</v>
      </c>
      <c r="H1444" s="47" t="s">
        <v>235</v>
      </c>
      <c r="I1444" s="46">
        <v>3337421167</v>
      </c>
    </row>
    <row r="1445" spans="1:9" ht="60" hidden="1">
      <c r="A1445" s="46">
        <v>25590</v>
      </c>
      <c r="B1445" s="47" t="s">
        <v>3001</v>
      </c>
      <c r="C1445" s="47" t="s">
        <v>3002</v>
      </c>
      <c r="D1445" s="47" t="s">
        <v>232</v>
      </c>
      <c r="E1445" s="46">
        <v>100834</v>
      </c>
      <c r="F1445" s="48">
        <v>115</v>
      </c>
      <c r="G1445" s="46">
        <v>2</v>
      </c>
      <c r="H1445" s="47" t="s">
        <v>227</v>
      </c>
      <c r="I1445" s="46">
        <v>3337421177</v>
      </c>
    </row>
    <row r="1446" spans="1:9" ht="15">
      <c r="A1446" s="46">
        <v>25591</v>
      </c>
      <c r="B1446" s="47" t="s">
        <v>3003</v>
      </c>
      <c r="C1446" s="47" t="s">
        <v>3002</v>
      </c>
      <c r="D1446" s="47" t="s">
        <v>210</v>
      </c>
      <c r="E1446" s="46">
        <v>100219</v>
      </c>
      <c r="F1446" s="48">
        <v>230</v>
      </c>
      <c r="G1446" s="46">
        <v>1</v>
      </c>
      <c r="H1446" s="47" t="s">
        <v>211</v>
      </c>
      <c r="I1446" s="46">
        <v>3337421176</v>
      </c>
    </row>
    <row r="1447" spans="1:9" ht="45" hidden="1">
      <c r="A1447" s="46">
        <v>25622</v>
      </c>
      <c r="B1447" s="47" t="s">
        <v>3004</v>
      </c>
      <c r="C1447" s="47" t="s">
        <v>3005</v>
      </c>
      <c r="D1447" s="47" t="s">
        <v>219</v>
      </c>
      <c r="E1447" s="46">
        <v>116704</v>
      </c>
      <c r="F1447" s="48">
        <v>69</v>
      </c>
      <c r="G1447" s="46">
        <v>1</v>
      </c>
      <c r="H1447" s="47" t="s">
        <v>256</v>
      </c>
      <c r="I1447" s="46">
        <v>3342617928</v>
      </c>
    </row>
    <row r="1448" spans="1:9" ht="15" hidden="1">
      <c r="A1448" s="46">
        <v>25631</v>
      </c>
      <c r="B1448" s="47" t="s">
        <v>3006</v>
      </c>
      <c r="C1448" s="47" t="s">
        <v>3007</v>
      </c>
      <c r="D1448" s="47" t="s">
        <v>219</v>
      </c>
      <c r="E1448" s="46">
        <v>116704</v>
      </c>
      <c r="F1448" s="48">
        <v>115</v>
      </c>
      <c r="G1448" s="46">
        <v>2</v>
      </c>
      <c r="H1448" s="47" t="s">
        <v>211</v>
      </c>
      <c r="I1448" s="46">
        <v>3337427537</v>
      </c>
    </row>
    <row r="1449" spans="1:9" ht="15">
      <c r="A1449" s="46">
        <v>25703</v>
      </c>
      <c r="B1449" s="47" t="s">
        <v>3008</v>
      </c>
      <c r="C1449" s="47" t="s">
        <v>3009</v>
      </c>
      <c r="D1449" s="47" t="s">
        <v>210</v>
      </c>
      <c r="E1449" s="46">
        <v>100219</v>
      </c>
      <c r="F1449" s="48">
        <v>115</v>
      </c>
      <c r="G1449" s="46">
        <v>1</v>
      </c>
      <c r="H1449" s="47" t="s">
        <v>211</v>
      </c>
      <c r="I1449" s="46">
        <v>3337421235</v>
      </c>
    </row>
    <row r="1450" spans="1:9" ht="60" hidden="1">
      <c r="A1450" s="46">
        <v>25704</v>
      </c>
      <c r="B1450" s="47" t="s">
        <v>3010</v>
      </c>
      <c r="C1450" s="47" t="s">
        <v>3011</v>
      </c>
      <c r="D1450" s="47" t="s">
        <v>394</v>
      </c>
      <c r="E1450" s="46">
        <v>101617</v>
      </c>
      <c r="F1450" s="48">
        <v>69</v>
      </c>
      <c r="G1450" s="46">
        <v>3</v>
      </c>
      <c r="H1450" s="47" t="s">
        <v>211</v>
      </c>
      <c r="I1450" s="46">
        <v>3352750253</v>
      </c>
    </row>
    <row r="1451" spans="1:9" ht="30" hidden="1">
      <c r="A1451" s="46">
        <v>25726</v>
      </c>
      <c r="B1451" s="47" t="s">
        <v>3012</v>
      </c>
      <c r="C1451" s="47" t="s">
        <v>3013</v>
      </c>
      <c r="D1451" s="47" t="s">
        <v>219</v>
      </c>
      <c r="E1451" s="46">
        <v>116704</v>
      </c>
      <c r="F1451" s="48">
        <v>69</v>
      </c>
      <c r="G1451" s="46">
        <v>3</v>
      </c>
      <c r="H1451" s="47" t="s">
        <v>227</v>
      </c>
      <c r="I1451" s="46">
        <v>3337421249</v>
      </c>
    </row>
    <row r="1452" spans="1:9" ht="15" hidden="1">
      <c r="A1452" s="46">
        <v>25775</v>
      </c>
      <c r="B1452" s="47" t="s">
        <v>3014</v>
      </c>
      <c r="C1452" s="47" t="s">
        <v>3015</v>
      </c>
      <c r="D1452" s="47" t="s">
        <v>219</v>
      </c>
      <c r="E1452" s="46">
        <v>116704</v>
      </c>
      <c r="F1452" s="48">
        <v>138</v>
      </c>
      <c r="G1452" s="46">
        <v>4</v>
      </c>
      <c r="H1452" s="47" t="s">
        <v>211</v>
      </c>
      <c r="I1452" s="46">
        <v>3342618078</v>
      </c>
    </row>
    <row r="1453" spans="1:9" ht="45" hidden="1">
      <c r="A1453" s="46">
        <v>25786</v>
      </c>
      <c r="B1453" s="47" t="s">
        <v>3016</v>
      </c>
      <c r="C1453" s="47" t="s">
        <v>3017</v>
      </c>
      <c r="D1453" s="47" t="s">
        <v>219</v>
      </c>
      <c r="E1453" s="46">
        <v>116704</v>
      </c>
      <c r="F1453" s="48">
        <v>46</v>
      </c>
      <c r="G1453" s="46">
        <v>1</v>
      </c>
      <c r="H1453" s="47" t="s">
        <v>220</v>
      </c>
      <c r="I1453" s="46">
        <v>3349559936</v>
      </c>
    </row>
    <row r="1454" spans="1:9" ht="60" hidden="1">
      <c r="A1454" s="46">
        <v>25796</v>
      </c>
      <c r="B1454" s="47" t="s">
        <v>3018</v>
      </c>
      <c r="C1454" s="47" t="s">
        <v>3019</v>
      </c>
      <c r="D1454" s="47" t="s">
        <v>232</v>
      </c>
      <c r="E1454" s="46">
        <v>100834</v>
      </c>
      <c r="F1454" s="48">
        <v>115</v>
      </c>
      <c r="G1454" s="46">
        <v>1</v>
      </c>
      <c r="H1454" s="47" t="s">
        <v>256</v>
      </c>
      <c r="I1454" s="46">
        <v>3337421285</v>
      </c>
    </row>
    <row r="1455" spans="1:9" ht="15" hidden="1">
      <c r="A1455" s="46">
        <v>25841</v>
      </c>
      <c r="B1455" s="47" t="s">
        <v>3020</v>
      </c>
      <c r="C1455" s="47" t="s">
        <v>3021</v>
      </c>
      <c r="D1455" s="47" t="s">
        <v>219</v>
      </c>
      <c r="E1455" s="46">
        <v>116704</v>
      </c>
      <c r="F1455" s="48">
        <v>115</v>
      </c>
      <c r="G1455" s="46">
        <v>2</v>
      </c>
      <c r="H1455" s="47" t="s">
        <v>211</v>
      </c>
      <c r="I1455" s="46">
        <v>3352749875</v>
      </c>
    </row>
    <row r="1456" spans="1:9" ht="45" hidden="1">
      <c r="A1456" s="46">
        <v>25869</v>
      </c>
      <c r="B1456" s="47" t="s">
        <v>3022</v>
      </c>
      <c r="C1456" s="47" t="s">
        <v>3023</v>
      </c>
      <c r="D1456" s="47" t="s">
        <v>219</v>
      </c>
      <c r="E1456" s="46">
        <v>116704</v>
      </c>
      <c r="F1456" s="48">
        <v>46</v>
      </c>
      <c r="G1456" s="46">
        <v>1</v>
      </c>
      <c r="H1456" s="47" t="s">
        <v>220</v>
      </c>
      <c r="I1456" s="46">
        <v>3349560092</v>
      </c>
    </row>
    <row r="1457" spans="1:9" ht="45" hidden="1">
      <c r="A1457" s="46">
        <v>25872</v>
      </c>
      <c r="B1457" s="47" t="s">
        <v>3024</v>
      </c>
      <c r="C1457" s="47" t="s">
        <v>3025</v>
      </c>
      <c r="D1457" s="47" t="s">
        <v>219</v>
      </c>
      <c r="E1457" s="46">
        <v>116704</v>
      </c>
      <c r="F1457" s="48">
        <v>46</v>
      </c>
      <c r="G1457" s="46">
        <v>1</v>
      </c>
      <c r="H1457" s="47" t="s">
        <v>220</v>
      </c>
      <c r="I1457" s="46">
        <v>3349559954</v>
      </c>
    </row>
    <row r="1458" spans="1:9" ht="15" hidden="1">
      <c r="A1458" s="46">
        <v>25880</v>
      </c>
      <c r="B1458" s="47" t="s">
        <v>3026</v>
      </c>
      <c r="C1458" s="47" t="s">
        <v>3027</v>
      </c>
      <c r="D1458" s="47" t="s">
        <v>219</v>
      </c>
      <c r="E1458" s="46">
        <v>116704</v>
      </c>
      <c r="F1458" s="48">
        <v>115</v>
      </c>
      <c r="G1458" s="46">
        <v>4</v>
      </c>
      <c r="H1458" s="47" t="s">
        <v>211</v>
      </c>
      <c r="I1458" s="46">
        <v>3337427567</v>
      </c>
    </row>
    <row r="1459" spans="1:9" ht="60" hidden="1">
      <c r="A1459" s="46">
        <v>25893</v>
      </c>
      <c r="B1459" s="47" t="s">
        <v>3028</v>
      </c>
      <c r="C1459" s="47" t="s">
        <v>3029</v>
      </c>
      <c r="D1459" s="47" t="s">
        <v>232</v>
      </c>
      <c r="E1459" s="46">
        <v>100834</v>
      </c>
      <c r="F1459" s="48">
        <v>115</v>
      </c>
      <c r="G1459" s="46">
        <v>1</v>
      </c>
      <c r="H1459" s="47" t="s">
        <v>211</v>
      </c>
      <c r="I1459" s="46">
        <v>3337421340</v>
      </c>
    </row>
    <row r="1460" spans="1:9" ht="15" hidden="1">
      <c r="A1460" s="46">
        <v>25911</v>
      </c>
      <c r="B1460" s="47" t="s">
        <v>3030</v>
      </c>
      <c r="C1460" s="47" t="s">
        <v>3031</v>
      </c>
      <c r="D1460" s="47" t="s">
        <v>219</v>
      </c>
      <c r="E1460" s="46">
        <v>116704</v>
      </c>
      <c r="F1460" s="48">
        <v>69</v>
      </c>
      <c r="G1460" s="46">
        <v>2</v>
      </c>
      <c r="H1460" s="47" t="s">
        <v>211</v>
      </c>
      <c r="I1460" s="46">
        <v>3337428244</v>
      </c>
    </row>
    <row r="1461" spans="1:9" ht="15">
      <c r="A1461" s="46">
        <v>25958</v>
      </c>
      <c r="B1461" s="47" t="s">
        <v>3032</v>
      </c>
      <c r="C1461" s="47" t="s">
        <v>3033</v>
      </c>
      <c r="D1461" s="47" t="s">
        <v>210</v>
      </c>
      <c r="E1461" s="46">
        <v>100219</v>
      </c>
      <c r="F1461" s="48">
        <v>115</v>
      </c>
      <c r="G1461" s="46">
        <v>2</v>
      </c>
      <c r="H1461" s="47" t="s">
        <v>211</v>
      </c>
      <c r="I1461" s="46">
        <v>3337421382</v>
      </c>
    </row>
    <row r="1462" spans="1:9" ht="30" hidden="1">
      <c r="A1462" s="46">
        <v>25964</v>
      </c>
      <c r="B1462" s="47" t="s">
        <v>3034</v>
      </c>
      <c r="C1462" s="47" t="s">
        <v>3035</v>
      </c>
      <c r="D1462" s="47" t="s">
        <v>243</v>
      </c>
      <c r="E1462" s="46">
        <v>101222</v>
      </c>
      <c r="F1462" s="48">
        <v>69</v>
      </c>
      <c r="G1462" s="46">
        <v>1</v>
      </c>
      <c r="H1462" s="47" t="s">
        <v>211</v>
      </c>
      <c r="I1462" s="46">
        <v>3342618310</v>
      </c>
    </row>
    <row r="1463" spans="1:9" ht="15" hidden="1">
      <c r="A1463" s="46">
        <v>26041</v>
      </c>
      <c r="B1463" s="47" t="s">
        <v>3036</v>
      </c>
      <c r="C1463" s="47" t="s">
        <v>3037</v>
      </c>
      <c r="D1463" s="47" t="s">
        <v>219</v>
      </c>
      <c r="E1463" s="46">
        <v>116704</v>
      </c>
      <c r="F1463" s="48">
        <v>46</v>
      </c>
      <c r="G1463" s="46">
        <v>2</v>
      </c>
      <c r="H1463" s="47" t="s">
        <v>235</v>
      </c>
      <c r="I1463" s="46">
        <v>3349559514</v>
      </c>
    </row>
    <row r="1464" spans="1:9" ht="30" hidden="1">
      <c r="A1464" s="46">
        <v>26047</v>
      </c>
      <c r="B1464" s="47" t="s">
        <v>3038</v>
      </c>
      <c r="C1464" s="47" t="s">
        <v>3039</v>
      </c>
      <c r="D1464" s="47" t="s">
        <v>243</v>
      </c>
      <c r="E1464" s="46">
        <v>101222</v>
      </c>
      <c r="F1464" s="48">
        <v>230</v>
      </c>
      <c r="G1464" s="46">
        <v>5</v>
      </c>
      <c r="H1464" s="47" t="s">
        <v>227</v>
      </c>
      <c r="I1464" s="46">
        <v>3337421435</v>
      </c>
    </row>
    <row r="1465" spans="1:9" ht="30" hidden="1">
      <c r="A1465" s="46">
        <v>26100</v>
      </c>
      <c r="B1465" s="47" t="s">
        <v>3040</v>
      </c>
      <c r="C1465" s="47" t="s">
        <v>3041</v>
      </c>
      <c r="D1465" s="47" t="s">
        <v>219</v>
      </c>
      <c r="E1465" s="46">
        <v>116704</v>
      </c>
      <c r="F1465" s="48">
        <v>138</v>
      </c>
      <c r="G1465" s="46">
        <v>2</v>
      </c>
      <c r="H1465" s="47" t="s">
        <v>227</v>
      </c>
      <c r="I1465" s="46">
        <v>3349559753</v>
      </c>
    </row>
    <row r="1466" spans="1:9" ht="60" hidden="1">
      <c r="A1466" s="46">
        <v>26156</v>
      </c>
      <c r="B1466" s="47" t="s">
        <v>3042</v>
      </c>
      <c r="C1466" s="47" t="s">
        <v>3043</v>
      </c>
      <c r="D1466" s="47" t="s">
        <v>232</v>
      </c>
      <c r="E1466" s="46">
        <v>100834</v>
      </c>
      <c r="F1466" s="48">
        <v>138</v>
      </c>
      <c r="G1466" s="46">
        <v>2</v>
      </c>
      <c r="H1466" s="47" t="s">
        <v>211</v>
      </c>
      <c r="I1466" s="46">
        <v>3337421507</v>
      </c>
    </row>
    <row r="1467" spans="1:9" ht="45" hidden="1">
      <c r="A1467" s="46">
        <v>26167</v>
      </c>
      <c r="B1467" s="47" t="s">
        <v>3044</v>
      </c>
      <c r="C1467" s="47" t="s">
        <v>3045</v>
      </c>
      <c r="D1467" s="47" t="s">
        <v>219</v>
      </c>
      <c r="E1467" s="46">
        <v>116704</v>
      </c>
      <c r="F1467" s="48">
        <v>230</v>
      </c>
      <c r="G1467" s="46">
        <v>4</v>
      </c>
      <c r="H1467" s="47" t="s">
        <v>220</v>
      </c>
      <c r="I1467" s="46">
        <v>3337421512</v>
      </c>
    </row>
    <row r="1468" spans="1:9" ht="60" hidden="1">
      <c r="A1468" s="46">
        <v>26184</v>
      </c>
      <c r="B1468" s="47" t="s">
        <v>3046</v>
      </c>
      <c r="C1468" s="47" t="s">
        <v>3047</v>
      </c>
      <c r="D1468" s="47" t="s">
        <v>232</v>
      </c>
      <c r="E1468" s="46">
        <v>100834</v>
      </c>
      <c r="F1468" s="48">
        <v>115</v>
      </c>
      <c r="G1468" s="46">
        <v>1</v>
      </c>
      <c r="H1468" s="47" t="s">
        <v>211</v>
      </c>
      <c r="I1468" s="46">
        <v>3337421525</v>
      </c>
    </row>
    <row r="1469" spans="1:9" ht="45" hidden="1">
      <c r="A1469" s="46">
        <v>26190</v>
      </c>
      <c r="B1469" s="47" t="s">
        <v>3048</v>
      </c>
      <c r="C1469" s="47" t="s">
        <v>3049</v>
      </c>
      <c r="D1469" s="47" t="s">
        <v>219</v>
      </c>
      <c r="E1469" s="46">
        <v>116704</v>
      </c>
      <c r="F1469" s="48">
        <v>46</v>
      </c>
      <c r="G1469" s="46">
        <v>1</v>
      </c>
      <c r="H1469" s="47" t="s">
        <v>220</v>
      </c>
      <c r="I1469" s="46">
        <v>3349559937</v>
      </c>
    </row>
    <row r="1470" spans="1:9" ht="60" hidden="1">
      <c r="A1470" s="46">
        <v>26221</v>
      </c>
      <c r="B1470" s="47" t="s">
        <v>3050</v>
      </c>
      <c r="C1470" s="47" t="s">
        <v>3051</v>
      </c>
      <c r="D1470" s="47" t="s">
        <v>232</v>
      </c>
      <c r="E1470" s="46">
        <v>100834</v>
      </c>
      <c r="F1470" s="48">
        <v>115</v>
      </c>
      <c r="G1470" s="46">
        <v>1</v>
      </c>
      <c r="H1470" s="47" t="s">
        <v>211</v>
      </c>
      <c r="I1470" s="46">
        <v>3337421544</v>
      </c>
    </row>
    <row r="1471" spans="1:9" ht="45" hidden="1">
      <c r="A1471" s="46">
        <v>26259</v>
      </c>
      <c r="B1471" s="47" t="s">
        <v>3052</v>
      </c>
      <c r="C1471" s="47" t="s">
        <v>3053</v>
      </c>
      <c r="D1471" s="47" t="s">
        <v>216</v>
      </c>
      <c r="E1471" s="46">
        <v>100912</v>
      </c>
      <c r="F1471" s="48">
        <v>69</v>
      </c>
      <c r="G1471" s="46">
        <v>2</v>
      </c>
      <c r="H1471" s="47" t="s">
        <v>211</v>
      </c>
      <c r="I1471" s="46">
        <v>3352749804</v>
      </c>
    </row>
    <row r="1472" spans="1:9" ht="45" hidden="1">
      <c r="A1472" s="46">
        <v>26268</v>
      </c>
      <c r="B1472" s="47" t="s">
        <v>3054</v>
      </c>
      <c r="C1472" s="47" t="s">
        <v>3055</v>
      </c>
      <c r="D1472" s="47" t="s">
        <v>219</v>
      </c>
      <c r="E1472" s="46">
        <v>116704</v>
      </c>
      <c r="F1472" s="48">
        <v>46</v>
      </c>
      <c r="G1472" s="46">
        <v>1</v>
      </c>
      <c r="H1472" s="47" t="s">
        <v>220</v>
      </c>
      <c r="I1472" s="46">
        <v>3342617950</v>
      </c>
    </row>
    <row r="1473" spans="1:9" ht="45" hidden="1">
      <c r="A1473" s="46">
        <v>26315</v>
      </c>
      <c r="B1473" s="47" t="s">
        <v>3056</v>
      </c>
      <c r="C1473" s="47" t="s">
        <v>3057</v>
      </c>
      <c r="D1473" s="47" t="s">
        <v>219</v>
      </c>
      <c r="E1473" s="46">
        <v>116704</v>
      </c>
      <c r="F1473" s="48">
        <v>46</v>
      </c>
      <c r="G1473" s="46">
        <v>1</v>
      </c>
      <c r="H1473" s="47" t="s">
        <v>220</v>
      </c>
      <c r="I1473" s="46">
        <v>3337416647</v>
      </c>
    </row>
    <row r="1474" spans="1:9" ht="15">
      <c r="A1474" s="46">
        <v>26317</v>
      </c>
      <c r="B1474" s="47" t="s">
        <v>3058</v>
      </c>
      <c r="C1474" s="47" t="s">
        <v>3059</v>
      </c>
      <c r="D1474" s="47" t="s">
        <v>210</v>
      </c>
      <c r="E1474" s="46">
        <v>100219</v>
      </c>
      <c r="F1474" s="48">
        <v>10</v>
      </c>
      <c r="G1474" s="46">
        <v>1</v>
      </c>
      <c r="H1474" s="47" t="s">
        <v>235</v>
      </c>
      <c r="I1474" s="46">
        <v>3337421596</v>
      </c>
    </row>
    <row r="1475" spans="1:9" ht="45" hidden="1">
      <c r="A1475" s="46">
        <v>26326</v>
      </c>
      <c r="B1475" s="47" t="s">
        <v>3060</v>
      </c>
      <c r="C1475" s="47" t="s">
        <v>3061</v>
      </c>
      <c r="D1475" s="47" t="s">
        <v>219</v>
      </c>
      <c r="E1475" s="46">
        <v>116704</v>
      </c>
      <c r="F1475" s="48">
        <v>69</v>
      </c>
      <c r="G1475" s="46">
        <v>1</v>
      </c>
      <c r="H1475" s="47" t="s">
        <v>220</v>
      </c>
      <c r="I1475" s="46">
        <v>3349559695</v>
      </c>
    </row>
    <row r="1476" spans="1:9" ht="60" hidden="1">
      <c r="A1476" s="46">
        <v>26342</v>
      </c>
      <c r="B1476" s="47" t="s">
        <v>3062</v>
      </c>
      <c r="C1476" s="47" t="s">
        <v>3063</v>
      </c>
      <c r="D1476" s="47" t="s">
        <v>232</v>
      </c>
      <c r="E1476" s="46">
        <v>100834</v>
      </c>
      <c r="F1476" s="48">
        <v>500</v>
      </c>
      <c r="G1476" s="46">
        <v>12</v>
      </c>
      <c r="H1476" s="47" t="s">
        <v>211</v>
      </c>
      <c r="I1476" s="46">
        <v>3337421613</v>
      </c>
    </row>
    <row r="1477" spans="1:9" ht="30" hidden="1">
      <c r="A1477" s="46">
        <v>26365</v>
      </c>
      <c r="B1477" s="47" t="s">
        <v>3064</v>
      </c>
      <c r="C1477" s="47" t="s">
        <v>3065</v>
      </c>
      <c r="D1477" s="47" t="s">
        <v>219</v>
      </c>
      <c r="E1477" s="46">
        <v>116704</v>
      </c>
      <c r="F1477" s="48">
        <v>69</v>
      </c>
      <c r="G1477" s="46">
        <v>1</v>
      </c>
      <c r="H1477" s="47" t="s">
        <v>227</v>
      </c>
      <c r="I1477" s="46">
        <v>3342618066</v>
      </c>
    </row>
    <row r="1478" spans="1:9" ht="60" hidden="1">
      <c r="A1478" s="46">
        <v>26367</v>
      </c>
      <c r="B1478" s="47" t="s">
        <v>3066</v>
      </c>
      <c r="C1478" s="47" t="s">
        <v>3065</v>
      </c>
      <c r="D1478" s="47" t="s">
        <v>232</v>
      </c>
      <c r="E1478" s="46">
        <v>100834</v>
      </c>
      <c r="F1478" s="48">
        <v>345</v>
      </c>
      <c r="G1478" s="46">
        <v>4</v>
      </c>
      <c r="H1478" s="47" t="s">
        <v>227</v>
      </c>
      <c r="I1478" s="46">
        <v>3337421624</v>
      </c>
    </row>
    <row r="1479" spans="1:9" ht="60" hidden="1">
      <c r="A1479" s="46">
        <v>26373</v>
      </c>
      <c r="B1479" s="47" t="s">
        <v>3067</v>
      </c>
      <c r="C1479" s="47" t="s">
        <v>3068</v>
      </c>
      <c r="D1479" s="47" t="s">
        <v>232</v>
      </c>
      <c r="E1479" s="46">
        <v>100834</v>
      </c>
      <c r="F1479" s="48">
        <v>69</v>
      </c>
      <c r="G1479" s="46">
        <v>1</v>
      </c>
      <c r="H1479" s="47" t="s">
        <v>227</v>
      </c>
      <c r="I1479" s="46">
        <v>3337427680</v>
      </c>
    </row>
    <row r="1480" spans="1:9" ht="15">
      <c r="A1480" s="46">
        <v>26409</v>
      </c>
      <c r="B1480" s="47" t="s">
        <v>3069</v>
      </c>
      <c r="C1480" s="47" t="s">
        <v>3070</v>
      </c>
      <c r="D1480" s="47" t="s">
        <v>210</v>
      </c>
      <c r="E1480" s="46">
        <v>100219</v>
      </c>
      <c r="F1480" s="48">
        <v>115</v>
      </c>
      <c r="G1480" s="46">
        <v>1</v>
      </c>
      <c r="H1480" s="47" t="s">
        <v>211</v>
      </c>
      <c r="I1480" s="46">
        <v>3337421640</v>
      </c>
    </row>
    <row r="1481" spans="1:9" ht="45" hidden="1">
      <c r="A1481" s="46">
        <v>26418</v>
      </c>
      <c r="B1481" s="47" t="s">
        <v>3071</v>
      </c>
      <c r="C1481" s="47" t="s">
        <v>3072</v>
      </c>
      <c r="D1481" s="47" t="s">
        <v>219</v>
      </c>
      <c r="E1481" s="46">
        <v>116704</v>
      </c>
      <c r="F1481" s="48">
        <v>69</v>
      </c>
      <c r="G1481" s="46">
        <v>2</v>
      </c>
      <c r="H1481" s="47" t="s">
        <v>220</v>
      </c>
      <c r="I1481" s="46">
        <v>3349560342</v>
      </c>
    </row>
    <row r="1482" spans="1:9" ht="15" hidden="1">
      <c r="A1482" s="46">
        <v>26437</v>
      </c>
      <c r="B1482" s="47" t="s">
        <v>3073</v>
      </c>
      <c r="C1482" s="47" t="s">
        <v>3074</v>
      </c>
      <c r="D1482" s="47" t="s">
        <v>219</v>
      </c>
      <c r="E1482" s="46">
        <v>116704</v>
      </c>
      <c r="F1482" s="48">
        <v>69</v>
      </c>
      <c r="G1482" s="46">
        <v>1</v>
      </c>
      <c r="H1482" s="47" t="s">
        <v>211</v>
      </c>
      <c r="I1482" s="46">
        <v>3337427558</v>
      </c>
    </row>
    <row r="1483" spans="1:9" ht="15" hidden="1">
      <c r="A1483" s="46">
        <v>26446</v>
      </c>
      <c r="B1483" s="47" t="s">
        <v>3075</v>
      </c>
      <c r="C1483" s="47" t="s">
        <v>3076</v>
      </c>
      <c r="D1483" s="47" t="s">
        <v>219</v>
      </c>
      <c r="E1483" s="46">
        <v>116704</v>
      </c>
      <c r="F1483" s="48">
        <v>69</v>
      </c>
      <c r="G1483" s="46">
        <v>2</v>
      </c>
      <c r="H1483" s="47" t="s">
        <v>211</v>
      </c>
      <c r="I1483" s="46">
        <v>3342617939</v>
      </c>
    </row>
    <row r="1484" spans="1:9" ht="45" hidden="1">
      <c r="A1484" s="46">
        <v>26468</v>
      </c>
      <c r="B1484" s="47" t="s">
        <v>3077</v>
      </c>
      <c r="C1484" s="47" t="s">
        <v>3078</v>
      </c>
      <c r="D1484" s="47" t="s">
        <v>219</v>
      </c>
      <c r="E1484" s="46">
        <v>116704</v>
      </c>
      <c r="F1484" s="48">
        <v>46</v>
      </c>
      <c r="G1484" s="46">
        <v>1</v>
      </c>
      <c r="H1484" s="47" t="s">
        <v>220</v>
      </c>
      <c r="I1484" s="46">
        <v>3349559924</v>
      </c>
    </row>
    <row r="1485" spans="1:9" ht="30" hidden="1">
      <c r="A1485" s="46">
        <v>26481</v>
      </c>
      <c r="B1485" s="47" t="s">
        <v>3079</v>
      </c>
      <c r="C1485" s="47" t="s">
        <v>3080</v>
      </c>
      <c r="D1485" s="47" t="s">
        <v>219</v>
      </c>
      <c r="E1485" s="46">
        <v>116704</v>
      </c>
      <c r="F1485" s="48">
        <v>69</v>
      </c>
      <c r="G1485" s="46">
        <v>1</v>
      </c>
      <c r="H1485" s="47" t="s">
        <v>227</v>
      </c>
      <c r="I1485" s="46">
        <v>3349559682</v>
      </c>
    </row>
    <row r="1486" spans="1:9" ht="75" hidden="1">
      <c r="A1486" s="46">
        <v>26507</v>
      </c>
      <c r="B1486" s="47" t="s">
        <v>3081</v>
      </c>
      <c r="C1486" s="47" t="s">
        <v>3082</v>
      </c>
      <c r="D1486" s="47" t="s">
        <v>234</v>
      </c>
      <c r="E1486" s="46">
        <v>101071</v>
      </c>
      <c r="F1486" s="48">
        <v>115</v>
      </c>
      <c r="G1486" s="46">
        <v>4</v>
      </c>
      <c r="H1486" s="47" t="s">
        <v>227</v>
      </c>
      <c r="I1486" s="46">
        <v>3337421697</v>
      </c>
    </row>
    <row r="1487" spans="1:9" ht="75" hidden="1">
      <c r="A1487" s="46">
        <v>26508</v>
      </c>
      <c r="B1487" s="47" t="s">
        <v>3083</v>
      </c>
      <c r="C1487" s="47" t="s">
        <v>3082</v>
      </c>
      <c r="D1487" s="47" t="s">
        <v>234</v>
      </c>
      <c r="E1487" s="46">
        <v>101071</v>
      </c>
      <c r="F1487" s="48">
        <v>35</v>
      </c>
      <c r="G1487" s="46">
        <v>1</v>
      </c>
      <c r="H1487" s="47" t="s">
        <v>220</v>
      </c>
      <c r="I1487" s="46">
        <v>3338290386</v>
      </c>
    </row>
    <row r="1488" spans="1:9" ht="15" hidden="1">
      <c r="A1488" s="46">
        <v>26522</v>
      </c>
      <c r="B1488" s="47" t="s">
        <v>3084</v>
      </c>
      <c r="C1488" s="47" t="s">
        <v>3085</v>
      </c>
      <c r="D1488" s="47" t="s">
        <v>219</v>
      </c>
      <c r="E1488" s="46">
        <v>116704</v>
      </c>
      <c r="F1488" s="48">
        <v>230</v>
      </c>
      <c r="G1488" s="46">
        <v>4</v>
      </c>
      <c r="H1488" s="47" t="s">
        <v>211</v>
      </c>
      <c r="I1488" s="46">
        <v>3337427914</v>
      </c>
    </row>
    <row r="1489" spans="1:9" ht="30" hidden="1">
      <c r="A1489" s="46">
        <v>26523</v>
      </c>
      <c r="B1489" s="47" t="s">
        <v>3086</v>
      </c>
      <c r="C1489" s="47" t="s">
        <v>3087</v>
      </c>
      <c r="D1489" s="47" t="s">
        <v>357</v>
      </c>
      <c r="E1489" s="46">
        <v>126080</v>
      </c>
      <c r="F1489" s="48">
        <v>115</v>
      </c>
      <c r="G1489" s="46">
        <v>2</v>
      </c>
      <c r="H1489" s="47" t="s">
        <v>235</v>
      </c>
      <c r="I1489" s="46">
        <v>3337421705</v>
      </c>
    </row>
    <row r="1490" spans="1:9" ht="45" hidden="1">
      <c r="A1490" s="46">
        <v>26524</v>
      </c>
      <c r="B1490" s="47" t="s">
        <v>3088</v>
      </c>
      <c r="C1490" s="47" t="s">
        <v>3089</v>
      </c>
      <c r="D1490" s="47" t="s">
        <v>335</v>
      </c>
      <c r="E1490" s="46">
        <v>100716</v>
      </c>
      <c r="F1490" s="48">
        <v>57</v>
      </c>
      <c r="G1490" s="46">
        <v>2</v>
      </c>
      <c r="H1490" s="47" t="s">
        <v>211</v>
      </c>
      <c r="I1490" s="46">
        <v>3342617838</v>
      </c>
    </row>
    <row r="1491" spans="1:9" ht="45" hidden="1">
      <c r="A1491" s="46">
        <v>26530</v>
      </c>
      <c r="B1491" s="47" t="s">
        <v>3090</v>
      </c>
      <c r="C1491" s="47" t="s">
        <v>3091</v>
      </c>
      <c r="D1491" s="47" t="s">
        <v>219</v>
      </c>
      <c r="E1491" s="46">
        <v>116704</v>
      </c>
      <c r="F1491" s="48">
        <v>46</v>
      </c>
      <c r="G1491" s="46">
        <v>2</v>
      </c>
      <c r="H1491" s="47" t="s">
        <v>220</v>
      </c>
      <c r="I1491" s="46">
        <v>3349560111</v>
      </c>
    </row>
    <row r="1492" spans="1:9" ht="15" hidden="1">
      <c r="A1492" s="46">
        <v>26531</v>
      </c>
      <c r="B1492" s="47" t="s">
        <v>3092</v>
      </c>
      <c r="C1492" s="47" t="s">
        <v>3091</v>
      </c>
      <c r="D1492" s="47" t="s">
        <v>219</v>
      </c>
      <c r="E1492" s="46">
        <v>116704</v>
      </c>
      <c r="F1492" s="48">
        <v>69</v>
      </c>
      <c r="G1492" s="46">
        <v>2</v>
      </c>
      <c r="H1492" s="47" t="s">
        <v>235</v>
      </c>
      <c r="I1492" s="46">
        <v>3337421709</v>
      </c>
    </row>
    <row r="1493" spans="1:9" ht="15" hidden="1">
      <c r="A1493" s="46">
        <v>26567</v>
      </c>
      <c r="B1493" s="47" t="s">
        <v>3093</v>
      </c>
      <c r="C1493" s="47" t="s">
        <v>3094</v>
      </c>
      <c r="D1493" s="47" t="s">
        <v>219</v>
      </c>
      <c r="E1493" s="46">
        <v>116704</v>
      </c>
      <c r="F1493" s="48">
        <v>46</v>
      </c>
      <c r="G1493" s="46">
        <v>1</v>
      </c>
      <c r="H1493" s="47" t="s">
        <v>235</v>
      </c>
      <c r="I1493" s="46">
        <v>3349559649</v>
      </c>
    </row>
    <row r="1494" spans="1:9" ht="15" hidden="1">
      <c r="A1494" s="46">
        <v>26571</v>
      </c>
      <c r="B1494" s="47" t="s">
        <v>3095</v>
      </c>
      <c r="C1494" s="47" t="s">
        <v>171</v>
      </c>
      <c r="D1494" s="47" t="s">
        <v>219</v>
      </c>
      <c r="E1494" s="46">
        <v>116704</v>
      </c>
      <c r="F1494" s="48">
        <v>115</v>
      </c>
      <c r="G1494" s="46">
        <v>3</v>
      </c>
      <c r="H1494" s="47" t="s">
        <v>211</v>
      </c>
      <c r="I1494" s="46">
        <v>3342617896</v>
      </c>
    </row>
    <row r="1495" spans="1:9" ht="30" hidden="1">
      <c r="A1495" s="46">
        <v>26574</v>
      </c>
      <c r="B1495" s="47" t="s">
        <v>3096</v>
      </c>
      <c r="C1495" s="47" t="s">
        <v>3097</v>
      </c>
      <c r="D1495" s="47" t="s">
        <v>219</v>
      </c>
      <c r="E1495" s="46">
        <v>116704</v>
      </c>
      <c r="F1495" s="48">
        <v>115</v>
      </c>
      <c r="G1495" s="46">
        <v>3</v>
      </c>
      <c r="H1495" s="47" t="s">
        <v>227</v>
      </c>
      <c r="I1495" s="46">
        <v>3342617897</v>
      </c>
    </row>
    <row r="1496" spans="1:9" ht="15" hidden="1">
      <c r="A1496" s="46">
        <v>26622</v>
      </c>
      <c r="B1496" s="47" t="s">
        <v>3098</v>
      </c>
      <c r="C1496" s="47" t="s">
        <v>3099</v>
      </c>
      <c r="D1496" s="47" t="s">
        <v>219</v>
      </c>
      <c r="E1496" s="46">
        <v>116704</v>
      </c>
      <c r="F1496" s="48">
        <v>69</v>
      </c>
      <c r="G1496" s="46">
        <v>2</v>
      </c>
      <c r="H1496" s="47" t="s">
        <v>211</v>
      </c>
      <c r="I1496" s="46">
        <v>3342618129</v>
      </c>
    </row>
    <row r="1497" spans="1:9" ht="15" hidden="1">
      <c r="A1497" s="46">
        <v>26629</v>
      </c>
      <c r="B1497" s="47" t="s">
        <v>3100</v>
      </c>
      <c r="C1497" s="47" t="s">
        <v>3099</v>
      </c>
      <c r="D1497" s="47" t="s">
        <v>219</v>
      </c>
      <c r="E1497" s="46">
        <v>116704</v>
      </c>
      <c r="F1497" s="48">
        <v>230</v>
      </c>
      <c r="G1497" s="46">
        <v>4</v>
      </c>
      <c r="H1497" s="47" t="s">
        <v>211</v>
      </c>
      <c r="I1497" s="46">
        <v>3337421763</v>
      </c>
    </row>
    <row r="1498" spans="1:9" ht="60" hidden="1">
      <c r="A1498" s="46">
        <v>26652</v>
      </c>
      <c r="B1498" s="47" t="s">
        <v>3101</v>
      </c>
      <c r="C1498" s="47" t="s">
        <v>3102</v>
      </c>
      <c r="D1498" s="47" t="s">
        <v>232</v>
      </c>
      <c r="E1498" s="46">
        <v>100834</v>
      </c>
      <c r="F1498" s="48">
        <v>115</v>
      </c>
      <c r="G1498" s="46">
        <v>2</v>
      </c>
      <c r="H1498" s="47" t="s">
        <v>211</v>
      </c>
      <c r="I1498" s="46">
        <v>3337421778</v>
      </c>
    </row>
    <row r="1499" spans="1:9" ht="45" hidden="1">
      <c r="A1499" s="46">
        <v>26656</v>
      </c>
      <c r="B1499" s="47" t="s">
        <v>3103</v>
      </c>
      <c r="C1499" s="47" t="s">
        <v>3104</v>
      </c>
      <c r="D1499" s="47" t="s">
        <v>219</v>
      </c>
      <c r="E1499" s="46">
        <v>116704</v>
      </c>
      <c r="F1499" s="48">
        <v>46</v>
      </c>
      <c r="G1499" s="46">
        <v>1</v>
      </c>
      <c r="H1499" s="47" t="s">
        <v>220</v>
      </c>
      <c r="I1499" s="46">
        <v>3349560083</v>
      </c>
    </row>
    <row r="1500" spans="1:9" ht="45" hidden="1">
      <c r="A1500" s="46">
        <v>26659</v>
      </c>
      <c r="B1500" s="47" t="s">
        <v>3105</v>
      </c>
      <c r="C1500" s="47" t="s">
        <v>3106</v>
      </c>
      <c r="D1500" s="47" t="s">
        <v>335</v>
      </c>
      <c r="E1500" s="46">
        <v>100716</v>
      </c>
      <c r="F1500" s="48">
        <v>57</v>
      </c>
      <c r="G1500" s="46">
        <v>2</v>
      </c>
      <c r="H1500" s="47" t="s">
        <v>211</v>
      </c>
      <c r="I1500" s="46">
        <v>3342617826</v>
      </c>
    </row>
    <row r="1501" spans="1:9" ht="45" hidden="1">
      <c r="A1501" s="46">
        <v>26668</v>
      </c>
      <c r="B1501" s="47" t="s">
        <v>3107</v>
      </c>
      <c r="C1501" s="47" t="s">
        <v>3108</v>
      </c>
      <c r="D1501" s="47" t="s">
        <v>219</v>
      </c>
      <c r="E1501" s="46">
        <v>116704</v>
      </c>
      <c r="F1501" s="48">
        <v>46</v>
      </c>
      <c r="G1501" s="46">
        <v>1</v>
      </c>
      <c r="H1501" s="47" t="s">
        <v>220</v>
      </c>
      <c r="I1501" s="46">
        <v>3349559846</v>
      </c>
    </row>
    <row r="1502" spans="1:9" ht="15" hidden="1">
      <c r="A1502" s="46">
        <v>26688</v>
      </c>
      <c r="B1502" s="47" t="s">
        <v>3109</v>
      </c>
      <c r="C1502" s="47" t="s">
        <v>3110</v>
      </c>
      <c r="D1502" s="47" t="s">
        <v>219</v>
      </c>
      <c r="E1502" s="46">
        <v>116704</v>
      </c>
      <c r="F1502" s="48">
        <v>69</v>
      </c>
      <c r="G1502" s="46">
        <v>4</v>
      </c>
      <c r="H1502" s="47" t="s">
        <v>211</v>
      </c>
      <c r="I1502" s="46">
        <v>3342618154</v>
      </c>
    </row>
    <row r="1503" spans="1:9" ht="45" hidden="1">
      <c r="A1503" s="46">
        <v>26716</v>
      </c>
      <c r="B1503" s="47" t="s">
        <v>3111</v>
      </c>
      <c r="C1503" s="47" t="s">
        <v>3112</v>
      </c>
      <c r="D1503" s="47" t="s">
        <v>438</v>
      </c>
      <c r="E1503" s="46">
        <v>101374</v>
      </c>
      <c r="F1503" s="48">
        <v>115</v>
      </c>
      <c r="G1503" s="46">
        <v>2</v>
      </c>
      <c r="H1503" s="47" t="s">
        <v>211</v>
      </c>
      <c r="I1503" s="46">
        <v>3352750313</v>
      </c>
    </row>
    <row r="1504" spans="1:9" ht="45" hidden="1">
      <c r="A1504" s="46">
        <v>26744</v>
      </c>
      <c r="B1504" s="47" t="s">
        <v>3113</v>
      </c>
      <c r="C1504" s="47" t="s">
        <v>3114</v>
      </c>
      <c r="D1504" s="47" t="s">
        <v>219</v>
      </c>
      <c r="E1504" s="46">
        <v>116704</v>
      </c>
      <c r="F1504" s="48">
        <v>69</v>
      </c>
      <c r="G1504" s="46">
        <v>2</v>
      </c>
      <c r="H1504" s="47" t="s">
        <v>256</v>
      </c>
      <c r="I1504" s="46">
        <v>3342618059</v>
      </c>
    </row>
    <row r="1505" spans="1:9" ht="30" hidden="1">
      <c r="A1505" s="46">
        <v>26769</v>
      </c>
      <c r="B1505" s="47" t="s">
        <v>3115</v>
      </c>
      <c r="C1505" s="47" t="s">
        <v>3116</v>
      </c>
      <c r="D1505" s="47" t="s">
        <v>219</v>
      </c>
      <c r="E1505" s="46">
        <v>116704</v>
      </c>
      <c r="F1505" s="48">
        <v>138</v>
      </c>
      <c r="G1505" s="46">
        <v>4</v>
      </c>
      <c r="H1505" s="47" t="s">
        <v>227</v>
      </c>
      <c r="I1505" s="46">
        <v>3349559762</v>
      </c>
    </row>
    <row r="1506" spans="1:9" ht="30" hidden="1">
      <c r="A1506" s="46">
        <v>26771</v>
      </c>
      <c r="B1506" s="47" t="s">
        <v>3117</v>
      </c>
      <c r="C1506" s="47" t="s">
        <v>3116</v>
      </c>
      <c r="D1506" s="47" t="s">
        <v>243</v>
      </c>
      <c r="E1506" s="46">
        <v>101222</v>
      </c>
      <c r="F1506" s="48">
        <v>138</v>
      </c>
      <c r="G1506" s="46">
        <v>1</v>
      </c>
      <c r="H1506" s="47" t="s">
        <v>211</v>
      </c>
      <c r="I1506" s="46">
        <v>3342618221</v>
      </c>
    </row>
    <row r="1507" spans="1:9" ht="60" hidden="1">
      <c r="A1507" s="46">
        <v>26776</v>
      </c>
      <c r="B1507" s="47" t="s">
        <v>3118</v>
      </c>
      <c r="C1507" s="47" t="s">
        <v>3119</v>
      </c>
      <c r="D1507" s="47" t="s">
        <v>232</v>
      </c>
      <c r="E1507" s="46">
        <v>100834</v>
      </c>
      <c r="F1507" s="48">
        <v>115</v>
      </c>
      <c r="G1507" s="46">
        <v>2</v>
      </c>
      <c r="H1507" s="47" t="s">
        <v>227</v>
      </c>
      <c r="I1507" s="46">
        <v>3337421844</v>
      </c>
    </row>
    <row r="1508" spans="1:9" ht="45" hidden="1">
      <c r="A1508" s="46">
        <v>26791</v>
      </c>
      <c r="B1508" s="47" t="s">
        <v>3120</v>
      </c>
      <c r="C1508" s="47" t="s">
        <v>3121</v>
      </c>
      <c r="D1508" s="47" t="s">
        <v>219</v>
      </c>
      <c r="E1508" s="46">
        <v>116704</v>
      </c>
      <c r="F1508" s="48">
        <v>138</v>
      </c>
      <c r="G1508" s="46">
        <v>1</v>
      </c>
      <c r="H1508" s="47" t="s">
        <v>220</v>
      </c>
      <c r="I1508" s="46">
        <v>3349559987</v>
      </c>
    </row>
    <row r="1509" spans="1:9" ht="45" hidden="1">
      <c r="A1509" s="46">
        <v>26806</v>
      </c>
      <c r="B1509" s="47" t="s">
        <v>3122</v>
      </c>
      <c r="C1509" s="47" t="s">
        <v>3123</v>
      </c>
      <c r="D1509" s="47" t="s">
        <v>283</v>
      </c>
      <c r="E1509" s="46">
        <v>102912</v>
      </c>
      <c r="F1509" s="48">
        <v>115</v>
      </c>
      <c r="G1509" s="46">
        <v>3</v>
      </c>
      <c r="H1509" s="47" t="s">
        <v>235</v>
      </c>
      <c r="I1509" s="46">
        <v>3353097891</v>
      </c>
    </row>
    <row r="1510" spans="1:9" ht="45" hidden="1">
      <c r="A1510" s="46">
        <v>26825</v>
      </c>
      <c r="B1510" s="47" t="s">
        <v>3124</v>
      </c>
      <c r="C1510" s="47" t="s">
        <v>3125</v>
      </c>
      <c r="D1510" s="47" t="s">
        <v>335</v>
      </c>
      <c r="E1510" s="46">
        <v>100716</v>
      </c>
      <c r="F1510" s="48">
        <v>57</v>
      </c>
      <c r="G1510" s="46">
        <v>2</v>
      </c>
      <c r="H1510" s="47" t="s">
        <v>211</v>
      </c>
      <c r="I1510" s="46">
        <v>3342617820</v>
      </c>
    </row>
    <row r="1511" spans="1:9" ht="45" hidden="1">
      <c r="A1511" s="46">
        <v>26841</v>
      </c>
      <c r="B1511" s="47" t="s">
        <v>3126</v>
      </c>
      <c r="C1511" s="47" t="s">
        <v>3127</v>
      </c>
      <c r="D1511" s="47" t="s">
        <v>219</v>
      </c>
      <c r="E1511" s="46">
        <v>116704</v>
      </c>
      <c r="F1511" s="48">
        <v>138</v>
      </c>
      <c r="G1511" s="46">
        <v>1</v>
      </c>
      <c r="H1511" s="47" t="s">
        <v>220</v>
      </c>
      <c r="I1511" s="46">
        <v>3349560383</v>
      </c>
    </row>
    <row r="1512" spans="1:9" ht="15" hidden="1">
      <c r="A1512" s="46">
        <v>26844</v>
      </c>
      <c r="B1512" s="47" t="s">
        <v>3128</v>
      </c>
      <c r="C1512" s="47" t="s">
        <v>3129</v>
      </c>
      <c r="D1512" s="47" t="s">
        <v>219</v>
      </c>
      <c r="E1512" s="46">
        <v>116704</v>
      </c>
      <c r="F1512" s="48">
        <v>138</v>
      </c>
      <c r="G1512" s="46">
        <v>4</v>
      </c>
      <c r="H1512" s="47" t="s">
        <v>235</v>
      </c>
      <c r="I1512" s="46">
        <v>3349559617</v>
      </c>
    </row>
    <row r="1513" spans="1:9" ht="15" hidden="1">
      <c r="A1513" s="46">
        <v>26854</v>
      </c>
      <c r="B1513" s="47" t="s">
        <v>3130</v>
      </c>
      <c r="C1513" s="47" t="s">
        <v>3131</v>
      </c>
      <c r="D1513" s="47" t="s">
        <v>219</v>
      </c>
      <c r="E1513" s="46">
        <v>116704</v>
      </c>
      <c r="F1513" s="48">
        <v>161</v>
      </c>
      <c r="G1513" s="46">
        <v>10</v>
      </c>
      <c r="H1513" s="47" t="s">
        <v>211</v>
      </c>
      <c r="I1513" s="46">
        <v>3337421898</v>
      </c>
    </row>
    <row r="1514" spans="1:9" ht="60" hidden="1">
      <c r="A1514" s="46">
        <v>26881</v>
      </c>
      <c r="B1514" s="47" t="s">
        <v>3132</v>
      </c>
      <c r="C1514" s="47" t="s">
        <v>3133</v>
      </c>
      <c r="D1514" s="47" t="s">
        <v>232</v>
      </c>
      <c r="E1514" s="46">
        <v>100834</v>
      </c>
      <c r="F1514" s="48">
        <v>115</v>
      </c>
      <c r="G1514" s="46">
        <v>2</v>
      </c>
      <c r="H1514" s="47" t="s">
        <v>227</v>
      </c>
      <c r="I1514" s="46">
        <v>3337421916</v>
      </c>
    </row>
    <row r="1515" spans="1:9" ht="45" hidden="1">
      <c r="A1515" s="46">
        <v>26887</v>
      </c>
      <c r="B1515" s="47" t="s">
        <v>3134</v>
      </c>
      <c r="C1515" s="47" t="s">
        <v>3135</v>
      </c>
      <c r="D1515" s="47" t="s">
        <v>219</v>
      </c>
      <c r="E1515" s="46">
        <v>116704</v>
      </c>
      <c r="F1515" s="48">
        <v>69</v>
      </c>
      <c r="G1515" s="46">
        <v>1</v>
      </c>
      <c r="H1515" s="47" t="s">
        <v>220</v>
      </c>
      <c r="I1515" s="46">
        <v>3349559696</v>
      </c>
    </row>
    <row r="1516" spans="1:9" ht="30" hidden="1">
      <c r="A1516" s="46">
        <v>26927</v>
      </c>
      <c r="B1516" s="47" t="s">
        <v>3136</v>
      </c>
      <c r="C1516" s="47" t="s">
        <v>3137</v>
      </c>
      <c r="D1516" s="47" t="s">
        <v>3138</v>
      </c>
      <c r="E1516" s="46">
        <v>101179</v>
      </c>
      <c r="F1516" s="48">
        <v>69</v>
      </c>
      <c r="G1516" s="46">
        <v>2</v>
      </c>
      <c r="H1516" s="47" t="s">
        <v>211</v>
      </c>
      <c r="I1516" s="46">
        <v>3337421949</v>
      </c>
    </row>
    <row r="1517" spans="1:9" ht="15" hidden="1">
      <c r="A1517" s="46">
        <v>26935</v>
      </c>
      <c r="B1517" s="47" t="s">
        <v>3139</v>
      </c>
      <c r="C1517" s="47" t="s">
        <v>3140</v>
      </c>
      <c r="D1517" s="47" t="s">
        <v>219</v>
      </c>
      <c r="E1517" s="46">
        <v>116704</v>
      </c>
      <c r="F1517" s="48">
        <v>69</v>
      </c>
      <c r="G1517" s="46">
        <v>1</v>
      </c>
      <c r="H1517" s="47" t="s">
        <v>211</v>
      </c>
      <c r="I1517" s="46">
        <v>3342618174</v>
      </c>
    </row>
    <row r="1518" spans="1:9" ht="15" hidden="1">
      <c r="A1518" s="46">
        <v>26943</v>
      </c>
      <c r="B1518" s="47" t="s">
        <v>3141</v>
      </c>
      <c r="C1518" s="47" t="s">
        <v>3142</v>
      </c>
      <c r="D1518" s="47" t="s">
        <v>219</v>
      </c>
      <c r="E1518" s="46">
        <v>116704</v>
      </c>
      <c r="F1518" s="48">
        <v>46</v>
      </c>
      <c r="G1518" s="46">
        <v>2</v>
      </c>
      <c r="H1518" s="47" t="s">
        <v>235</v>
      </c>
      <c r="I1518" s="46">
        <v>3349559598</v>
      </c>
    </row>
    <row r="1519" spans="1:9" ht="15" hidden="1">
      <c r="A1519" s="46">
        <v>26969</v>
      </c>
      <c r="B1519" s="47" t="s">
        <v>3143</v>
      </c>
      <c r="C1519" s="47" t="s">
        <v>3144</v>
      </c>
      <c r="D1519" s="47" t="s">
        <v>219</v>
      </c>
      <c r="E1519" s="46">
        <v>116704</v>
      </c>
      <c r="F1519" s="48">
        <v>115</v>
      </c>
      <c r="G1519" s="46">
        <v>3</v>
      </c>
      <c r="H1519" s="47" t="s">
        <v>211</v>
      </c>
      <c r="I1519" s="46">
        <v>3337428247</v>
      </c>
    </row>
    <row r="1520" spans="1:9" ht="15" hidden="1">
      <c r="A1520" s="46">
        <v>26971</v>
      </c>
      <c r="B1520" s="47" t="s">
        <v>3145</v>
      </c>
      <c r="C1520" s="47" t="s">
        <v>3144</v>
      </c>
      <c r="D1520" s="47" t="s">
        <v>219</v>
      </c>
      <c r="E1520" s="46">
        <v>116704</v>
      </c>
      <c r="F1520" s="48">
        <v>115</v>
      </c>
      <c r="G1520" s="46">
        <v>2</v>
      </c>
      <c r="H1520" s="47" t="s">
        <v>235</v>
      </c>
      <c r="I1520" s="46">
        <v>3352750116</v>
      </c>
    </row>
    <row r="1521" spans="1:9" ht="30" hidden="1">
      <c r="A1521" s="46">
        <v>26991</v>
      </c>
      <c r="B1521" s="47" t="s">
        <v>3146</v>
      </c>
      <c r="C1521" s="47" t="s">
        <v>3147</v>
      </c>
      <c r="D1521" s="47" t="s">
        <v>219</v>
      </c>
      <c r="E1521" s="46">
        <v>116704</v>
      </c>
      <c r="F1521" s="48">
        <v>138</v>
      </c>
      <c r="G1521" s="46">
        <v>11</v>
      </c>
      <c r="H1521" s="47" t="s">
        <v>227</v>
      </c>
      <c r="I1521" s="46">
        <v>3349560053</v>
      </c>
    </row>
    <row r="1522" spans="1:9" ht="60" hidden="1">
      <c r="A1522" s="46">
        <v>26995</v>
      </c>
      <c r="B1522" s="47" t="s">
        <v>3148</v>
      </c>
      <c r="C1522" s="47" t="s">
        <v>3149</v>
      </c>
      <c r="D1522" s="47" t="s">
        <v>232</v>
      </c>
      <c r="E1522" s="46">
        <v>100834</v>
      </c>
      <c r="F1522" s="48">
        <v>230</v>
      </c>
      <c r="G1522" s="46">
        <v>2</v>
      </c>
      <c r="H1522" s="47" t="s">
        <v>235</v>
      </c>
      <c r="I1522" s="46">
        <v>3337421994</v>
      </c>
    </row>
    <row r="1523" spans="1:9" ht="60" hidden="1">
      <c r="A1523" s="46">
        <v>26996</v>
      </c>
      <c r="B1523" s="47" t="s">
        <v>3150</v>
      </c>
      <c r="C1523" s="47" t="s">
        <v>3151</v>
      </c>
      <c r="D1523" s="47" t="s">
        <v>232</v>
      </c>
      <c r="E1523" s="46">
        <v>100834</v>
      </c>
      <c r="F1523" s="48">
        <v>230</v>
      </c>
      <c r="G1523" s="46">
        <v>12</v>
      </c>
      <c r="H1523" s="47" t="s">
        <v>235</v>
      </c>
      <c r="I1523" s="46">
        <v>3352750174</v>
      </c>
    </row>
    <row r="1524" spans="1:9" ht="60" hidden="1">
      <c r="A1524" s="46">
        <v>26997</v>
      </c>
      <c r="B1524" s="47" t="s">
        <v>3152</v>
      </c>
      <c r="C1524" s="47" t="s">
        <v>3153</v>
      </c>
      <c r="D1524" s="47" t="s">
        <v>232</v>
      </c>
      <c r="E1524" s="46">
        <v>100834</v>
      </c>
      <c r="F1524" s="48">
        <v>-99</v>
      </c>
      <c r="G1524" s="46">
        <v>2</v>
      </c>
      <c r="H1524" s="47" t="s">
        <v>235</v>
      </c>
      <c r="I1524" s="46">
        <v>3352750173</v>
      </c>
    </row>
    <row r="1525" spans="1:9" ht="45" hidden="1">
      <c r="A1525" s="46">
        <v>27008</v>
      </c>
      <c r="B1525" s="47" t="s">
        <v>3154</v>
      </c>
      <c r="C1525" s="47" t="s">
        <v>3155</v>
      </c>
      <c r="D1525" s="47" t="s">
        <v>243</v>
      </c>
      <c r="E1525" s="46">
        <v>101222</v>
      </c>
      <c r="F1525" s="48">
        <v>138</v>
      </c>
      <c r="G1525" s="46">
        <v>1</v>
      </c>
      <c r="H1525" s="47" t="s">
        <v>256</v>
      </c>
      <c r="I1525" s="46">
        <v>3337422000</v>
      </c>
    </row>
    <row r="1526" spans="1:9" ht="30" hidden="1">
      <c r="A1526" s="46">
        <v>27041</v>
      </c>
      <c r="B1526" s="47" t="s">
        <v>3156</v>
      </c>
      <c r="C1526" s="47" t="s">
        <v>3157</v>
      </c>
      <c r="D1526" s="47" t="s">
        <v>219</v>
      </c>
      <c r="E1526" s="46">
        <v>116704</v>
      </c>
      <c r="F1526" s="48">
        <v>230</v>
      </c>
      <c r="G1526" s="46">
        <v>7</v>
      </c>
      <c r="H1526" s="47" t="s">
        <v>227</v>
      </c>
      <c r="I1526" s="46">
        <v>3337422020</v>
      </c>
    </row>
    <row r="1527" spans="1:9" ht="60" hidden="1">
      <c r="A1527" s="46">
        <v>27042</v>
      </c>
      <c r="B1527" s="47" t="s">
        <v>3158</v>
      </c>
      <c r="C1527" s="47" t="s">
        <v>3157</v>
      </c>
      <c r="D1527" s="47" t="s">
        <v>232</v>
      </c>
      <c r="E1527" s="46">
        <v>100834</v>
      </c>
      <c r="F1527" s="48">
        <v>138</v>
      </c>
      <c r="G1527" s="46">
        <v>2</v>
      </c>
      <c r="H1527" s="47" t="s">
        <v>256</v>
      </c>
      <c r="I1527" s="46">
        <v>3337422023</v>
      </c>
    </row>
    <row r="1528" spans="1:9" ht="60" hidden="1">
      <c r="A1528" s="46">
        <v>27047</v>
      </c>
      <c r="B1528" s="47" t="s">
        <v>3159</v>
      </c>
      <c r="C1528" s="47" t="s">
        <v>3160</v>
      </c>
      <c r="D1528" s="47" t="s">
        <v>232</v>
      </c>
      <c r="E1528" s="46">
        <v>100834</v>
      </c>
      <c r="F1528" s="48">
        <v>115</v>
      </c>
      <c r="G1528" s="46">
        <v>1</v>
      </c>
      <c r="H1528" s="47" t="s">
        <v>211</v>
      </c>
      <c r="I1528" s="46">
        <v>3337422028</v>
      </c>
    </row>
    <row r="1529" spans="1:9" ht="45" hidden="1">
      <c r="A1529" s="46">
        <v>27133</v>
      </c>
      <c r="B1529" s="47" t="s">
        <v>3161</v>
      </c>
      <c r="C1529" s="47" t="s">
        <v>3162</v>
      </c>
      <c r="D1529" s="47" t="s">
        <v>219</v>
      </c>
      <c r="E1529" s="46">
        <v>116704</v>
      </c>
      <c r="F1529" s="48">
        <v>69</v>
      </c>
      <c r="G1529" s="46">
        <v>4</v>
      </c>
      <c r="H1529" s="47" t="s">
        <v>256</v>
      </c>
      <c r="I1529" s="46">
        <v>3342618178</v>
      </c>
    </row>
    <row r="1530" spans="1:9" ht="15" hidden="1">
      <c r="A1530" s="46">
        <v>27136</v>
      </c>
      <c r="B1530" s="47" t="s">
        <v>3163</v>
      </c>
      <c r="C1530" s="47" t="s">
        <v>3164</v>
      </c>
      <c r="D1530" s="47" t="s">
        <v>219</v>
      </c>
      <c r="E1530" s="46">
        <v>116704</v>
      </c>
      <c r="F1530" s="48">
        <v>69</v>
      </c>
      <c r="G1530" s="46">
        <v>3</v>
      </c>
      <c r="H1530" s="47" t="s">
        <v>211</v>
      </c>
      <c r="I1530" s="46">
        <v>3337428086</v>
      </c>
    </row>
    <row r="1531" spans="1:9" ht="45" hidden="1">
      <c r="A1531" s="46">
        <v>27190</v>
      </c>
      <c r="B1531" s="47" t="s">
        <v>3165</v>
      </c>
      <c r="C1531" s="47" t="s">
        <v>3166</v>
      </c>
      <c r="D1531" s="47" t="s">
        <v>219</v>
      </c>
      <c r="E1531" s="46">
        <v>116704</v>
      </c>
      <c r="F1531" s="48">
        <v>69</v>
      </c>
      <c r="G1531" s="46">
        <v>3</v>
      </c>
      <c r="H1531" s="47" t="s">
        <v>220</v>
      </c>
      <c r="I1531" s="46">
        <v>3349560345</v>
      </c>
    </row>
    <row r="1532" spans="1:9" ht="30" hidden="1">
      <c r="A1532" s="46">
        <v>27219</v>
      </c>
      <c r="B1532" s="47" t="s">
        <v>3167</v>
      </c>
      <c r="C1532" s="47" t="s">
        <v>3168</v>
      </c>
      <c r="D1532" s="47" t="s">
        <v>219</v>
      </c>
      <c r="E1532" s="46">
        <v>116704</v>
      </c>
      <c r="F1532" s="48">
        <v>230</v>
      </c>
      <c r="G1532" s="46">
        <v>7</v>
      </c>
      <c r="H1532" s="47" t="s">
        <v>227</v>
      </c>
      <c r="I1532" s="46">
        <v>3337422137</v>
      </c>
    </row>
    <row r="1533" spans="1:9" ht="30" hidden="1">
      <c r="A1533" s="46">
        <v>27239</v>
      </c>
      <c r="B1533" s="47" t="s">
        <v>3169</v>
      </c>
      <c r="C1533" s="47" t="s">
        <v>3170</v>
      </c>
      <c r="D1533" s="47" t="s">
        <v>243</v>
      </c>
      <c r="E1533" s="46">
        <v>101222</v>
      </c>
      <c r="F1533" s="48">
        <v>46</v>
      </c>
      <c r="G1533" s="46">
        <v>4</v>
      </c>
      <c r="H1533" s="47" t="s">
        <v>211</v>
      </c>
      <c r="I1533" s="46">
        <v>3342618245</v>
      </c>
    </row>
    <row r="1534" spans="1:9" ht="30">
      <c r="A1534" s="46">
        <v>27240</v>
      </c>
      <c r="B1534" s="47" t="s">
        <v>3171</v>
      </c>
      <c r="C1534" s="47" t="s">
        <v>3170</v>
      </c>
      <c r="D1534" s="47" t="s">
        <v>210</v>
      </c>
      <c r="E1534" s="46">
        <v>100219</v>
      </c>
      <c r="F1534" s="48">
        <v>115</v>
      </c>
      <c r="G1534" s="46">
        <v>2</v>
      </c>
      <c r="H1534" s="47" t="s">
        <v>227</v>
      </c>
      <c r="I1534" s="46">
        <v>3337422151</v>
      </c>
    </row>
    <row r="1535" spans="1:9" ht="45" hidden="1">
      <c r="A1535" s="46">
        <v>27267</v>
      </c>
      <c r="B1535" s="47" t="s">
        <v>3172</v>
      </c>
      <c r="C1535" s="47" t="s">
        <v>3173</v>
      </c>
      <c r="D1535" s="47" t="s">
        <v>219</v>
      </c>
      <c r="E1535" s="46">
        <v>116704</v>
      </c>
      <c r="F1535" s="48">
        <v>69</v>
      </c>
      <c r="G1535" s="46">
        <v>2</v>
      </c>
      <c r="H1535" s="47" t="s">
        <v>220</v>
      </c>
      <c r="I1535" s="46">
        <v>3349559738</v>
      </c>
    </row>
    <row r="1536" spans="1:9" ht="60" hidden="1">
      <c r="A1536" s="46">
        <v>27318</v>
      </c>
      <c r="B1536" s="47" t="s">
        <v>3174</v>
      </c>
      <c r="C1536" s="47" t="s">
        <v>3175</v>
      </c>
      <c r="D1536" s="47" t="s">
        <v>232</v>
      </c>
      <c r="E1536" s="46">
        <v>100834</v>
      </c>
      <c r="F1536" s="48">
        <v>138</v>
      </c>
      <c r="G1536" s="46">
        <v>1</v>
      </c>
      <c r="H1536" s="47" t="s">
        <v>256</v>
      </c>
      <c r="I1536" s="46">
        <v>3337422198</v>
      </c>
    </row>
    <row r="1537" spans="1:9" ht="60" hidden="1">
      <c r="A1537" s="46">
        <v>27332</v>
      </c>
      <c r="B1537" s="47" t="s">
        <v>3176</v>
      </c>
      <c r="C1537" s="47" t="s">
        <v>3177</v>
      </c>
      <c r="D1537" s="47" t="s">
        <v>232</v>
      </c>
      <c r="E1537" s="46">
        <v>100834</v>
      </c>
      <c r="F1537" s="48">
        <v>230</v>
      </c>
      <c r="G1537" s="46">
        <v>5</v>
      </c>
      <c r="H1537" s="47" t="s">
        <v>211</v>
      </c>
      <c r="I1537" s="46">
        <v>3337422206</v>
      </c>
    </row>
    <row r="1538" spans="1:9" ht="15" hidden="1">
      <c r="A1538" s="46">
        <v>27334</v>
      </c>
      <c r="B1538" s="47" t="s">
        <v>3178</v>
      </c>
      <c r="C1538" s="47" t="s">
        <v>3179</v>
      </c>
      <c r="D1538" s="47" t="s">
        <v>219</v>
      </c>
      <c r="E1538" s="46">
        <v>116704</v>
      </c>
      <c r="F1538" s="48">
        <v>69</v>
      </c>
      <c r="G1538" s="46">
        <v>2</v>
      </c>
      <c r="H1538" s="47" t="s">
        <v>211</v>
      </c>
      <c r="I1538" s="46">
        <v>3352749889</v>
      </c>
    </row>
    <row r="1539" spans="1:9" ht="30">
      <c r="A1539" s="46">
        <v>27396</v>
      </c>
      <c r="B1539" s="47" t="s">
        <v>3180</v>
      </c>
      <c r="C1539" s="47" t="s">
        <v>3181</v>
      </c>
      <c r="D1539" s="47" t="s">
        <v>210</v>
      </c>
      <c r="E1539" s="46">
        <v>100219</v>
      </c>
      <c r="F1539" s="48">
        <v>115</v>
      </c>
      <c r="G1539" s="46">
        <v>2</v>
      </c>
      <c r="H1539" s="47" t="s">
        <v>227</v>
      </c>
      <c r="I1539" s="46">
        <v>3337422246</v>
      </c>
    </row>
    <row r="1540" spans="1:9" ht="15" hidden="1">
      <c r="A1540" s="46">
        <v>27418</v>
      </c>
      <c r="B1540" s="47" t="s">
        <v>3182</v>
      </c>
      <c r="C1540" s="47" t="s">
        <v>3183</v>
      </c>
      <c r="D1540" s="47" t="s">
        <v>219</v>
      </c>
      <c r="E1540" s="46">
        <v>116704</v>
      </c>
      <c r="F1540" s="48">
        <v>46</v>
      </c>
      <c r="G1540" s="46">
        <v>3</v>
      </c>
      <c r="H1540" s="47" t="s">
        <v>235</v>
      </c>
      <c r="I1540" s="46">
        <v>3349559576</v>
      </c>
    </row>
    <row r="1541" spans="1:9" ht="45" hidden="1">
      <c r="A1541" s="46">
        <v>27427</v>
      </c>
      <c r="B1541" s="47" t="s">
        <v>3184</v>
      </c>
      <c r="C1541" s="47" t="s">
        <v>3185</v>
      </c>
      <c r="D1541" s="47" t="s">
        <v>335</v>
      </c>
      <c r="E1541" s="46">
        <v>100716</v>
      </c>
      <c r="F1541" s="48">
        <v>34.5</v>
      </c>
      <c r="G1541" s="46">
        <v>2</v>
      </c>
      <c r="H1541" s="47" t="s">
        <v>227</v>
      </c>
      <c r="I1541" s="46">
        <v>3342617774</v>
      </c>
    </row>
    <row r="1542" spans="1:9" ht="15" hidden="1">
      <c r="A1542" s="46">
        <v>27429</v>
      </c>
      <c r="B1542" s="47" t="s">
        <v>3186</v>
      </c>
      <c r="C1542" s="47" t="s">
        <v>3187</v>
      </c>
      <c r="D1542" s="47" t="s">
        <v>219</v>
      </c>
      <c r="E1542" s="46">
        <v>116704</v>
      </c>
      <c r="F1542" s="48">
        <v>69</v>
      </c>
      <c r="G1542" s="46">
        <v>3</v>
      </c>
      <c r="H1542" s="47" t="s">
        <v>211</v>
      </c>
      <c r="I1542" s="46">
        <v>3337428061</v>
      </c>
    </row>
    <row r="1543" spans="1:9" ht="15" hidden="1">
      <c r="A1543" s="46">
        <v>27476</v>
      </c>
      <c r="B1543" s="47" t="s">
        <v>3188</v>
      </c>
      <c r="C1543" s="47" t="s">
        <v>3189</v>
      </c>
      <c r="D1543" s="47" t="s">
        <v>219</v>
      </c>
      <c r="E1543" s="46">
        <v>116704</v>
      </c>
      <c r="F1543" s="48">
        <v>69</v>
      </c>
      <c r="G1543" s="46">
        <v>4</v>
      </c>
      <c r="H1543" s="47" t="s">
        <v>211</v>
      </c>
      <c r="I1543" s="46">
        <v>3337428293</v>
      </c>
    </row>
    <row r="1544" spans="1:9" ht="30" hidden="1">
      <c r="A1544" s="46">
        <v>27479</v>
      </c>
      <c r="B1544" s="47" t="s">
        <v>3190</v>
      </c>
      <c r="C1544" s="47" t="s">
        <v>3191</v>
      </c>
      <c r="D1544" s="47" t="s">
        <v>589</v>
      </c>
      <c r="E1544" s="46">
        <v>100713</v>
      </c>
      <c r="F1544" s="48">
        <v>230</v>
      </c>
      <c r="G1544" s="46">
        <v>2</v>
      </c>
      <c r="H1544" s="47" t="s">
        <v>211</v>
      </c>
      <c r="I1544" s="46">
        <v>3337422288</v>
      </c>
    </row>
    <row r="1545" spans="1:9" ht="45" hidden="1">
      <c r="A1545" s="46">
        <v>27500</v>
      </c>
      <c r="B1545" s="47" t="s">
        <v>3192</v>
      </c>
      <c r="C1545" s="47" t="s">
        <v>3193</v>
      </c>
      <c r="D1545" s="47" t="s">
        <v>219</v>
      </c>
      <c r="E1545" s="46">
        <v>116704</v>
      </c>
      <c r="F1545" s="48">
        <v>69</v>
      </c>
      <c r="G1545" s="46">
        <v>2</v>
      </c>
      <c r="H1545" s="47" t="s">
        <v>256</v>
      </c>
      <c r="I1545" s="46">
        <v>3337422298</v>
      </c>
    </row>
    <row r="1546" spans="1:9" ht="60" hidden="1">
      <c r="A1546" s="46">
        <v>27530</v>
      </c>
      <c r="B1546" s="47" t="s">
        <v>3194</v>
      </c>
      <c r="C1546" s="47" t="s">
        <v>3195</v>
      </c>
      <c r="D1546" s="47" t="s">
        <v>232</v>
      </c>
      <c r="E1546" s="46">
        <v>100834</v>
      </c>
      <c r="F1546" s="48">
        <v>230</v>
      </c>
      <c r="G1546" s="46">
        <v>3</v>
      </c>
      <c r="H1546" s="47" t="s">
        <v>256</v>
      </c>
      <c r="I1546" s="46">
        <v>3337422316</v>
      </c>
    </row>
    <row r="1547" spans="1:9" ht="45" hidden="1">
      <c r="A1547" s="46">
        <v>27558</v>
      </c>
      <c r="B1547" s="47" t="s">
        <v>3196</v>
      </c>
      <c r="C1547" s="47" t="s">
        <v>3197</v>
      </c>
      <c r="D1547" s="47" t="s">
        <v>219</v>
      </c>
      <c r="E1547" s="46">
        <v>116704</v>
      </c>
      <c r="F1547" s="48">
        <v>138</v>
      </c>
      <c r="G1547" s="46">
        <v>1</v>
      </c>
      <c r="H1547" s="47" t="s">
        <v>220</v>
      </c>
      <c r="I1547" s="46">
        <v>3349559864</v>
      </c>
    </row>
    <row r="1548" spans="1:9" ht="15">
      <c r="A1548" s="46">
        <v>27560</v>
      </c>
      <c r="B1548" s="47" t="s">
        <v>3198</v>
      </c>
      <c r="C1548" s="47" t="s">
        <v>3199</v>
      </c>
      <c r="D1548" s="47" t="s">
        <v>210</v>
      </c>
      <c r="E1548" s="46">
        <v>100219</v>
      </c>
      <c r="F1548" s="48">
        <v>115</v>
      </c>
      <c r="G1548" s="46">
        <v>2</v>
      </c>
      <c r="H1548" s="47" t="s">
        <v>211</v>
      </c>
      <c r="I1548" s="46">
        <v>3337422337</v>
      </c>
    </row>
    <row r="1549" spans="1:9" ht="45" hidden="1">
      <c r="A1549" s="46">
        <v>27577</v>
      </c>
      <c r="B1549" s="47" t="s">
        <v>3200</v>
      </c>
      <c r="C1549" s="47" t="s">
        <v>3201</v>
      </c>
      <c r="D1549" s="47" t="s">
        <v>219</v>
      </c>
      <c r="E1549" s="46">
        <v>116704</v>
      </c>
      <c r="F1549" s="48">
        <v>46</v>
      </c>
      <c r="G1549" s="46">
        <v>2</v>
      </c>
      <c r="H1549" s="47" t="s">
        <v>220</v>
      </c>
      <c r="I1549" s="46">
        <v>3349559917</v>
      </c>
    </row>
    <row r="1550" spans="1:9" ht="60" hidden="1">
      <c r="A1550" s="46">
        <v>27589</v>
      </c>
      <c r="B1550" s="47" t="s">
        <v>3202</v>
      </c>
      <c r="C1550" s="47" t="s">
        <v>3203</v>
      </c>
      <c r="D1550" s="47" t="s">
        <v>232</v>
      </c>
      <c r="E1550" s="46">
        <v>100834</v>
      </c>
      <c r="F1550" s="48">
        <v>115</v>
      </c>
      <c r="G1550" s="46">
        <v>1</v>
      </c>
      <c r="H1550" s="47" t="s">
        <v>211</v>
      </c>
      <c r="I1550" s="46">
        <v>3337422351</v>
      </c>
    </row>
    <row r="1551" spans="1:9" ht="45" hidden="1">
      <c r="A1551" s="46">
        <v>27598</v>
      </c>
      <c r="B1551" s="47" t="s">
        <v>3204</v>
      </c>
      <c r="C1551" s="47" t="s">
        <v>3205</v>
      </c>
      <c r="D1551" s="47" t="s">
        <v>219</v>
      </c>
      <c r="E1551" s="46">
        <v>116704</v>
      </c>
      <c r="F1551" s="48">
        <v>69</v>
      </c>
      <c r="G1551" s="46">
        <v>1</v>
      </c>
      <c r="H1551" s="47" t="s">
        <v>256</v>
      </c>
      <c r="I1551" s="46">
        <v>3342618040</v>
      </c>
    </row>
    <row r="1552" spans="1:9" ht="15" hidden="1">
      <c r="A1552" s="46">
        <v>27602</v>
      </c>
      <c r="B1552" s="47" t="s">
        <v>3206</v>
      </c>
      <c r="C1552" s="47" t="s">
        <v>3207</v>
      </c>
      <c r="D1552" s="47" t="s">
        <v>219</v>
      </c>
      <c r="E1552" s="46">
        <v>116704</v>
      </c>
      <c r="F1552" s="48">
        <v>69</v>
      </c>
      <c r="G1552" s="46">
        <v>2</v>
      </c>
      <c r="H1552" s="47" t="s">
        <v>211</v>
      </c>
      <c r="I1552" s="46">
        <v>3337428254</v>
      </c>
    </row>
    <row r="1553" spans="1:9" ht="60" hidden="1">
      <c r="A1553" s="46">
        <v>27607</v>
      </c>
      <c r="B1553" s="47" t="s">
        <v>3208</v>
      </c>
      <c r="C1553" s="47" t="s">
        <v>3209</v>
      </c>
      <c r="D1553" s="47" t="s">
        <v>232</v>
      </c>
      <c r="E1553" s="46">
        <v>100834</v>
      </c>
      <c r="F1553" s="48">
        <v>115</v>
      </c>
      <c r="G1553" s="46">
        <v>1</v>
      </c>
      <c r="H1553" s="47" t="s">
        <v>211</v>
      </c>
      <c r="I1553" s="46">
        <v>3337422362</v>
      </c>
    </row>
    <row r="1554" spans="1:9" ht="45" hidden="1">
      <c r="A1554" s="46">
        <v>27651</v>
      </c>
      <c r="B1554" s="47" t="s">
        <v>3210</v>
      </c>
      <c r="C1554" s="47" t="s">
        <v>3211</v>
      </c>
      <c r="D1554" s="47" t="s">
        <v>219</v>
      </c>
      <c r="E1554" s="46">
        <v>116704</v>
      </c>
      <c r="F1554" s="48">
        <v>46</v>
      </c>
      <c r="G1554" s="46">
        <v>2</v>
      </c>
      <c r="H1554" s="47" t="s">
        <v>220</v>
      </c>
      <c r="I1554" s="46">
        <v>3349560277</v>
      </c>
    </row>
    <row r="1555" spans="1:9" ht="45" hidden="1">
      <c r="A1555" s="46">
        <v>27685</v>
      </c>
      <c r="B1555" s="47" t="s">
        <v>3212</v>
      </c>
      <c r="C1555" s="47" t="s">
        <v>3213</v>
      </c>
      <c r="D1555" s="47" t="s">
        <v>243</v>
      </c>
      <c r="E1555" s="46">
        <v>101222</v>
      </c>
      <c r="F1555" s="48">
        <v>46</v>
      </c>
      <c r="G1555" s="46">
        <v>1</v>
      </c>
      <c r="H1555" s="47" t="s">
        <v>256</v>
      </c>
      <c r="I1555" s="46">
        <v>3342618346</v>
      </c>
    </row>
    <row r="1556" spans="1:9" ht="45" hidden="1">
      <c r="A1556" s="46">
        <v>27717</v>
      </c>
      <c r="B1556" s="47" t="s">
        <v>3214</v>
      </c>
      <c r="C1556" s="47" t="s">
        <v>3215</v>
      </c>
      <c r="D1556" s="47" t="s">
        <v>219</v>
      </c>
      <c r="E1556" s="46">
        <v>116704</v>
      </c>
      <c r="F1556" s="48">
        <v>138</v>
      </c>
      <c r="G1556" s="46">
        <v>1</v>
      </c>
      <c r="H1556" s="47" t="s">
        <v>220</v>
      </c>
      <c r="I1556" s="46">
        <v>3337422426</v>
      </c>
    </row>
    <row r="1557" spans="1:9" ht="15">
      <c r="A1557" s="46">
        <v>27731</v>
      </c>
      <c r="B1557" s="47" t="s">
        <v>3216</v>
      </c>
      <c r="C1557" s="47" t="s">
        <v>3217</v>
      </c>
      <c r="D1557" s="47" t="s">
        <v>210</v>
      </c>
      <c r="E1557" s="46">
        <v>100219</v>
      </c>
      <c r="F1557" s="48">
        <v>115</v>
      </c>
      <c r="G1557" s="46">
        <v>2</v>
      </c>
      <c r="H1557" s="47" t="s">
        <v>211</v>
      </c>
      <c r="I1557" s="46">
        <v>3337428369</v>
      </c>
    </row>
    <row r="1558" spans="1:9" ht="45" hidden="1">
      <c r="A1558" s="46">
        <v>27783</v>
      </c>
      <c r="B1558" s="47" t="s">
        <v>3218</v>
      </c>
      <c r="C1558" s="47" t="s">
        <v>3219</v>
      </c>
      <c r="D1558" s="47" t="s">
        <v>335</v>
      </c>
      <c r="E1558" s="46">
        <v>100716</v>
      </c>
      <c r="F1558" s="48">
        <v>115</v>
      </c>
      <c r="G1558" s="46">
        <v>2</v>
      </c>
      <c r="H1558" s="47" t="s">
        <v>227</v>
      </c>
      <c r="I1558" s="46">
        <v>3337422472</v>
      </c>
    </row>
    <row r="1559" spans="1:9" ht="15" hidden="1">
      <c r="A1559" s="46">
        <v>27829</v>
      </c>
      <c r="B1559" s="47" t="s">
        <v>3220</v>
      </c>
      <c r="C1559" s="47" t="s">
        <v>3221</v>
      </c>
      <c r="D1559" s="47" t="s">
        <v>219</v>
      </c>
      <c r="E1559" s="46">
        <v>116704</v>
      </c>
      <c r="F1559" s="48">
        <v>46</v>
      </c>
      <c r="G1559" s="46">
        <v>1</v>
      </c>
      <c r="H1559" s="47" t="s">
        <v>235</v>
      </c>
      <c r="I1559" s="46">
        <v>3349559623</v>
      </c>
    </row>
    <row r="1560" spans="1:9" ht="15" hidden="1">
      <c r="A1560" s="46">
        <v>27830</v>
      </c>
      <c r="B1560" s="47" t="s">
        <v>3222</v>
      </c>
      <c r="C1560" s="47" t="s">
        <v>3221</v>
      </c>
      <c r="D1560" s="47" t="s">
        <v>219</v>
      </c>
      <c r="E1560" s="46">
        <v>116704</v>
      </c>
      <c r="F1560" s="48">
        <v>46</v>
      </c>
      <c r="G1560" s="46">
        <v>1</v>
      </c>
      <c r="H1560" s="47" t="s">
        <v>235</v>
      </c>
      <c r="I1560" s="46">
        <v>3349559606</v>
      </c>
    </row>
    <row r="1561" spans="1:9" ht="45" hidden="1">
      <c r="A1561" s="46">
        <v>27832</v>
      </c>
      <c r="B1561" s="47" t="s">
        <v>3223</v>
      </c>
      <c r="C1561" s="47" t="s">
        <v>3224</v>
      </c>
      <c r="D1561" s="47" t="s">
        <v>219</v>
      </c>
      <c r="E1561" s="46">
        <v>116704</v>
      </c>
      <c r="F1561" s="48">
        <v>46</v>
      </c>
      <c r="G1561" s="46">
        <v>1</v>
      </c>
      <c r="H1561" s="47" t="s">
        <v>220</v>
      </c>
      <c r="I1561" s="46">
        <v>3349559517</v>
      </c>
    </row>
    <row r="1562" spans="1:9" ht="45" hidden="1">
      <c r="A1562" s="46">
        <v>27833</v>
      </c>
      <c r="B1562" s="47" t="s">
        <v>3225</v>
      </c>
      <c r="C1562" s="47" t="s">
        <v>3224</v>
      </c>
      <c r="D1562" s="47" t="s">
        <v>219</v>
      </c>
      <c r="E1562" s="46">
        <v>116704</v>
      </c>
      <c r="F1562" s="48">
        <v>46</v>
      </c>
      <c r="G1562" s="46">
        <v>1</v>
      </c>
      <c r="H1562" s="47" t="s">
        <v>220</v>
      </c>
      <c r="I1562" s="46">
        <v>3349559516</v>
      </c>
    </row>
    <row r="1563" spans="1:9" ht="15" hidden="1">
      <c r="A1563" s="46">
        <v>27834</v>
      </c>
      <c r="B1563" s="47" t="s">
        <v>3226</v>
      </c>
      <c r="C1563" s="47" t="s">
        <v>3227</v>
      </c>
      <c r="D1563" s="47" t="s">
        <v>219</v>
      </c>
      <c r="E1563" s="46">
        <v>116704</v>
      </c>
      <c r="F1563" s="48">
        <v>46</v>
      </c>
      <c r="G1563" s="46">
        <v>1</v>
      </c>
      <c r="H1563" s="47" t="s">
        <v>235</v>
      </c>
      <c r="I1563" s="46">
        <v>3349559543</v>
      </c>
    </row>
    <row r="1564" spans="1:9" ht="15" hidden="1">
      <c r="A1564" s="46">
        <v>27835</v>
      </c>
      <c r="B1564" s="47" t="s">
        <v>3228</v>
      </c>
      <c r="C1564" s="47" t="s">
        <v>3229</v>
      </c>
      <c r="D1564" s="47" t="s">
        <v>219</v>
      </c>
      <c r="E1564" s="46">
        <v>116704</v>
      </c>
      <c r="F1564" s="48">
        <v>46</v>
      </c>
      <c r="G1564" s="46">
        <v>2</v>
      </c>
      <c r="H1564" s="47" t="s">
        <v>235</v>
      </c>
      <c r="I1564" s="46">
        <v>3349559573</v>
      </c>
    </row>
    <row r="1565" spans="1:9" ht="60" hidden="1">
      <c r="A1565" s="46">
        <v>27879</v>
      </c>
      <c r="B1565" s="47" t="s">
        <v>3230</v>
      </c>
      <c r="C1565" s="47" t="s">
        <v>3231</v>
      </c>
      <c r="D1565" s="47" t="s">
        <v>232</v>
      </c>
      <c r="E1565" s="46">
        <v>100834</v>
      </c>
      <c r="F1565" s="48">
        <v>115</v>
      </c>
      <c r="G1565" s="46">
        <v>2</v>
      </c>
      <c r="H1565" s="47" t="s">
        <v>211</v>
      </c>
      <c r="I1565" s="46">
        <v>3337422524</v>
      </c>
    </row>
    <row r="1566" spans="1:9" ht="60" hidden="1">
      <c r="A1566" s="46">
        <v>27880</v>
      </c>
      <c r="B1566" s="47" t="s">
        <v>3232</v>
      </c>
      <c r="C1566" s="47" t="s">
        <v>3233</v>
      </c>
      <c r="D1566" s="47" t="s">
        <v>232</v>
      </c>
      <c r="E1566" s="46">
        <v>100834</v>
      </c>
      <c r="F1566" s="48">
        <v>230</v>
      </c>
      <c r="G1566" s="46">
        <v>2</v>
      </c>
      <c r="H1566" s="47" t="s">
        <v>227</v>
      </c>
      <c r="I1566" s="46">
        <v>3337422525</v>
      </c>
    </row>
    <row r="1567" spans="1:9" ht="15" hidden="1">
      <c r="A1567" s="46">
        <v>27905</v>
      </c>
      <c r="B1567" s="47" t="s">
        <v>3234</v>
      </c>
      <c r="C1567" s="47" t="s">
        <v>3235</v>
      </c>
      <c r="D1567" s="47" t="s">
        <v>219</v>
      </c>
      <c r="E1567" s="46">
        <v>116704</v>
      </c>
      <c r="F1567" s="48">
        <v>69</v>
      </c>
      <c r="G1567" s="46">
        <v>5</v>
      </c>
      <c r="H1567" s="47" t="s">
        <v>211</v>
      </c>
      <c r="I1567" s="46">
        <v>3337422540</v>
      </c>
    </row>
    <row r="1568" spans="1:9" ht="15" hidden="1">
      <c r="A1568" s="46">
        <v>27908</v>
      </c>
      <c r="B1568" s="47" t="s">
        <v>3236</v>
      </c>
      <c r="C1568" s="47" t="s">
        <v>3237</v>
      </c>
      <c r="D1568" s="47" t="s">
        <v>219</v>
      </c>
      <c r="E1568" s="46">
        <v>116704</v>
      </c>
      <c r="F1568" s="48">
        <v>115</v>
      </c>
      <c r="G1568" s="46">
        <v>5</v>
      </c>
      <c r="H1568" s="47" t="s">
        <v>211</v>
      </c>
      <c r="I1568" s="46">
        <v>3337428279</v>
      </c>
    </row>
    <row r="1569" spans="1:9" ht="30" hidden="1">
      <c r="A1569" s="46">
        <v>27924</v>
      </c>
      <c r="B1569" s="47" t="s">
        <v>3238</v>
      </c>
      <c r="C1569" s="47" t="s">
        <v>3239</v>
      </c>
      <c r="D1569" s="47" t="s">
        <v>243</v>
      </c>
      <c r="E1569" s="46">
        <v>101222</v>
      </c>
      <c r="F1569" s="48">
        <v>138</v>
      </c>
      <c r="G1569" s="46">
        <v>1</v>
      </c>
      <c r="H1569" s="47" t="s">
        <v>211</v>
      </c>
      <c r="I1569" s="46">
        <v>3342618261</v>
      </c>
    </row>
    <row r="1570" spans="1:9" ht="30" hidden="1">
      <c r="A1570" s="46">
        <v>27932</v>
      </c>
      <c r="B1570" s="47" t="s">
        <v>3240</v>
      </c>
      <c r="C1570" s="47" t="s">
        <v>3241</v>
      </c>
      <c r="D1570" s="47" t="s">
        <v>219</v>
      </c>
      <c r="E1570" s="46">
        <v>116704</v>
      </c>
      <c r="F1570" s="48">
        <v>138</v>
      </c>
      <c r="G1570" s="46">
        <v>2</v>
      </c>
      <c r="H1570" s="47" t="s">
        <v>227</v>
      </c>
      <c r="I1570" s="46">
        <v>3337422557</v>
      </c>
    </row>
    <row r="1571" spans="1:9" ht="60" hidden="1">
      <c r="A1571" s="46">
        <v>28027</v>
      </c>
      <c r="B1571" s="47" t="s">
        <v>3242</v>
      </c>
      <c r="C1571" s="47" t="s">
        <v>3243</v>
      </c>
      <c r="D1571" s="47" t="s">
        <v>232</v>
      </c>
      <c r="E1571" s="46">
        <v>100834</v>
      </c>
      <c r="F1571" s="48">
        <v>115</v>
      </c>
      <c r="G1571" s="46">
        <v>2</v>
      </c>
      <c r="H1571" s="47" t="s">
        <v>235</v>
      </c>
      <c r="I1571" s="46">
        <v>3337422642</v>
      </c>
    </row>
    <row r="1572" spans="1:9" ht="45" hidden="1">
      <c r="A1572" s="46">
        <v>28041</v>
      </c>
      <c r="B1572" s="47" t="s">
        <v>3244</v>
      </c>
      <c r="C1572" s="47" t="s">
        <v>3245</v>
      </c>
      <c r="D1572" s="47" t="s">
        <v>219</v>
      </c>
      <c r="E1572" s="46">
        <v>116704</v>
      </c>
      <c r="F1572" s="48">
        <v>46</v>
      </c>
      <c r="G1572" s="46">
        <v>3</v>
      </c>
      <c r="H1572" s="47" t="s">
        <v>220</v>
      </c>
      <c r="I1572" s="46">
        <v>3349559866</v>
      </c>
    </row>
    <row r="1573" spans="1:9" ht="45" hidden="1">
      <c r="A1573" s="46">
        <v>28068</v>
      </c>
      <c r="B1573" s="47" t="s">
        <v>3246</v>
      </c>
      <c r="C1573" s="47" t="s">
        <v>3247</v>
      </c>
      <c r="D1573" s="47" t="s">
        <v>243</v>
      </c>
      <c r="E1573" s="46">
        <v>101222</v>
      </c>
      <c r="F1573" s="48">
        <v>69</v>
      </c>
      <c r="G1573" s="46">
        <v>3</v>
      </c>
      <c r="H1573" s="47" t="s">
        <v>256</v>
      </c>
      <c r="I1573" s="46">
        <v>3337422663</v>
      </c>
    </row>
    <row r="1574" spans="1:9" ht="15" hidden="1">
      <c r="A1574" s="46">
        <v>28079</v>
      </c>
      <c r="B1574" s="47" t="s">
        <v>3248</v>
      </c>
      <c r="C1574" s="47" t="s">
        <v>3249</v>
      </c>
      <c r="D1574" s="47" t="s">
        <v>219</v>
      </c>
      <c r="E1574" s="46">
        <v>116704</v>
      </c>
      <c r="F1574" s="48">
        <v>69</v>
      </c>
      <c r="G1574" s="46">
        <v>3</v>
      </c>
      <c r="H1574" s="47" t="s">
        <v>211</v>
      </c>
      <c r="I1574" s="46">
        <v>3337422671</v>
      </c>
    </row>
    <row r="1575" spans="1:9" ht="45" hidden="1">
      <c r="A1575" s="46">
        <v>28088</v>
      </c>
      <c r="B1575" s="47" t="s">
        <v>3250</v>
      </c>
      <c r="C1575" s="47" t="s">
        <v>3251</v>
      </c>
      <c r="D1575" s="47" t="s">
        <v>219</v>
      </c>
      <c r="E1575" s="46">
        <v>116704</v>
      </c>
      <c r="F1575" s="48">
        <v>46</v>
      </c>
      <c r="G1575" s="46">
        <v>2</v>
      </c>
      <c r="H1575" s="47" t="s">
        <v>220</v>
      </c>
      <c r="I1575" s="46">
        <v>3349560103</v>
      </c>
    </row>
    <row r="1576" spans="1:9" ht="30" hidden="1">
      <c r="A1576" s="46">
        <v>28115</v>
      </c>
      <c r="B1576" s="47" t="s">
        <v>3252</v>
      </c>
      <c r="C1576" s="47" t="s">
        <v>3253</v>
      </c>
      <c r="D1576" s="47" t="s">
        <v>357</v>
      </c>
      <c r="E1576" s="46">
        <v>126080</v>
      </c>
      <c r="F1576" s="48">
        <v>230</v>
      </c>
      <c r="G1576" s="46">
        <v>21</v>
      </c>
      <c r="H1576" s="47" t="s">
        <v>235</v>
      </c>
      <c r="I1576" s="46">
        <v>3337422702</v>
      </c>
    </row>
    <row r="1577" spans="1:9" ht="60" hidden="1">
      <c r="A1577" s="46">
        <v>28123</v>
      </c>
      <c r="B1577" s="47" t="s">
        <v>3254</v>
      </c>
      <c r="C1577" s="47" t="s">
        <v>3255</v>
      </c>
      <c r="D1577" s="47" t="s">
        <v>232</v>
      </c>
      <c r="E1577" s="46">
        <v>100834</v>
      </c>
      <c r="F1577" s="48">
        <v>115</v>
      </c>
      <c r="G1577" s="46">
        <v>2</v>
      </c>
      <c r="H1577" s="47" t="s">
        <v>211</v>
      </c>
      <c r="I1577" s="46">
        <v>3337422707</v>
      </c>
    </row>
    <row r="1578" spans="1:9" ht="45" hidden="1">
      <c r="A1578" s="46">
        <v>28177</v>
      </c>
      <c r="B1578" s="47" t="s">
        <v>3256</v>
      </c>
      <c r="C1578" s="47" t="s">
        <v>3257</v>
      </c>
      <c r="D1578" s="47" t="s">
        <v>216</v>
      </c>
      <c r="E1578" s="46">
        <v>100912</v>
      </c>
      <c r="F1578" s="48">
        <v>69</v>
      </c>
      <c r="G1578" s="46">
        <v>1</v>
      </c>
      <c r="H1578" s="47" t="s">
        <v>235</v>
      </c>
      <c r="I1578" s="46">
        <v>3356867391</v>
      </c>
    </row>
    <row r="1579" spans="1:9" ht="45" hidden="1">
      <c r="A1579" s="46">
        <v>28236</v>
      </c>
      <c r="B1579" s="47" t="s">
        <v>3258</v>
      </c>
      <c r="C1579" s="47" t="s">
        <v>3259</v>
      </c>
      <c r="D1579" s="47" t="s">
        <v>219</v>
      </c>
      <c r="E1579" s="46">
        <v>116704</v>
      </c>
      <c r="F1579" s="48">
        <v>34.5</v>
      </c>
      <c r="G1579" s="46">
        <v>2</v>
      </c>
      <c r="H1579" s="47" t="s">
        <v>220</v>
      </c>
      <c r="I1579" s="46">
        <v>3349559749</v>
      </c>
    </row>
    <row r="1580" spans="1:9" ht="60" hidden="1">
      <c r="A1580" s="46">
        <v>28238</v>
      </c>
      <c r="B1580" s="47" t="s">
        <v>3260</v>
      </c>
      <c r="C1580" s="47" t="s">
        <v>3261</v>
      </c>
      <c r="D1580" s="47" t="s">
        <v>232</v>
      </c>
      <c r="E1580" s="46">
        <v>100834</v>
      </c>
      <c r="F1580" s="48">
        <v>115</v>
      </c>
      <c r="G1580" s="46">
        <v>4</v>
      </c>
      <c r="H1580" s="47" t="s">
        <v>211</v>
      </c>
      <c r="I1580" s="46">
        <v>3337428664</v>
      </c>
    </row>
    <row r="1581" spans="1:9" ht="30" hidden="1">
      <c r="A1581" s="46">
        <v>28251</v>
      </c>
      <c r="B1581" s="47" t="s">
        <v>3262</v>
      </c>
      <c r="C1581" s="47" t="s">
        <v>3263</v>
      </c>
      <c r="D1581" s="47" t="s">
        <v>243</v>
      </c>
      <c r="E1581" s="46">
        <v>101222</v>
      </c>
      <c r="F1581" s="48">
        <v>500</v>
      </c>
      <c r="G1581" s="46">
        <v>2</v>
      </c>
      <c r="H1581" s="47" t="s">
        <v>211</v>
      </c>
      <c r="I1581" s="46">
        <v>3365669812</v>
      </c>
    </row>
    <row r="1582" spans="1:9" ht="45" hidden="1">
      <c r="A1582" s="46">
        <v>28252</v>
      </c>
      <c r="B1582" s="47" t="s">
        <v>3264</v>
      </c>
      <c r="C1582" s="47" t="s">
        <v>3263</v>
      </c>
      <c r="D1582" s="47" t="s">
        <v>1733</v>
      </c>
      <c r="E1582" s="46">
        <v>103436</v>
      </c>
      <c r="F1582" s="48">
        <v>69</v>
      </c>
      <c r="G1582" s="46">
        <v>1</v>
      </c>
      <c r="H1582" s="47" t="s">
        <v>211</v>
      </c>
      <c r="I1582" s="46">
        <v>3352749993</v>
      </c>
    </row>
    <row r="1583" spans="1:9" ht="60" hidden="1">
      <c r="A1583" s="46">
        <v>28260</v>
      </c>
      <c r="B1583" s="47" t="s">
        <v>3265</v>
      </c>
      <c r="C1583" s="47" t="s">
        <v>3266</v>
      </c>
      <c r="D1583" s="47" t="s">
        <v>232</v>
      </c>
      <c r="E1583" s="46">
        <v>100834</v>
      </c>
      <c r="F1583" s="48">
        <v>500</v>
      </c>
      <c r="G1583" s="46">
        <v>6</v>
      </c>
      <c r="H1583" s="47" t="s">
        <v>227</v>
      </c>
      <c r="I1583" s="46">
        <v>3337422785</v>
      </c>
    </row>
    <row r="1584" spans="1:9" ht="45" hidden="1">
      <c r="A1584" s="46">
        <v>28266</v>
      </c>
      <c r="B1584" s="47" t="s">
        <v>3267</v>
      </c>
      <c r="C1584" s="47" t="s">
        <v>3268</v>
      </c>
      <c r="D1584" s="47" t="s">
        <v>219</v>
      </c>
      <c r="E1584" s="46">
        <v>116704</v>
      </c>
      <c r="F1584" s="48">
        <v>69</v>
      </c>
      <c r="G1584" s="46">
        <v>3</v>
      </c>
      <c r="H1584" s="47" t="s">
        <v>256</v>
      </c>
      <c r="I1584" s="46">
        <v>3342618183</v>
      </c>
    </row>
    <row r="1585" spans="1:9" ht="60" hidden="1">
      <c r="A1585" s="46">
        <v>28287</v>
      </c>
      <c r="B1585" s="47" t="s">
        <v>3269</v>
      </c>
      <c r="C1585" s="47" t="s">
        <v>3270</v>
      </c>
      <c r="D1585" s="47" t="s">
        <v>232</v>
      </c>
      <c r="E1585" s="46">
        <v>100834</v>
      </c>
      <c r="F1585" s="48">
        <v>115</v>
      </c>
      <c r="G1585" s="46">
        <v>5</v>
      </c>
      <c r="H1585" s="47" t="s">
        <v>227</v>
      </c>
      <c r="I1585" s="46">
        <v>3337422802</v>
      </c>
    </row>
    <row r="1586" spans="1:9" ht="15">
      <c r="A1586" s="46">
        <v>28288</v>
      </c>
      <c r="B1586" s="47" t="s">
        <v>3271</v>
      </c>
      <c r="C1586" s="47" t="s">
        <v>3270</v>
      </c>
      <c r="D1586" s="47" t="s">
        <v>210</v>
      </c>
      <c r="E1586" s="46">
        <v>100219</v>
      </c>
      <c r="F1586" s="48">
        <v>115</v>
      </c>
      <c r="G1586" s="46">
        <v>3</v>
      </c>
      <c r="H1586" s="47" t="s">
        <v>211</v>
      </c>
      <c r="I1586" s="46">
        <v>3337427594</v>
      </c>
    </row>
    <row r="1587" spans="1:9" ht="45" hidden="1">
      <c r="A1587" s="46">
        <v>28290</v>
      </c>
      <c r="B1587" s="47" t="s">
        <v>3272</v>
      </c>
      <c r="C1587" s="47" t="s">
        <v>3273</v>
      </c>
      <c r="D1587" s="47" t="s">
        <v>219</v>
      </c>
      <c r="E1587" s="46">
        <v>116704</v>
      </c>
      <c r="F1587" s="48">
        <v>46</v>
      </c>
      <c r="G1587" s="46">
        <v>1</v>
      </c>
      <c r="H1587" s="47" t="s">
        <v>220</v>
      </c>
      <c r="I1587" s="46">
        <v>3349560182</v>
      </c>
    </row>
    <row r="1588" spans="1:9" ht="45" hidden="1">
      <c r="A1588" s="46">
        <v>28297</v>
      </c>
      <c r="B1588" s="47" t="s">
        <v>3274</v>
      </c>
      <c r="C1588" s="47" t="s">
        <v>3275</v>
      </c>
      <c r="D1588" s="47" t="s">
        <v>219</v>
      </c>
      <c r="E1588" s="46">
        <v>116704</v>
      </c>
      <c r="F1588" s="48">
        <v>69</v>
      </c>
      <c r="G1588" s="46">
        <v>1</v>
      </c>
      <c r="H1588" s="47" t="s">
        <v>256</v>
      </c>
      <c r="I1588" s="46">
        <v>3342618149</v>
      </c>
    </row>
    <row r="1589" spans="1:9" ht="15" hidden="1">
      <c r="A1589" s="46">
        <v>28300</v>
      </c>
      <c r="B1589" s="47" t="s">
        <v>3276</v>
      </c>
      <c r="C1589" s="47" t="s">
        <v>3277</v>
      </c>
      <c r="D1589" s="47" t="s">
        <v>219</v>
      </c>
      <c r="E1589" s="46">
        <v>116704</v>
      </c>
      <c r="F1589" s="48">
        <v>46</v>
      </c>
      <c r="G1589" s="46">
        <v>3</v>
      </c>
      <c r="H1589" s="47" t="s">
        <v>235</v>
      </c>
      <c r="I1589" s="46">
        <v>3349559522</v>
      </c>
    </row>
    <row r="1590" spans="1:9" ht="45" hidden="1">
      <c r="A1590" s="46">
        <v>28302</v>
      </c>
      <c r="B1590" s="47" t="s">
        <v>3278</v>
      </c>
      <c r="C1590" s="47" t="s">
        <v>3277</v>
      </c>
      <c r="D1590" s="47" t="s">
        <v>438</v>
      </c>
      <c r="E1590" s="46">
        <v>101374</v>
      </c>
      <c r="F1590" s="48">
        <v>57</v>
      </c>
      <c r="G1590" s="46">
        <v>2</v>
      </c>
      <c r="H1590" s="47" t="s">
        <v>211</v>
      </c>
      <c r="I1590" s="46">
        <v>3352750300</v>
      </c>
    </row>
    <row r="1591" spans="1:9" ht="45" hidden="1">
      <c r="A1591" s="46">
        <v>28338</v>
      </c>
      <c r="B1591" s="47" t="s">
        <v>3279</v>
      </c>
      <c r="C1591" s="47" t="s">
        <v>3280</v>
      </c>
      <c r="D1591" s="47" t="s">
        <v>219</v>
      </c>
      <c r="E1591" s="46">
        <v>116704</v>
      </c>
      <c r="F1591" s="48">
        <v>46</v>
      </c>
      <c r="G1591" s="46">
        <v>1</v>
      </c>
      <c r="H1591" s="47" t="s">
        <v>220</v>
      </c>
      <c r="I1591" s="46">
        <v>3349560065</v>
      </c>
    </row>
    <row r="1592" spans="1:9" ht="45" hidden="1">
      <c r="A1592" s="46">
        <v>28381</v>
      </c>
      <c r="B1592" s="47" t="s">
        <v>3281</v>
      </c>
      <c r="C1592" s="47" t="s">
        <v>3282</v>
      </c>
      <c r="D1592" s="47" t="s">
        <v>216</v>
      </c>
      <c r="E1592" s="46">
        <v>100912</v>
      </c>
      <c r="F1592" s="48">
        <v>115</v>
      </c>
      <c r="G1592" s="46">
        <v>1</v>
      </c>
      <c r="H1592" s="47" t="s">
        <v>211</v>
      </c>
      <c r="I1592" s="46">
        <v>3337422849</v>
      </c>
    </row>
    <row r="1593" spans="1:9" ht="45" hidden="1">
      <c r="A1593" s="46">
        <v>28383</v>
      </c>
      <c r="B1593" s="47" t="s">
        <v>3283</v>
      </c>
      <c r="C1593" s="47" t="s">
        <v>3284</v>
      </c>
      <c r="D1593" s="47" t="s">
        <v>216</v>
      </c>
      <c r="E1593" s="46">
        <v>100912</v>
      </c>
      <c r="F1593" s="48">
        <v>69</v>
      </c>
      <c r="G1593" s="46">
        <v>2</v>
      </c>
      <c r="H1593" s="47" t="s">
        <v>211</v>
      </c>
      <c r="I1593" s="46">
        <v>3356867397</v>
      </c>
    </row>
    <row r="1594" spans="1:9" ht="30" hidden="1">
      <c r="A1594" s="46">
        <v>28396</v>
      </c>
      <c r="B1594" s="47" t="s">
        <v>3285</v>
      </c>
      <c r="C1594" s="47" t="s">
        <v>3286</v>
      </c>
      <c r="D1594" s="47" t="s">
        <v>219</v>
      </c>
      <c r="E1594" s="46">
        <v>116704</v>
      </c>
      <c r="F1594" s="48">
        <v>138</v>
      </c>
      <c r="G1594" s="46">
        <v>7</v>
      </c>
      <c r="H1594" s="47" t="s">
        <v>227</v>
      </c>
      <c r="I1594" s="46">
        <v>3349560013</v>
      </c>
    </row>
    <row r="1595" spans="1:9" ht="60" hidden="1">
      <c r="A1595" s="46">
        <v>28407</v>
      </c>
      <c r="B1595" s="47" t="s">
        <v>3287</v>
      </c>
      <c r="C1595" s="47" t="s">
        <v>3288</v>
      </c>
      <c r="D1595" s="47" t="s">
        <v>232</v>
      </c>
      <c r="E1595" s="46">
        <v>100834</v>
      </c>
      <c r="F1595" s="48">
        <v>115</v>
      </c>
      <c r="G1595" s="46">
        <v>4</v>
      </c>
      <c r="H1595" s="47" t="s">
        <v>211</v>
      </c>
      <c r="I1595" s="46">
        <v>3337422864</v>
      </c>
    </row>
    <row r="1596" spans="1:9" ht="45" hidden="1">
      <c r="A1596" s="46">
        <v>28426</v>
      </c>
      <c r="B1596" s="47" t="s">
        <v>3289</v>
      </c>
      <c r="C1596" s="47" t="s">
        <v>3290</v>
      </c>
      <c r="D1596" s="47" t="s">
        <v>219</v>
      </c>
      <c r="E1596" s="46">
        <v>116704</v>
      </c>
      <c r="F1596" s="48">
        <v>46</v>
      </c>
      <c r="G1596" s="46">
        <v>2</v>
      </c>
      <c r="H1596" s="47" t="s">
        <v>220</v>
      </c>
      <c r="I1596" s="46">
        <v>3349560138</v>
      </c>
    </row>
    <row r="1597" spans="1:9" ht="60" hidden="1">
      <c r="A1597" s="46">
        <v>28467</v>
      </c>
      <c r="B1597" s="47" t="s">
        <v>3291</v>
      </c>
      <c r="C1597" s="47" t="s">
        <v>3292</v>
      </c>
      <c r="D1597" s="47" t="s">
        <v>232</v>
      </c>
      <c r="E1597" s="46">
        <v>100834</v>
      </c>
      <c r="F1597" s="48">
        <v>500</v>
      </c>
      <c r="G1597" s="46">
        <v>7</v>
      </c>
      <c r="H1597" s="47" t="s">
        <v>211</v>
      </c>
      <c r="I1597" s="46">
        <v>3337422900</v>
      </c>
    </row>
    <row r="1598" spans="1:9" ht="45" hidden="1">
      <c r="A1598" s="46">
        <v>28491</v>
      </c>
      <c r="B1598" s="47" t="s">
        <v>3293</v>
      </c>
      <c r="C1598" s="47" t="s">
        <v>3294</v>
      </c>
      <c r="D1598" s="47" t="s">
        <v>335</v>
      </c>
      <c r="E1598" s="46">
        <v>100716</v>
      </c>
      <c r="F1598" s="48">
        <v>57</v>
      </c>
      <c r="G1598" s="46">
        <v>2</v>
      </c>
      <c r="H1598" s="47" t="s">
        <v>211</v>
      </c>
      <c r="I1598" s="46">
        <v>3342617810</v>
      </c>
    </row>
    <row r="1599" spans="1:9" ht="45">
      <c r="A1599" s="46">
        <v>28542</v>
      </c>
      <c r="B1599" s="47" t="s">
        <v>3295</v>
      </c>
      <c r="C1599" s="47" t="s">
        <v>3296</v>
      </c>
      <c r="D1599" s="47" t="s">
        <v>210</v>
      </c>
      <c r="E1599" s="46">
        <v>100219</v>
      </c>
      <c r="F1599" s="48">
        <v>115</v>
      </c>
      <c r="G1599" s="46">
        <v>2</v>
      </c>
      <c r="H1599" s="47" t="s">
        <v>256</v>
      </c>
      <c r="I1599" s="46">
        <v>3337422941</v>
      </c>
    </row>
    <row r="1600" spans="1:9" ht="15" hidden="1">
      <c r="A1600" s="46">
        <v>28546</v>
      </c>
      <c r="B1600" s="47" t="s">
        <v>3297</v>
      </c>
      <c r="C1600" s="47" t="s">
        <v>3298</v>
      </c>
      <c r="D1600" s="47" t="s">
        <v>219</v>
      </c>
      <c r="E1600" s="46">
        <v>116704</v>
      </c>
      <c r="F1600" s="48">
        <v>115</v>
      </c>
      <c r="G1600" s="46">
        <v>3</v>
      </c>
      <c r="H1600" s="47" t="s">
        <v>211</v>
      </c>
      <c r="I1600" s="46">
        <v>3352749891</v>
      </c>
    </row>
    <row r="1601" spans="1:9" ht="60" hidden="1">
      <c r="A1601" s="46">
        <v>28573</v>
      </c>
      <c r="B1601" s="47" t="s">
        <v>3299</v>
      </c>
      <c r="C1601" s="47" t="s">
        <v>3300</v>
      </c>
      <c r="D1601" s="47" t="s">
        <v>232</v>
      </c>
      <c r="E1601" s="46">
        <v>100834</v>
      </c>
      <c r="F1601" s="48">
        <v>115</v>
      </c>
      <c r="G1601" s="46">
        <v>1</v>
      </c>
      <c r="H1601" s="47" t="s">
        <v>211</v>
      </c>
      <c r="I1601" s="46">
        <v>3337422957</v>
      </c>
    </row>
    <row r="1602" spans="1:9" ht="30" hidden="1">
      <c r="A1602" s="46">
        <v>28580</v>
      </c>
      <c r="B1602" s="47" t="s">
        <v>3301</v>
      </c>
      <c r="C1602" s="47" t="s">
        <v>3302</v>
      </c>
      <c r="D1602" s="47" t="s">
        <v>357</v>
      </c>
      <c r="E1602" s="46">
        <v>126080</v>
      </c>
      <c r="F1602" s="48">
        <v>115</v>
      </c>
      <c r="G1602" s="46">
        <v>1</v>
      </c>
      <c r="H1602" s="47" t="s">
        <v>211</v>
      </c>
      <c r="I1602" s="46">
        <v>3353097529</v>
      </c>
    </row>
    <row r="1603" spans="1:9" ht="60" hidden="1">
      <c r="A1603" s="46">
        <v>28584</v>
      </c>
      <c r="B1603" s="47" t="s">
        <v>3303</v>
      </c>
      <c r="C1603" s="47" t="s">
        <v>3304</v>
      </c>
      <c r="D1603" s="47" t="s">
        <v>232</v>
      </c>
      <c r="E1603" s="46">
        <v>100834</v>
      </c>
      <c r="F1603" s="48">
        <v>500</v>
      </c>
      <c r="G1603" s="46">
        <v>5</v>
      </c>
      <c r="H1603" s="47" t="s">
        <v>211</v>
      </c>
      <c r="I1603" s="46">
        <v>3337422960</v>
      </c>
    </row>
    <row r="1604" spans="1:9" ht="30" hidden="1">
      <c r="A1604" s="46">
        <v>28595</v>
      </c>
      <c r="B1604" s="47" t="s">
        <v>3305</v>
      </c>
      <c r="C1604" s="47" t="s">
        <v>3306</v>
      </c>
      <c r="D1604" s="47" t="s">
        <v>219</v>
      </c>
      <c r="E1604" s="46">
        <v>116704</v>
      </c>
      <c r="F1604" s="48">
        <v>46</v>
      </c>
      <c r="G1604" s="46">
        <v>3</v>
      </c>
      <c r="H1604" s="47" t="s">
        <v>227</v>
      </c>
      <c r="I1604" s="46">
        <v>3349559810</v>
      </c>
    </row>
    <row r="1605" spans="1:9" ht="45" hidden="1">
      <c r="A1605" s="46">
        <v>28598</v>
      </c>
      <c r="B1605" s="47" t="s">
        <v>3307</v>
      </c>
      <c r="C1605" s="47" t="s">
        <v>3308</v>
      </c>
      <c r="D1605" s="47" t="s">
        <v>335</v>
      </c>
      <c r="E1605" s="46">
        <v>100716</v>
      </c>
      <c r="F1605" s="48">
        <v>57</v>
      </c>
      <c r="G1605" s="46">
        <v>2</v>
      </c>
      <c r="H1605" s="47" t="s">
        <v>211</v>
      </c>
      <c r="I1605" s="46">
        <v>3342617840</v>
      </c>
    </row>
    <row r="1606" spans="1:9" ht="45" hidden="1">
      <c r="A1606" s="46">
        <v>28601</v>
      </c>
      <c r="B1606" s="47" t="s">
        <v>3309</v>
      </c>
      <c r="C1606" s="47" t="s">
        <v>3310</v>
      </c>
      <c r="D1606" s="47" t="s">
        <v>219</v>
      </c>
      <c r="E1606" s="46">
        <v>116704</v>
      </c>
      <c r="F1606" s="48">
        <v>46</v>
      </c>
      <c r="G1606" s="46">
        <v>2</v>
      </c>
      <c r="H1606" s="47" t="s">
        <v>220</v>
      </c>
      <c r="I1606" s="46">
        <v>3349559916</v>
      </c>
    </row>
    <row r="1607" spans="1:9" ht="45" hidden="1">
      <c r="A1607" s="46">
        <v>28602</v>
      </c>
      <c r="B1607" s="47" t="s">
        <v>3311</v>
      </c>
      <c r="C1607" s="47" t="s">
        <v>3312</v>
      </c>
      <c r="D1607" s="47" t="s">
        <v>219</v>
      </c>
      <c r="E1607" s="46">
        <v>116704</v>
      </c>
      <c r="F1607" s="48">
        <v>345</v>
      </c>
      <c r="G1607" s="46">
        <v>6</v>
      </c>
      <c r="H1607" s="47" t="s">
        <v>220</v>
      </c>
      <c r="I1607" s="46">
        <v>3349559909</v>
      </c>
    </row>
    <row r="1608" spans="1:9" ht="45" hidden="1">
      <c r="A1608" s="46">
        <v>28603</v>
      </c>
      <c r="B1608" s="47" t="s">
        <v>3313</v>
      </c>
      <c r="C1608" s="47" t="s">
        <v>3314</v>
      </c>
      <c r="D1608" s="47" t="s">
        <v>438</v>
      </c>
      <c r="E1608" s="46">
        <v>101374</v>
      </c>
      <c r="F1608" s="48">
        <v>57</v>
      </c>
      <c r="G1608" s="46">
        <v>2</v>
      </c>
      <c r="H1608" s="47" t="s">
        <v>211</v>
      </c>
      <c r="I1608" s="46">
        <v>3352750216</v>
      </c>
    </row>
    <row r="1609" spans="1:9" ht="60" hidden="1">
      <c r="A1609" s="46">
        <v>28605</v>
      </c>
      <c r="B1609" s="47" t="s">
        <v>3315</v>
      </c>
      <c r="C1609" s="47" t="s">
        <v>3316</v>
      </c>
      <c r="D1609" s="47" t="s">
        <v>232</v>
      </c>
      <c r="E1609" s="46">
        <v>100834</v>
      </c>
      <c r="F1609" s="48">
        <v>115</v>
      </c>
      <c r="G1609" s="46">
        <v>2</v>
      </c>
      <c r="H1609" s="47" t="s">
        <v>227</v>
      </c>
      <c r="I1609" s="46">
        <v>3337422973</v>
      </c>
    </row>
    <row r="1610" spans="1:9" ht="15" hidden="1">
      <c r="A1610" s="46">
        <v>28619</v>
      </c>
      <c r="B1610" s="47" t="s">
        <v>3317</v>
      </c>
      <c r="C1610" s="47" t="s">
        <v>3318</v>
      </c>
      <c r="D1610" s="47" t="s">
        <v>219</v>
      </c>
      <c r="E1610" s="46">
        <v>116704</v>
      </c>
      <c r="F1610" s="48">
        <v>69</v>
      </c>
      <c r="G1610" s="46">
        <v>2</v>
      </c>
      <c r="H1610" s="47" t="s">
        <v>211</v>
      </c>
      <c r="I1610" s="46">
        <v>3341136801</v>
      </c>
    </row>
    <row r="1611" spans="1:9" ht="45" hidden="1">
      <c r="A1611" s="46">
        <v>28625</v>
      </c>
      <c r="B1611" s="47" t="s">
        <v>3319</v>
      </c>
      <c r="C1611" s="47" t="s">
        <v>3320</v>
      </c>
      <c r="D1611" s="47" t="s">
        <v>283</v>
      </c>
      <c r="E1611" s="46">
        <v>102912</v>
      </c>
      <c r="F1611" s="48">
        <v>55</v>
      </c>
      <c r="G1611" s="46">
        <v>3</v>
      </c>
      <c r="H1611" s="47" t="s">
        <v>211</v>
      </c>
      <c r="I1611" s="46">
        <v>3353097655</v>
      </c>
    </row>
    <row r="1612" spans="1:9" ht="45">
      <c r="A1612" s="46">
        <v>28626</v>
      </c>
      <c r="B1612" s="47" t="s">
        <v>3321</v>
      </c>
      <c r="C1612" s="47" t="s">
        <v>3320</v>
      </c>
      <c r="D1612" s="47" t="s">
        <v>210</v>
      </c>
      <c r="E1612" s="46">
        <v>100219</v>
      </c>
      <c r="F1612" s="48">
        <v>115</v>
      </c>
      <c r="G1612" s="46">
        <v>1</v>
      </c>
      <c r="H1612" s="47" t="s">
        <v>220</v>
      </c>
      <c r="I1612" s="46">
        <v>3337422986</v>
      </c>
    </row>
    <row r="1613" spans="1:9" ht="60" hidden="1">
      <c r="A1613" s="46">
        <v>28635</v>
      </c>
      <c r="B1613" s="47" t="s">
        <v>3322</v>
      </c>
      <c r="C1613" s="47" t="s">
        <v>3323</v>
      </c>
      <c r="D1613" s="47" t="s">
        <v>232</v>
      </c>
      <c r="E1613" s="46">
        <v>100834</v>
      </c>
      <c r="F1613" s="48">
        <v>115</v>
      </c>
      <c r="G1613" s="46">
        <v>1</v>
      </c>
      <c r="H1613" s="47" t="s">
        <v>211</v>
      </c>
      <c r="I1613" s="46">
        <v>3337411140</v>
      </c>
    </row>
    <row r="1614" spans="1:9" ht="30" hidden="1">
      <c r="A1614" s="46">
        <v>28644</v>
      </c>
      <c r="B1614" s="47" t="s">
        <v>3324</v>
      </c>
      <c r="C1614" s="47" t="s">
        <v>3325</v>
      </c>
      <c r="D1614" s="47" t="s">
        <v>219</v>
      </c>
      <c r="E1614" s="46">
        <v>116704</v>
      </c>
      <c r="F1614" s="48">
        <v>138</v>
      </c>
      <c r="G1614" s="46">
        <v>4</v>
      </c>
      <c r="H1614" s="47" t="s">
        <v>227</v>
      </c>
      <c r="I1614" s="46">
        <v>3337423001</v>
      </c>
    </row>
    <row r="1615" spans="1:9" ht="15" hidden="1">
      <c r="A1615" s="46">
        <v>28702</v>
      </c>
      <c r="B1615" s="47" t="s">
        <v>3326</v>
      </c>
      <c r="C1615" s="47" t="s">
        <v>3327</v>
      </c>
      <c r="D1615" s="47" t="s">
        <v>219</v>
      </c>
      <c r="E1615" s="46">
        <v>116704</v>
      </c>
      <c r="F1615" s="48">
        <v>115</v>
      </c>
      <c r="G1615" s="46">
        <v>2</v>
      </c>
      <c r="H1615" s="47" t="s">
        <v>211</v>
      </c>
      <c r="I1615" s="46">
        <v>3352750152</v>
      </c>
    </row>
    <row r="1616" spans="1:9" ht="60" hidden="1">
      <c r="A1616" s="46">
        <v>28724</v>
      </c>
      <c r="B1616" s="47" t="s">
        <v>3328</v>
      </c>
      <c r="C1616" s="47" t="s">
        <v>3329</v>
      </c>
      <c r="D1616" s="47" t="s">
        <v>232</v>
      </c>
      <c r="E1616" s="46">
        <v>100834</v>
      </c>
      <c r="F1616" s="48">
        <v>138</v>
      </c>
      <c r="G1616" s="46">
        <v>1</v>
      </c>
      <c r="H1616" s="47" t="s">
        <v>256</v>
      </c>
      <c r="I1616" s="46">
        <v>3342618326</v>
      </c>
    </row>
    <row r="1617" spans="1:9" ht="60" hidden="1">
      <c r="A1617" s="46">
        <v>28745</v>
      </c>
      <c r="B1617" s="47" t="s">
        <v>3330</v>
      </c>
      <c r="C1617" s="47" t="s">
        <v>3331</v>
      </c>
      <c r="D1617" s="47" t="s">
        <v>232</v>
      </c>
      <c r="E1617" s="46">
        <v>100834</v>
      </c>
      <c r="F1617" s="48">
        <v>115</v>
      </c>
      <c r="G1617" s="46">
        <v>1</v>
      </c>
      <c r="H1617" s="47" t="s">
        <v>211</v>
      </c>
      <c r="I1617" s="46">
        <v>3337423060</v>
      </c>
    </row>
    <row r="1618" spans="1:9" ht="30" hidden="1">
      <c r="A1618" s="46">
        <v>28767</v>
      </c>
      <c r="B1618" s="47" t="s">
        <v>3332</v>
      </c>
      <c r="C1618" s="47" t="s">
        <v>3333</v>
      </c>
      <c r="D1618" s="47" t="s">
        <v>357</v>
      </c>
      <c r="E1618" s="46">
        <v>126080</v>
      </c>
      <c r="F1618" s="48">
        <v>115</v>
      </c>
      <c r="G1618" s="46">
        <v>3</v>
      </c>
      <c r="H1618" s="47" t="s">
        <v>211</v>
      </c>
      <c r="I1618" s="46">
        <v>3353097533</v>
      </c>
    </row>
    <row r="1619" spans="1:9" ht="15" hidden="1">
      <c r="A1619" s="46">
        <v>28768</v>
      </c>
      <c r="B1619" s="47" t="s">
        <v>3334</v>
      </c>
      <c r="C1619" s="47" t="s">
        <v>3335</v>
      </c>
      <c r="D1619" s="47" t="s">
        <v>219</v>
      </c>
      <c r="E1619" s="46">
        <v>116704</v>
      </c>
      <c r="F1619" s="48">
        <v>69</v>
      </c>
      <c r="G1619" s="46">
        <v>2</v>
      </c>
      <c r="H1619" s="47" t="s">
        <v>211</v>
      </c>
      <c r="I1619" s="46">
        <v>3337423074</v>
      </c>
    </row>
    <row r="1620" spans="1:9" ht="45" hidden="1">
      <c r="A1620" s="46">
        <v>28769</v>
      </c>
      <c r="B1620" s="47" t="s">
        <v>3336</v>
      </c>
      <c r="C1620" s="47" t="s">
        <v>3337</v>
      </c>
      <c r="D1620" s="47" t="s">
        <v>335</v>
      </c>
      <c r="E1620" s="46">
        <v>100716</v>
      </c>
      <c r="F1620" s="48">
        <v>42</v>
      </c>
      <c r="G1620" s="46">
        <v>1</v>
      </c>
      <c r="H1620" s="47" t="s">
        <v>227</v>
      </c>
      <c r="I1620" s="46">
        <v>3338290474</v>
      </c>
    </row>
    <row r="1621" spans="1:9" ht="15" hidden="1">
      <c r="A1621" s="46">
        <v>28771</v>
      </c>
      <c r="B1621" s="47" t="s">
        <v>3338</v>
      </c>
      <c r="C1621" s="47" t="s">
        <v>3339</v>
      </c>
      <c r="D1621" s="47" t="s">
        <v>219</v>
      </c>
      <c r="E1621" s="46">
        <v>116704</v>
      </c>
      <c r="F1621" s="48">
        <v>115</v>
      </c>
      <c r="G1621" s="46">
        <v>4</v>
      </c>
      <c r="H1621" s="47" t="s">
        <v>211</v>
      </c>
      <c r="I1621" s="46">
        <v>3337428284</v>
      </c>
    </row>
    <row r="1622" spans="1:9" ht="60" hidden="1">
      <c r="A1622" s="46">
        <v>28781</v>
      </c>
      <c r="B1622" s="47" t="s">
        <v>3340</v>
      </c>
      <c r="C1622" s="47" t="s">
        <v>3341</v>
      </c>
      <c r="D1622" s="47" t="s">
        <v>232</v>
      </c>
      <c r="E1622" s="46">
        <v>100834</v>
      </c>
      <c r="F1622" s="48">
        <v>115</v>
      </c>
      <c r="G1622" s="46">
        <v>2</v>
      </c>
      <c r="H1622" s="47" t="s">
        <v>227</v>
      </c>
      <c r="I1622" s="46">
        <v>3337423081</v>
      </c>
    </row>
    <row r="1623" spans="1:9" ht="15" hidden="1">
      <c r="A1623" s="46">
        <v>28786</v>
      </c>
      <c r="B1623" s="47" t="s">
        <v>3342</v>
      </c>
      <c r="C1623" s="47" t="s">
        <v>3343</v>
      </c>
      <c r="D1623" s="47" t="s">
        <v>219</v>
      </c>
      <c r="E1623" s="46">
        <v>116704</v>
      </c>
      <c r="F1623" s="48">
        <v>115</v>
      </c>
      <c r="G1623" s="46">
        <v>2</v>
      </c>
      <c r="H1623" s="47" t="s">
        <v>211</v>
      </c>
      <c r="I1623" s="46">
        <v>3352749832</v>
      </c>
    </row>
    <row r="1624" spans="1:9" ht="45" hidden="1">
      <c r="A1624" s="46">
        <v>28815</v>
      </c>
      <c r="B1624" s="47" t="s">
        <v>3344</v>
      </c>
      <c r="C1624" s="47" t="s">
        <v>3345</v>
      </c>
      <c r="D1624" s="47" t="s">
        <v>335</v>
      </c>
      <c r="E1624" s="46">
        <v>100716</v>
      </c>
      <c r="F1624" s="48">
        <v>42</v>
      </c>
      <c r="G1624" s="46">
        <v>1</v>
      </c>
      <c r="H1624" s="47" t="s">
        <v>227</v>
      </c>
      <c r="I1624" s="46">
        <v>3338290378</v>
      </c>
    </row>
    <row r="1625" spans="1:9" ht="45" hidden="1">
      <c r="A1625" s="46">
        <v>28849</v>
      </c>
      <c r="B1625" s="47" t="s">
        <v>3346</v>
      </c>
      <c r="C1625" s="47" t="s">
        <v>3347</v>
      </c>
      <c r="D1625" s="47" t="s">
        <v>1427</v>
      </c>
      <c r="E1625" s="46">
        <v>101674</v>
      </c>
      <c r="F1625" s="48">
        <v>69</v>
      </c>
      <c r="G1625" s="46">
        <v>1</v>
      </c>
      <c r="H1625" s="47" t="s">
        <v>227</v>
      </c>
      <c r="I1625" s="46">
        <v>3352750010</v>
      </c>
    </row>
    <row r="1626" spans="1:9" ht="45" hidden="1">
      <c r="A1626" s="46">
        <v>28857</v>
      </c>
      <c r="B1626" s="47" t="s">
        <v>3348</v>
      </c>
      <c r="C1626" s="47" t="s">
        <v>3349</v>
      </c>
      <c r="D1626" s="47" t="s">
        <v>219</v>
      </c>
      <c r="E1626" s="46">
        <v>116704</v>
      </c>
      <c r="F1626" s="48">
        <v>69</v>
      </c>
      <c r="G1626" s="46">
        <v>1</v>
      </c>
      <c r="H1626" s="47" t="s">
        <v>220</v>
      </c>
      <c r="I1626" s="46">
        <v>3349559716</v>
      </c>
    </row>
    <row r="1627" spans="1:9" ht="45" hidden="1">
      <c r="A1627" s="46">
        <v>28865</v>
      </c>
      <c r="B1627" s="47" t="s">
        <v>3350</v>
      </c>
      <c r="C1627" s="47" t="s">
        <v>3351</v>
      </c>
      <c r="D1627" s="47" t="s">
        <v>219</v>
      </c>
      <c r="E1627" s="46">
        <v>116704</v>
      </c>
      <c r="F1627" s="48">
        <v>46</v>
      </c>
      <c r="G1627" s="46">
        <v>4</v>
      </c>
      <c r="H1627" s="47" t="s">
        <v>220</v>
      </c>
      <c r="I1627" s="46">
        <v>3349559765</v>
      </c>
    </row>
    <row r="1628" spans="1:9" ht="30" hidden="1">
      <c r="A1628" s="46">
        <v>28901</v>
      </c>
      <c r="B1628" s="47" t="s">
        <v>3352</v>
      </c>
      <c r="C1628" s="47" t="s">
        <v>3353</v>
      </c>
      <c r="D1628" s="47" t="s">
        <v>219</v>
      </c>
      <c r="E1628" s="46">
        <v>116704</v>
      </c>
      <c r="F1628" s="48">
        <v>69</v>
      </c>
      <c r="G1628" s="46">
        <v>1</v>
      </c>
      <c r="H1628" s="47" t="s">
        <v>227</v>
      </c>
      <c r="I1628" s="46">
        <v>3349560061</v>
      </c>
    </row>
    <row r="1629" spans="1:9" ht="45" hidden="1">
      <c r="A1629" s="46">
        <v>28952</v>
      </c>
      <c r="B1629" s="47" t="s">
        <v>3354</v>
      </c>
      <c r="C1629" s="47" t="s">
        <v>3355</v>
      </c>
      <c r="D1629" s="47" t="s">
        <v>219</v>
      </c>
      <c r="E1629" s="46">
        <v>116704</v>
      </c>
      <c r="F1629" s="48">
        <v>46</v>
      </c>
      <c r="G1629" s="46">
        <v>2</v>
      </c>
      <c r="H1629" s="47" t="s">
        <v>220</v>
      </c>
      <c r="I1629" s="46">
        <v>3349560164</v>
      </c>
    </row>
    <row r="1630" spans="1:9" ht="15" hidden="1">
      <c r="A1630" s="46">
        <v>28965</v>
      </c>
      <c r="B1630" s="47" t="s">
        <v>3356</v>
      </c>
      <c r="C1630" s="47" t="s">
        <v>3357</v>
      </c>
      <c r="D1630" s="47" t="s">
        <v>219</v>
      </c>
      <c r="E1630" s="46">
        <v>116704</v>
      </c>
      <c r="F1630" s="48">
        <v>69</v>
      </c>
      <c r="G1630" s="46">
        <v>1</v>
      </c>
      <c r="H1630" s="47" t="s">
        <v>235</v>
      </c>
      <c r="I1630" s="46">
        <v>3337423187</v>
      </c>
    </row>
    <row r="1631" spans="1:9" ht="45" hidden="1">
      <c r="A1631" s="46">
        <v>28967</v>
      </c>
      <c r="B1631" s="47" t="s">
        <v>3358</v>
      </c>
      <c r="C1631" s="47" t="s">
        <v>3359</v>
      </c>
      <c r="D1631" s="47" t="s">
        <v>219</v>
      </c>
      <c r="E1631" s="46">
        <v>116704</v>
      </c>
      <c r="F1631" s="48">
        <v>69</v>
      </c>
      <c r="G1631" s="46">
        <v>1</v>
      </c>
      <c r="H1631" s="47" t="s">
        <v>256</v>
      </c>
      <c r="I1631" s="46">
        <v>3342618133</v>
      </c>
    </row>
    <row r="1632" spans="1:9" ht="30">
      <c r="A1632" s="46">
        <v>28986</v>
      </c>
      <c r="B1632" s="47" t="s">
        <v>3360</v>
      </c>
      <c r="C1632" s="47" t="s">
        <v>3361</v>
      </c>
      <c r="D1632" s="47" t="s">
        <v>210</v>
      </c>
      <c r="E1632" s="46">
        <v>100219</v>
      </c>
      <c r="F1632" s="48">
        <v>230</v>
      </c>
      <c r="G1632" s="46">
        <v>4</v>
      </c>
      <c r="H1632" s="47" t="s">
        <v>227</v>
      </c>
      <c r="I1632" s="46">
        <v>3337423199</v>
      </c>
    </row>
    <row r="1633" spans="1:9" ht="45" hidden="1">
      <c r="A1633" s="46">
        <v>29065</v>
      </c>
      <c r="B1633" s="47" t="s">
        <v>3362</v>
      </c>
      <c r="C1633" s="47" t="s">
        <v>3363</v>
      </c>
      <c r="D1633" s="47" t="s">
        <v>219</v>
      </c>
      <c r="E1633" s="46">
        <v>116704</v>
      </c>
      <c r="F1633" s="48">
        <v>46</v>
      </c>
      <c r="G1633" s="46">
        <v>2</v>
      </c>
      <c r="H1633" s="47" t="s">
        <v>256</v>
      </c>
      <c r="I1633" s="46">
        <v>3342618177</v>
      </c>
    </row>
    <row r="1634" spans="1:9" ht="60" hidden="1">
      <c r="A1634" s="46">
        <v>29070</v>
      </c>
      <c r="B1634" s="47" t="s">
        <v>3364</v>
      </c>
      <c r="C1634" s="47" t="s">
        <v>3365</v>
      </c>
      <c r="D1634" s="47" t="s">
        <v>232</v>
      </c>
      <c r="E1634" s="46">
        <v>100834</v>
      </c>
      <c r="F1634" s="48">
        <v>500</v>
      </c>
      <c r="G1634" s="46">
        <v>12</v>
      </c>
      <c r="H1634" s="47" t="s">
        <v>211</v>
      </c>
      <c r="I1634" s="46">
        <v>3337423244</v>
      </c>
    </row>
    <row r="1635" spans="1:9" ht="30" hidden="1">
      <c r="A1635" s="46">
        <v>29101</v>
      </c>
      <c r="B1635" s="47" t="s">
        <v>3366</v>
      </c>
      <c r="C1635" s="47" t="s">
        <v>3367</v>
      </c>
      <c r="D1635" s="47" t="s">
        <v>219</v>
      </c>
      <c r="E1635" s="46">
        <v>116704</v>
      </c>
      <c r="F1635" s="48">
        <v>230</v>
      </c>
      <c r="G1635" s="46">
        <v>5</v>
      </c>
      <c r="H1635" s="47" t="s">
        <v>227</v>
      </c>
      <c r="I1635" s="46">
        <v>3337423263</v>
      </c>
    </row>
    <row r="1636" spans="1:9" ht="45" hidden="1">
      <c r="A1636" s="46">
        <v>29107</v>
      </c>
      <c r="B1636" s="47" t="s">
        <v>3368</v>
      </c>
      <c r="C1636" s="47" t="s">
        <v>3367</v>
      </c>
      <c r="D1636" s="47" t="s">
        <v>438</v>
      </c>
      <c r="E1636" s="46">
        <v>101374</v>
      </c>
      <c r="F1636" s="48">
        <v>115</v>
      </c>
      <c r="G1636" s="46">
        <v>2</v>
      </c>
      <c r="H1636" s="47" t="s">
        <v>211</v>
      </c>
      <c r="I1636" s="46">
        <v>3352750208</v>
      </c>
    </row>
    <row r="1637" spans="1:9" ht="45" hidden="1">
      <c r="A1637" s="46">
        <v>29137</v>
      </c>
      <c r="B1637" s="47" t="s">
        <v>3369</v>
      </c>
      <c r="C1637" s="47" t="s">
        <v>3370</v>
      </c>
      <c r="D1637" s="47" t="s">
        <v>438</v>
      </c>
      <c r="E1637" s="46">
        <v>101374</v>
      </c>
      <c r="F1637" s="48">
        <v>230</v>
      </c>
      <c r="G1637" s="46">
        <v>11</v>
      </c>
      <c r="H1637" s="47" t="s">
        <v>235</v>
      </c>
      <c r="I1637" s="46">
        <v>3337423288</v>
      </c>
    </row>
    <row r="1638" spans="1:9" ht="45" hidden="1">
      <c r="A1638" s="46">
        <v>29175</v>
      </c>
      <c r="B1638" s="47" t="s">
        <v>3371</v>
      </c>
      <c r="C1638" s="47" t="s">
        <v>3372</v>
      </c>
      <c r="D1638" s="47" t="s">
        <v>335</v>
      </c>
      <c r="E1638" s="46">
        <v>100716</v>
      </c>
      <c r="F1638" s="48">
        <v>115</v>
      </c>
      <c r="G1638" s="46">
        <v>3</v>
      </c>
      <c r="H1638" s="47" t="s">
        <v>227</v>
      </c>
      <c r="I1638" s="46">
        <v>3342617776</v>
      </c>
    </row>
    <row r="1639" spans="1:9" ht="30" hidden="1">
      <c r="A1639" s="46">
        <v>29200</v>
      </c>
      <c r="B1639" s="47" t="s">
        <v>3373</v>
      </c>
      <c r="C1639" s="47" t="s">
        <v>3374</v>
      </c>
      <c r="D1639" s="47" t="s">
        <v>589</v>
      </c>
      <c r="E1639" s="46">
        <v>100713</v>
      </c>
      <c r="F1639" s="48">
        <v>115</v>
      </c>
      <c r="G1639" s="46">
        <v>13</v>
      </c>
      <c r="H1639" s="47" t="s">
        <v>235</v>
      </c>
      <c r="I1639" s="46">
        <v>3337423321</v>
      </c>
    </row>
    <row r="1640" spans="1:9" ht="30" hidden="1">
      <c r="A1640" s="46">
        <v>29211</v>
      </c>
      <c r="B1640" s="47" t="s">
        <v>3375</v>
      </c>
      <c r="C1640" s="47" t="s">
        <v>3376</v>
      </c>
      <c r="D1640" s="47" t="s">
        <v>243</v>
      </c>
      <c r="E1640" s="46">
        <v>101222</v>
      </c>
      <c r="F1640" s="48">
        <v>500</v>
      </c>
      <c r="G1640" s="46">
        <v>6</v>
      </c>
      <c r="H1640" s="47" t="s">
        <v>235</v>
      </c>
      <c r="I1640" s="46">
        <v>3337423329</v>
      </c>
    </row>
    <row r="1641" spans="1:9" ht="15" hidden="1">
      <c r="A1641" s="46">
        <v>29212</v>
      </c>
      <c r="B1641" s="47" t="s">
        <v>3377</v>
      </c>
      <c r="C1641" s="47" t="s">
        <v>3378</v>
      </c>
      <c r="D1641" s="47" t="s">
        <v>219</v>
      </c>
      <c r="E1641" s="46">
        <v>116704</v>
      </c>
      <c r="F1641" s="48">
        <v>34.5</v>
      </c>
      <c r="G1641" s="46">
        <v>3</v>
      </c>
      <c r="H1641" s="47" t="s">
        <v>211</v>
      </c>
      <c r="I1641" s="46">
        <v>3342618025</v>
      </c>
    </row>
    <row r="1642" spans="1:9" ht="15" hidden="1">
      <c r="A1642" s="46">
        <v>29213</v>
      </c>
      <c r="B1642" s="47" t="s">
        <v>3379</v>
      </c>
      <c r="C1642" s="47" t="s">
        <v>3380</v>
      </c>
      <c r="D1642" s="47" t="s">
        <v>219</v>
      </c>
      <c r="E1642" s="46">
        <v>116704</v>
      </c>
      <c r="F1642" s="48">
        <v>69</v>
      </c>
      <c r="G1642" s="46">
        <v>2</v>
      </c>
      <c r="H1642" s="47" t="s">
        <v>235</v>
      </c>
      <c r="I1642" s="46">
        <v>3337423330</v>
      </c>
    </row>
    <row r="1643" spans="1:9" ht="60" hidden="1">
      <c r="A1643" s="46">
        <v>29270</v>
      </c>
      <c r="B1643" s="47" t="s">
        <v>3381</v>
      </c>
      <c r="C1643" s="47" t="s">
        <v>3382</v>
      </c>
      <c r="D1643" s="47" t="s">
        <v>232</v>
      </c>
      <c r="E1643" s="46">
        <v>100834</v>
      </c>
      <c r="F1643" s="48">
        <v>230</v>
      </c>
      <c r="G1643" s="46">
        <v>9</v>
      </c>
      <c r="H1643" s="47" t="s">
        <v>211</v>
      </c>
      <c r="I1643" s="46">
        <v>3337423364</v>
      </c>
    </row>
    <row r="1644" spans="1:9" ht="45" hidden="1">
      <c r="A1644" s="46">
        <v>29282</v>
      </c>
      <c r="B1644" s="47" t="s">
        <v>3383</v>
      </c>
      <c r="C1644" s="47" t="s">
        <v>3384</v>
      </c>
      <c r="D1644" s="47" t="s">
        <v>219</v>
      </c>
      <c r="E1644" s="46">
        <v>116704</v>
      </c>
      <c r="F1644" s="48">
        <v>46</v>
      </c>
      <c r="G1644" s="46">
        <v>1</v>
      </c>
      <c r="H1644" s="47" t="s">
        <v>220</v>
      </c>
      <c r="I1644" s="46">
        <v>3349560163</v>
      </c>
    </row>
    <row r="1645" spans="1:9" ht="30" hidden="1">
      <c r="A1645" s="46">
        <v>29286</v>
      </c>
      <c r="B1645" s="47" t="s">
        <v>3385</v>
      </c>
      <c r="C1645" s="47" t="s">
        <v>3386</v>
      </c>
      <c r="D1645" s="47" t="s">
        <v>219</v>
      </c>
      <c r="E1645" s="46">
        <v>116704</v>
      </c>
      <c r="F1645" s="48">
        <v>345</v>
      </c>
      <c r="G1645" s="46">
        <v>17</v>
      </c>
      <c r="H1645" s="47" t="s">
        <v>227</v>
      </c>
      <c r="I1645" s="46">
        <v>3337423371</v>
      </c>
    </row>
    <row r="1646" spans="1:9" ht="30" hidden="1">
      <c r="A1646" s="46">
        <v>29304</v>
      </c>
      <c r="B1646" s="47" t="s">
        <v>3387</v>
      </c>
      <c r="C1646" s="47" t="s">
        <v>3388</v>
      </c>
      <c r="D1646" s="47" t="s">
        <v>243</v>
      </c>
      <c r="E1646" s="46">
        <v>101222</v>
      </c>
      <c r="F1646" s="48">
        <v>138</v>
      </c>
      <c r="G1646" s="46">
        <v>2</v>
      </c>
      <c r="H1646" s="47" t="s">
        <v>227</v>
      </c>
      <c r="I1646" s="46">
        <v>3342618225</v>
      </c>
    </row>
    <row r="1647" spans="1:9" ht="60" hidden="1">
      <c r="A1647" s="46">
        <v>29307</v>
      </c>
      <c r="B1647" s="47" t="s">
        <v>3389</v>
      </c>
      <c r="C1647" s="47" t="s">
        <v>3390</v>
      </c>
      <c r="D1647" s="47" t="s">
        <v>232</v>
      </c>
      <c r="E1647" s="46">
        <v>100834</v>
      </c>
      <c r="F1647" s="48">
        <v>115</v>
      </c>
      <c r="G1647" s="46">
        <v>3</v>
      </c>
      <c r="H1647" s="47" t="s">
        <v>235</v>
      </c>
      <c r="I1647" s="46">
        <v>3337423381</v>
      </c>
    </row>
    <row r="1648" spans="1:9" ht="30" hidden="1">
      <c r="A1648" s="46">
        <v>29317</v>
      </c>
      <c r="B1648" s="47" t="s">
        <v>3391</v>
      </c>
      <c r="C1648" s="47" t="s">
        <v>3392</v>
      </c>
      <c r="D1648" s="47" t="s">
        <v>219</v>
      </c>
      <c r="E1648" s="46">
        <v>116704</v>
      </c>
      <c r="F1648" s="48">
        <v>138</v>
      </c>
      <c r="G1648" s="46">
        <v>4</v>
      </c>
      <c r="H1648" s="47" t="s">
        <v>227</v>
      </c>
      <c r="I1648" s="46">
        <v>3349560003</v>
      </c>
    </row>
    <row r="1649" spans="1:9" ht="60" hidden="1">
      <c r="A1649" s="46">
        <v>29319</v>
      </c>
      <c r="B1649" s="47" t="s">
        <v>3393</v>
      </c>
      <c r="C1649" s="47" t="s">
        <v>3392</v>
      </c>
      <c r="D1649" s="47" t="s">
        <v>232</v>
      </c>
      <c r="E1649" s="46">
        <v>100834</v>
      </c>
      <c r="F1649" s="48">
        <v>230</v>
      </c>
      <c r="G1649" s="46">
        <v>5</v>
      </c>
      <c r="H1649" s="47" t="s">
        <v>227</v>
      </c>
      <c r="I1649" s="46">
        <v>3337423386</v>
      </c>
    </row>
    <row r="1650" spans="1:9" ht="45" hidden="1">
      <c r="A1650" s="46">
        <v>29331</v>
      </c>
      <c r="B1650" s="47" t="s">
        <v>3394</v>
      </c>
      <c r="C1650" s="47" t="s">
        <v>3395</v>
      </c>
      <c r="D1650" s="47" t="s">
        <v>283</v>
      </c>
      <c r="E1650" s="46">
        <v>102912</v>
      </c>
      <c r="F1650" s="48">
        <v>115</v>
      </c>
      <c r="G1650" s="46">
        <v>3</v>
      </c>
      <c r="H1650" s="47" t="s">
        <v>235</v>
      </c>
      <c r="I1650" s="46">
        <v>3353097883</v>
      </c>
    </row>
    <row r="1651" spans="1:9" ht="15" hidden="1">
      <c r="A1651" s="46">
        <v>29344</v>
      </c>
      <c r="B1651" s="47" t="s">
        <v>3396</v>
      </c>
      <c r="C1651" s="47" t="s">
        <v>3397</v>
      </c>
      <c r="D1651" s="47" t="s">
        <v>219</v>
      </c>
      <c r="E1651" s="46">
        <v>116704</v>
      </c>
      <c r="F1651" s="48">
        <v>34.5</v>
      </c>
      <c r="G1651" s="46">
        <v>1</v>
      </c>
      <c r="H1651" s="47" t="s">
        <v>211</v>
      </c>
      <c r="I1651" s="46">
        <v>3342617975</v>
      </c>
    </row>
    <row r="1652" spans="1:9" ht="45" hidden="1">
      <c r="A1652" s="46">
        <v>29346</v>
      </c>
      <c r="B1652" s="47" t="s">
        <v>3398</v>
      </c>
      <c r="C1652" s="47" t="s">
        <v>3399</v>
      </c>
      <c r="D1652" s="47" t="s">
        <v>219</v>
      </c>
      <c r="E1652" s="46">
        <v>116704</v>
      </c>
      <c r="F1652" s="48">
        <v>46</v>
      </c>
      <c r="G1652" s="46">
        <v>1</v>
      </c>
      <c r="H1652" s="47" t="s">
        <v>220</v>
      </c>
      <c r="I1652" s="46">
        <v>3349560337</v>
      </c>
    </row>
    <row r="1653" spans="1:9" ht="45" hidden="1">
      <c r="A1653" s="46">
        <v>29353</v>
      </c>
      <c r="B1653" s="47" t="s">
        <v>3400</v>
      </c>
      <c r="C1653" s="47" t="s">
        <v>3401</v>
      </c>
      <c r="D1653" s="47" t="s">
        <v>438</v>
      </c>
      <c r="E1653" s="46">
        <v>101374</v>
      </c>
      <c r="F1653" s="48">
        <v>115</v>
      </c>
      <c r="G1653" s="46">
        <v>2</v>
      </c>
      <c r="H1653" s="47" t="s">
        <v>211</v>
      </c>
      <c r="I1653" s="46">
        <v>3352750272</v>
      </c>
    </row>
    <row r="1654" spans="1:9" ht="15" hidden="1">
      <c r="A1654" s="46">
        <v>29366</v>
      </c>
      <c r="B1654" s="47" t="s">
        <v>3402</v>
      </c>
      <c r="C1654" s="47" t="s">
        <v>3403</v>
      </c>
      <c r="D1654" s="47" t="s">
        <v>219</v>
      </c>
      <c r="E1654" s="46">
        <v>116704</v>
      </c>
      <c r="F1654" s="48">
        <v>69</v>
      </c>
      <c r="G1654" s="46">
        <v>1</v>
      </c>
      <c r="H1654" s="47" t="s">
        <v>211</v>
      </c>
      <c r="I1654" s="46">
        <v>3337423418</v>
      </c>
    </row>
    <row r="1655" spans="1:9" ht="45" hidden="1">
      <c r="A1655" s="46">
        <v>29369</v>
      </c>
      <c r="B1655" s="47" t="s">
        <v>3404</v>
      </c>
      <c r="C1655" s="47" t="s">
        <v>3405</v>
      </c>
      <c r="D1655" s="47" t="s">
        <v>243</v>
      </c>
      <c r="E1655" s="46">
        <v>101222</v>
      </c>
      <c r="F1655" s="48">
        <v>138</v>
      </c>
      <c r="G1655" s="46">
        <v>2</v>
      </c>
      <c r="H1655" s="47" t="s">
        <v>256</v>
      </c>
      <c r="I1655" s="46">
        <v>3342618296</v>
      </c>
    </row>
    <row r="1656" spans="1:9" ht="45" hidden="1">
      <c r="A1656" s="46">
        <v>29370</v>
      </c>
      <c r="B1656" s="47" t="s">
        <v>3406</v>
      </c>
      <c r="C1656" s="47" t="s">
        <v>3407</v>
      </c>
      <c r="D1656" s="47" t="s">
        <v>219</v>
      </c>
      <c r="E1656" s="46">
        <v>116704</v>
      </c>
      <c r="F1656" s="48">
        <v>46</v>
      </c>
      <c r="G1656" s="46">
        <v>1</v>
      </c>
      <c r="H1656" s="47" t="s">
        <v>256</v>
      </c>
      <c r="I1656" s="46">
        <v>3342618112</v>
      </c>
    </row>
    <row r="1657" spans="1:9" ht="45" hidden="1">
      <c r="A1657" s="46">
        <v>29397</v>
      </c>
      <c r="B1657" s="47" t="s">
        <v>3408</v>
      </c>
      <c r="C1657" s="47" t="s">
        <v>3409</v>
      </c>
      <c r="D1657" s="47" t="s">
        <v>219</v>
      </c>
      <c r="E1657" s="46">
        <v>116704</v>
      </c>
      <c r="F1657" s="48">
        <v>46</v>
      </c>
      <c r="G1657" s="46">
        <v>1</v>
      </c>
      <c r="H1657" s="47" t="s">
        <v>220</v>
      </c>
      <c r="I1657" s="46">
        <v>3349560048</v>
      </c>
    </row>
    <row r="1658" spans="1:9" ht="45" hidden="1">
      <c r="A1658" s="46">
        <v>29398</v>
      </c>
      <c r="B1658" s="47" t="s">
        <v>3410</v>
      </c>
      <c r="C1658" s="47" t="s">
        <v>3411</v>
      </c>
      <c r="D1658" s="47" t="s">
        <v>243</v>
      </c>
      <c r="E1658" s="46">
        <v>101222</v>
      </c>
      <c r="F1658" s="48">
        <v>138</v>
      </c>
      <c r="G1658" s="46">
        <v>1</v>
      </c>
      <c r="H1658" s="47" t="s">
        <v>256</v>
      </c>
      <c r="I1658" s="46">
        <v>3342618193</v>
      </c>
    </row>
    <row r="1659" spans="1:9" ht="45" hidden="1">
      <c r="A1659" s="46">
        <v>29415</v>
      </c>
      <c r="B1659" s="47" t="s">
        <v>3412</v>
      </c>
      <c r="C1659" s="47" t="s">
        <v>3413</v>
      </c>
      <c r="D1659" s="47" t="s">
        <v>243</v>
      </c>
      <c r="E1659" s="46">
        <v>101222</v>
      </c>
      <c r="F1659" s="48">
        <v>138</v>
      </c>
      <c r="G1659" s="46">
        <v>2</v>
      </c>
      <c r="H1659" s="47" t="s">
        <v>256</v>
      </c>
      <c r="I1659" s="46">
        <v>3342618192</v>
      </c>
    </row>
    <row r="1660" spans="1:9" ht="15" hidden="1">
      <c r="A1660" s="46">
        <v>29441</v>
      </c>
      <c r="B1660" s="47" t="s">
        <v>3414</v>
      </c>
      <c r="C1660" s="47" t="s">
        <v>3415</v>
      </c>
      <c r="D1660" s="47" t="s">
        <v>219</v>
      </c>
      <c r="E1660" s="46">
        <v>116704</v>
      </c>
      <c r="F1660" s="48">
        <v>46</v>
      </c>
      <c r="G1660" s="46">
        <v>3</v>
      </c>
      <c r="H1660" s="47" t="s">
        <v>235</v>
      </c>
      <c r="I1660" s="46">
        <v>3349559639</v>
      </c>
    </row>
    <row r="1661" spans="1:9" ht="45" hidden="1">
      <c r="A1661" s="46">
        <v>29480</v>
      </c>
      <c r="B1661" s="47" t="s">
        <v>3416</v>
      </c>
      <c r="C1661" s="47" t="s">
        <v>3417</v>
      </c>
      <c r="D1661" s="47" t="s">
        <v>219</v>
      </c>
      <c r="E1661" s="46">
        <v>116704</v>
      </c>
      <c r="F1661" s="48">
        <v>46</v>
      </c>
      <c r="G1661" s="46">
        <v>1</v>
      </c>
      <c r="H1661" s="47" t="s">
        <v>220</v>
      </c>
      <c r="I1661" s="46">
        <v>3349560036</v>
      </c>
    </row>
    <row r="1662" spans="1:9" ht="45" hidden="1">
      <c r="A1662" s="46">
        <v>29481</v>
      </c>
      <c r="B1662" s="47" t="s">
        <v>3418</v>
      </c>
      <c r="C1662" s="47" t="s">
        <v>3419</v>
      </c>
      <c r="D1662" s="47" t="s">
        <v>219</v>
      </c>
      <c r="E1662" s="46">
        <v>116704</v>
      </c>
      <c r="F1662" s="48">
        <v>46</v>
      </c>
      <c r="G1662" s="46">
        <v>3</v>
      </c>
      <c r="H1662" s="47" t="s">
        <v>220</v>
      </c>
      <c r="I1662" s="46">
        <v>3349560045</v>
      </c>
    </row>
    <row r="1663" spans="1:9" ht="45" hidden="1">
      <c r="A1663" s="46">
        <v>29495</v>
      </c>
      <c r="B1663" s="47" t="s">
        <v>3420</v>
      </c>
      <c r="C1663" s="47" t="s">
        <v>3421</v>
      </c>
      <c r="D1663" s="47" t="s">
        <v>219</v>
      </c>
      <c r="E1663" s="46">
        <v>116704</v>
      </c>
      <c r="F1663" s="48">
        <v>46</v>
      </c>
      <c r="G1663" s="46">
        <v>1</v>
      </c>
      <c r="H1663" s="47" t="s">
        <v>220</v>
      </c>
      <c r="I1663" s="46">
        <v>3349560293</v>
      </c>
    </row>
    <row r="1664" spans="1:9" ht="45" hidden="1">
      <c r="A1664" s="46">
        <v>29497</v>
      </c>
      <c r="B1664" s="47" t="s">
        <v>3422</v>
      </c>
      <c r="C1664" s="47" t="s">
        <v>3423</v>
      </c>
      <c r="D1664" s="47" t="s">
        <v>219</v>
      </c>
      <c r="E1664" s="46">
        <v>116704</v>
      </c>
      <c r="F1664" s="48">
        <v>46</v>
      </c>
      <c r="G1664" s="46">
        <v>1</v>
      </c>
      <c r="H1664" s="47" t="s">
        <v>220</v>
      </c>
      <c r="I1664" s="46">
        <v>3349560292</v>
      </c>
    </row>
    <row r="1665" spans="1:9" ht="15" hidden="1">
      <c r="A1665" s="46">
        <v>29504</v>
      </c>
      <c r="B1665" s="47" t="s">
        <v>3424</v>
      </c>
      <c r="C1665" s="47" t="s">
        <v>3425</v>
      </c>
      <c r="D1665" s="47" t="s">
        <v>2095</v>
      </c>
      <c r="E1665" s="46">
        <v>-99</v>
      </c>
      <c r="F1665" s="48">
        <v>69</v>
      </c>
      <c r="G1665" s="46">
        <v>1</v>
      </c>
      <c r="H1665" s="47" t="s">
        <v>211</v>
      </c>
      <c r="I1665" s="46">
        <v>3337423493</v>
      </c>
    </row>
    <row r="1666" spans="1:9" ht="15" hidden="1">
      <c r="A1666" s="46">
        <v>29550</v>
      </c>
      <c r="B1666" s="47" t="s">
        <v>3426</v>
      </c>
      <c r="C1666" s="47" t="s">
        <v>3427</v>
      </c>
      <c r="D1666" s="47" t="s">
        <v>219</v>
      </c>
      <c r="E1666" s="46">
        <v>116704</v>
      </c>
      <c r="F1666" s="48">
        <v>69</v>
      </c>
      <c r="G1666" s="46">
        <v>2</v>
      </c>
      <c r="H1666" s="47" t="s">
        <v>211</v>
      </c>
      <c r="I1666" s="46">
        <v>3342618152</v>
      </c>
    </row>
    <row r="1667" spans="1:9" ht="75" hidden="1">
      <c r="A1667" s="46">
        <v>29560</v>
      </c>
      <c r="B1667" s="47" t="s">
        <v>3428</v>
      </c>
      <c r="C1667" s="47" t="s">
        <v>3429</v>
      </c>
      <c r="D1667" s="47" t="s">
        <v>1945</v>
      </c>
      <c r="E1667" s="46">
        <v>101011</v>
      </c>
      <c r="F1667" s="48">
        <v>34.5</v>
      </c>
      <c r="G1667" s="46">
        <v>1</v>
      </c>
      <c r="H1667" s="47" t="s">
        <v>211</v>
      </c>
      <c r="I1667" s="46">
        <v>3342618351</v>
      </c>
    </row>
    <row r="1668" spans="1:9" ht="15" hidden="1">
      <c r="A1668" s="46">
        <v>29572</v>
      </c>
      <c r="B1668" s="47" t="s">
        <v>3430</v>
      </c>
      <c r="C1668" s="47" t="s">
        <v>3431</v>
      </c>
      <c r="D1668" s="47" t="s">
        <v>219</v>
      </c>
      <c r="E1668" s="46">
        <v>116704</v>
      </c>
      <c r="F1668" s="48">
        <v>69</v>
      </c>
      <c r="G1668" s="46">
        <v>2</v>
      </c>
      <c r="H1668" s="47" t="s">
        <v>235</v>
      </c>
      <c r="I1668" s="46">
        <v>3341136784</v>
      </c>
    </row>
    <row r="1669" spans="1:9" ht="30" hidden="1">
      <c r="A1669" s="46">
        <v>29573</v>
      </c>
      <c r="B1669" s="47" t="s">
        <v>3432</v>
      </c>
      <c r="C1669" s="47" t="s">
        <v>3433</v>
      </c>
      <c r="D1669" s="47" t="s">
        <v>357</v>
      </c>
      <c r="E1669" s="46">
        <v>126080</v>
      </c>
      <c r="F1669" s="48">
        <v>115</v>
      </c>
      <c r="G1669" s="46">
        <v>10</v>
      </c>
      <c r="H1669" s="47" t="s">
        <v>211</v>
      </c>
      <c r="I1669" s="46">
        <v>3353097517</v>
      </c>
    </row>
    <row r="1670" spans="1:9" ht="30" hidden="1">
      <c r="A1670" s="46">
        <v>29582</v>
      </c>
      <c r="B1670" s="47" t="s">
        <v>3434</v>
      </c>
      <c r="C1670" s="47" t="s">
        <v>3435</v>
      </c>
      <c r="D1670" s="47" t="s">
        <v>219</v>
      </c>
      <c r="E1670" s="46">
        <v>116704</v>
      </c>
      <c r="F1670" s="48">
        <v>138</v>
      </c>
      <c r="G1670" s="46">
        <v>7</v>
      </c>
      <c r="H1670" s="47" t="s">
        <v>227</v>
      </c>
      <c r="I1670" s="46">
        <v>3337423540</v>
      </c>
    </row>
    <row r="1671" spans="1:9" ht="30" hidden="1">
      <c r="A1671" s="46">
        <v>29587</v>
      </c>
      <c r="B1671" s="47" t="s">
        <v>3436</v>
      </c>
      <c r="C1671" s="47" t="s">
        <v>3437</v>
      </c>
      <c r="D1671" s="47" t="s">
        <v>219</v>
      </c>
      <c r="E1671" s="46">
        <v>116704</v>
      </c>
      <c r="F1671" s="48">
        <v>138</v>
      </c>
      <c r="G1671" s="46">
        <v>3</v>
      </c>
      <c r="H1671" s="47" t="s">
        <v>227</v>
      </c>
      <c r="I1671" s="46">
        <v>3349559988</v>
      </c>
    </row>
    <row r="1672" spans="1:9" ht="45" hidden="1">
      <c r="A1672" s="46">
        <v>29590</v>
      </c>
      <c r="B1672" s="47" t="s">
        <v>3438</v>
      </c>
      <c r="C1672" s="47" t="s">
        <v>3439</v>
      </c>
      <c r="D1672" s="47" t="s">
        <v>219</v>
      </c>
      <c r="E1672" s="46">
        <v>116704</v>
      </c>
      <c r="F1672" s="48">
        <v>138</v>
      </c>
      <c r="G1672" s="46">
        <v>1</v>
      </c>
      <c r="H1672" s="47" t="s">
        <v>220</v>
      </c>
      <c r="I1672" s="46">
        <v>3349560179</v>
      </c>
    </row>
    <row r="1673" spans="1:9" ht="30" hidden="1">
      <c r="A1673" s="46">
        <v>29617</v>
      </c>
      <c r="B1673" s="47" t="s">
        <v>3440</v>
      </c>
      <c r="C1673" s="47" t="s">
        <v>3441</v>
      </c>
      <c r="D1673" s="47" t="s">
        <v>3138</v>
      </c>
      <c r="E1673" s="46">
        <v>101179</v>
      </c>
      <c r="F1673" s="48">
        <v>69</v>
      </c>
      <c r="G1673" s="46">
        <v>1</v>
      </c>
      <c r="H1673" s="47" t="s">
        <v>227</v>
      </c>
      <c r="I1673" s="46">
        <v>3337423556</v>
      </c>
    </row>
    <row r="1674" spans="1:9" ht="15" hidden="1">
      <c r="A1674" s="46">
        <v>29626</v>
      </c>
      <c r="B1674" s="47" t="s">
        <v>3442</v>
      </c>
      <c r="C1674" s="47" t="s">
        <v>3443</v>
      </c>
      <c r="D1674" s="47" t="s">
        <v>219</v>
      </c>
      <c r="E1674" s="46">
        <v>116704</v>
      </c>
      <c r="F1674" s="48">
        <v>46</v>
      </c>
      <c r="G1674" s="46">
        <v>3</v>
      </c>
      <c r="H1674" s="47" t="s">
        <v>235</v>
      </c>
      <c r="I1674" s="46">
        <v>3349559637</v>
      </c>
    </row>
    <row r="1675" spans="1:9" ht="60" hidden="1">
      <c r="A1675" s="46">
        <v>29631</v>
      </c>
      <c r="B1675" s="47" t="s">
        <v>3444</v>
      </c>
      <c r="C1675" s="47" t="s">
        <v>3445</v>
      </c>
      <c r="D1675" s="47" t="s">
        <v>232</v>
      </c>
      <c r="E1675" s="46">
        <v>100834</v>
      </c>
      <c r="F1675" s="48">
        <v>115</v>
      </c>
      <c r="G1675" s="46">
        <v>2</v>
      </c>
      <c r="H1675" s="47" t="s">
        <v>211</v>
      </c>
      <c r="I1675" s="46">
        <v>3337423566</v>
      </c>
    </row>
    <row r="1676" spans="1:9" ht="45" hidden="1">
      <c r="A1676" s="46">
        <v>29634</v>
      </c>
      <c r="B1676" s="47" t="s">
        <v>3446</v>
      </c>
      <c r="C1676" s="47" t="s">
        <v>3447</v>
      </c>
      <c r="D1676" s="47" t="s">
        <v>283</v>
      </c>
      <c r="E1676" s="46">
        <v>102912</v>
      </c>
      <c r="F1676" s="48">
        <v>115</v>
      </c>
      <c r="G1676" s="46">
        <v>2</v>
      </c>
      <c r="H1676" s="47" t="s">
        <v>211</v>
      </c>
      <c r="I1676" s="46">
        <v>3353097638</v>
      </c>
    </row>
    <row r="1677" spans="1:9" ht="15" hidden="1">
      <c r="A1677" s="46">
        <v>29639</v>
      </c>
      <c r="B1677" s="47" t="s">
        <v>3448</v>
      </c>
      <c r="C1677" s="47" t="s">
        <v>3449</v>
      </c>
      <c r="D1677" s="47" t="s">
        <v>219</v>
      </c>
      <c r="E1677" s="46">
        <v>116704</v>
      </c>
      <c r="F1677" s="48">
        <v>69</v>
      </c>
      <c r="G1677" s="46">
        <v>2</v>
      </c>
      <c r="H1677" s="47" t="s">
        <v>211</v>
      </c>
      <c r="I1677" s="46">
        <v>3337423571</v>
      </c>
    </row>
    <row r="1678" spans="1:9" ht="15" hidden="1">
      <c r="A1678" s="46">
        <v>29652</v>
      </c>
      <c r="B1678" s="47" t="s">
        <v>3450</v>
      </c>
      <c r="C1678" s="47" t="s">
        <v>3451</v>
      </c>
      <c r="D1678" s="47" t="s">
        <v>219</v>
      </c>
      <c r="E1678" s="46">
        <v>116704</v>
      </c>
      <c r="F1678" s="48">
        <v>69</v>
      </c>
      <c r="G1678" s="46">
        <v>1</v>
      </c>
      <c r="H1678" s="47" t="s">
        <v>211</v>
      </c>
      <c r="I1678" s="46">
        <v>3342618100</v>
      </c>
    </row>
    <row r="1679" spans="1:9" ht="45" hidden="1">
      <c r="A1679" s="46">
        <v>29662</v>
      </c>
      <c r="B1679" s="47" t="s">
        <v>3452</v>
      </c>
      <c r="C1679" s="47" t="s">
        <v>3453</v>
      </c>
      <c r="D1679" s="47" t="s">
        <v>219</v>
      </c>
      <c r="E1679" s="46">
        <v>116704</v>
      </c>
      <c r="F1679" s="48">
        <v>46</v>
      </c>
      <c r="G1679" s="46">
        <v>1</v>
      </c>
      <c r="H1679" s="47" t="s">
        <v>220</v>
      </c>
      <c r="I1679" s="46">
        <v>3349560286</v>
      </c>
    </row>
    <row r="1680" spans="1:9" ht="45" hidden="1">
      <c r="A1680" s="46">
        <v>29663</v>
      </c>
      <c r="B1680" s="47" t="s">
        <v>3454</v>
      </c>
      <c r="C1680" s="47" t="s">
        <v>3455</v>
      </c>
      <c r="D1680" s="47" t="s">
        <v>219</v>
      </c>
      <c r="E1680" s="46">
        <v>116704</v>
      </c>
      <c r="F1680" s="48">
        <v>46</v>
      </c>
      <c r="G1680" s="46">
        <v>2</v>
      </c>
      <c r="H1680" s="47" t="s">
        <v>220</v>
      </c>
      <c r="I1680" s="46">
        <v>3349559797</v>
      </c>
    </row>
    <row r="1681" spans="1:9" ht="45" hidden="1">
      <c r="A1681" s="46">
        <v>29664</v>
      </c>
      <c r="B1681" s="47" t="s">
        <v>3456</v>
      </c>
      <c r="C1681" s="47" t="s">
        <v>3457</v>
      </c>
      <c r="D1681" s="47" t="s">
        <v>335</v>
      </c>
      <c r="E1681" s="46">
        <v>100716</v>
      </c>
      <c r="F1681" s="48">
        <v>57</v>
      </c>
      <c r="G1681" s="46">
        <v>2</v>
      </c>
      <c r="H1681" s="47" t="s">
        <v>211</v>
      </c>
      <c r="I1681" s="46">
        <v>3342617816</v>
      </c>
    </row>
    <row r="1682" spans="1:9" ht="30" hidden="1">
      <c r="A1682" s="46">
        <v>29666</v>
      </c>
      <c r="B1682" s="47" t="s">
        <v>3458</v>
      </c>
      <c r="C1682" s="47" t="s">
        <v>3459</v>
      </c>
      <c r="D1682" s="47" t="s">
        <v>219</v>
      </c>
      <c r="E1682" s="46">
        <v>116704</v>
      </c>
      <c r="F1682" s="48">
        <v>69</v>
      </c>
      <c r="G1682" s="46">
        <v>3</v>
      </c>
      <c r="H1682" s="47" t="s">
        <v>227</v>
      </c>
      <c r="I1682" s="46">
        <v>3337423586</v>
      </c>
    </row>
    <row r="1683" spans="1:9" ht="30" hidden="1">
      <c r="A1683" s="46">
        <v>29667</v>
      </c>
      <c r="B1683" s="47" t="s">
        <v>3460</v>
      </c>
      <c r="C1683" s="47" t="s">
        <v>3461</v>
      </c>
      <c r="D1683" s="47" t="s">
        <v>1575</v>
      </c>
      <c r="E1683" s="46">
        <v>103570</v>
      </c>
      <c r="F1683" s="48">
        <v>115</v>
      </c>
      <c r="G1683" s="46">
        <v>1</v>
      </c>
      <c r="H1683" s="47" t="s">
        <v>211</v>
      </c>
      <c r="I1683" s="46">
        <v>3337423587</v>
      </c>
    </row>
    <row r="1684" spans="1:9" ht="30" hidden="1">
      <c r="A1684" s="46">
        <v>29689</v>
      </c>
      <c r="B1684" s="47" t="s">
        <v>3462</v>
      </c>
      <c r="C1684" s="47" t="s">
        <v>3463</v>
      </c>
      <c r="D1684" s="47" t="s">
        <v>219</v>
      </c>
      <c r="E1684" s="46">
        <v>116704</v>
      </c>
      <c r="F1684" s="48">
        <v>138</v>
      </c>
      <c r="G1684" s="46">
        <v>3</v>
      </c>
      <c r="H1684" s="47" t="s">
        <v>227</v>
      </c>
      <c r="I1684" s="46">
        <v>3337423601</v>
      </c>
    </row>
    <row r="1685" spans="1:9" ht="45" hidden="1">
      <c r="A1685" s="46">
        <v>29695</v>
      </c>
      <c r="B1685" s="47" t="s">
        <v>3464</v>
      </c>
      <c r="C1685" s="47" t="s">
        <v>3465</v>
      </c>
      <c r="D1685" s="47" t="s">
        <v>219</v>
      </c>
      <c r="E1685" s="46">
        <v>116704</v>
      </c>
      <c r="F1685" s="48">
        <v>46</v>
      </c>
      <c r="G1685" s="46">
        <v>1</v>
      </c>
      <c r="H1685" s="47" t="s">
        <v>256</v>
      </c>
      <c r="I1685" s="46">
        <v>3342618124</v>
      </c>
    </row>
    <row r="1686" spans="1:9" ht="45" hidden="1">
      <c r="A1686" s="46">
        <v>29711</v>
      </c>
      <c r="B1686" s="47" t="s">
        <v>3466</v>
      </c>
      <c r="C1686" s="47" t="s">
        <v>3467</v>
      </c>
      <c r="D1686" s="47" t="s">
        <v>219</v>
      </c>
      <c r="E1686" s="46">
        <v>116704</v>
      </c>
      <c r="F1686" s="48">
        <v>46</v>
      </c>
      <c r="G1686" s="46">
        <v>1</v>
      </c>
      <c r="H1686" s="47" t="s">
        <v>220</v>
      </c>
      <c r="I1686" s="46">
        <v>3349559837</v>
      </c>
    </row>
    <row r="1687" spans="1:9" ht="45" hidden="1">
      <c r="A1687" s="46">
        <v>29712</v>
      </c>
      <c r="B1687" s="47" t="s">
        <v>3468</v>
      </c>
      <c r="C1687" s="47" t="s">
        <v>3469</v>
      </c>
      <c r="D1687" s="47" t="s">
        <v>219</v>
      </c>
      <c r="E1687" s="46">
        <v>116704</v>
      </c>
      <c r="F1687" s="48">
        <v>46</v>
      </c>
      <c r="G1687" s="46">
        <v>3</v>
      </c>
      <c r="H1687" s="47" t="s">
        <v>220</v>
      </c>
      <c r="I1687" s="46">
        <v>3349560391</v>
      </c>
    </row>
    <row r="1688" spans="1:9" ht="45" hidden="1">
      <c r="A1688" s="46">
        <v>29728</v>
      </c>
      <c r="B1688" s="47" t="s">
        <v>3470</v>
      </c>
      <c r="C1688" s="47" t="s">
        <v>3471</v>
      </c>
      <c r="D1688" s="47" t="s">
        <v>219</v>
      </c>
      <c r="E1688" s="46">
        <v>116704</v>
      </c>
      <c r="F1688" s="48">
        <v>46</v>
      </c>
      <c r="G1688" s="46">
        <v>1</v>
      </c>
      <c r="H1688" s="47" t="s">
        <v>220</v>
      </c>
      <c r="I1688" s="46">
        <v>3349560340</v>
      </c>
    </row>
    <row r="1689" spans="1:9" ht="15" hidden="1">
      <c r="A1689" s="46">
        <v>29770</v>
      </c>
      <c r="B1689" s="47" t="s">
        <v>3472</v>
      </c>
      <c r="C1689" s="47" t="s">
        <v>3473</v>
      </c>
      <c r="D1689" s="47" t="s">
        <v>219</v>
      </c>
      <c r="E1689" s="46">
        <v>116704</v>
      </c>
      <c r="F1689" s="48">
        <v>46</v>
      </c>
      <c r="G1689" s="46">
        <v>1</v>
      </c>
      <c r="H1689" s="47" t="s">
        <v>235</v>
      </c>
      <c r="I1689" s="46">
        <v>3349559624</v>
      </c>
    </row>
    <row r="1690" spans="1:9" ht="15" hidden="1">
      <c r="A1690" s="46">
        <v>29841</v>
      </c>
      <c r="B1690" s="47" t="s">
        <v>3474</v>
      </c>
      <c r="C1690" s="47" t="s">
        <v>3475</v>
      </c>
      <c r="D1690" s="47" t="s">
        <v>219</v>
      </c>
      <c r="E1690" s="46">
        <v>116704</v>
      </c>
      <c r="F1690" s="48">
        <v>69</v>
      </c>
      <c r="G1690" s="46">
        <v>1</v>
      </c>
      <c r="H1690" s="47" t="s">
        <v>211</v>
      </c>
      <c r="I1690" s="46">
        <v>3342617983</v>
      </c>
    </row>
    <row r="1691" spans="1:9" ht="45" hidden="1">
      <c r="A1691" s="46">
        <v>29865</v>
      </c>
      <c r="B1691" s="47" t="s">
        <v>3476</v>
      </c>
      <c r="C1691" s="47" t="s">
        <v>3477</v>
      </c>
      <c r="D1691" s="47" t="s">
        <v>219</v>
      </c>
      <c r="E1691" s="46">
        <v>116704</v>
      </c>
      <c r="F1691" s="48">
        <v>69</v>
      </c>
      <c r="G1691" s="46">
        <v>1</v>
      </c>
      <c r="H1691" s="47" t="s">
        <v>256</v>
      </c>
      <c r="I1691" s="46">
        <v>3342618144</v>
      </c>
    </row>
    <row r="1692" spans="1:9" ht="15" hidden="1">
      <c r="A1692" s="46">
        <v>29867</v>
      </c>
      <c r="B1692" s="47" t="s">
        <v>3478</v>
      </c>
      <c r="C1692" s="47" t="s">
        <v>3479</v>
      </c>
      <c r="D1692" s="47" t="s">
        <v>219</v>
      </c>
      <c r="E1692" s="46">
        <v>116704</v>
      </c>
      <c r="F1692" s="48">
        <v>115</v>
      </c>
      <c r="G1692" s="46">
        <v>1</v>
      </c>
      <c r="H1692" s="47" t="s">
        <v>211</v>
      </c>
      <c r="I1692" s="46">
        <v>3337428245</v>
      </c>
    </row>
    <row r="1693" spans="1:9" ht="30" hidden="1">
      <c r="A1693" s="46">
        <v>29868</v>
      </c>
      <c r="B1693" s="47" t="s">
        <v>3480</v>
      </c>
      <c r="C1693" s="47" t="s">
        <v>3481</v>
      </c>
      <c r="D1693" s="47" t="s">
        <v>219</v>
      </c>
      <c r="E1693" s="46">
        <v>116704</v>
      </c>
      <c r="F1693" s="48">
        <v>69</v>
      </c>
      <c r="G1693" s="46">
        <v>2</v>
      </c>
      <c r="H1693" s="47" t="s">
        <v>227</v>
      </c>
      <c r="I1693" s="46">
        <v>3337423714</v>
      </c>
    </row>
    <row r="1694" spans="1:9" ht="15" hidden="1">
      <c r="A1694" s="46">
        <v>29871</v>
      </c>
      <c r="B1694" s="47" t="s">
        <v>3482</v>
      </c>
      <c r="C1694" s="47" t="s">
        <v>3483</v>
      </c>
      <c r="D1694" s="47" t="s">
        <v>219</v>
      </c>
      <c r="E1694" s="46">
        <v>116704</v>
      </c>
      <c r="F1694" s="48">
        <v>34.5</v>
      </c>
      <c r="G1694" s="46">
        <v>1</v>
      </c>
      <c r="H1694" s="47" t="s">
        <v>211</v>
      </c>
      <c r="I1694" s="46">
        <v>3337423716</v>
      </c>
    </row>
    <row r="1695" spans="1:9" ht="60" hidden="1">
      <c r="A1695" s="46">
        <v>29873</v>
      </c>
      <c r="B1695" s="47" t="s">
        <v>3484</v>
      </c>
      <c r="C1695" s="47" t="s">
        <v>3485</v>
      </c>
      <c r="D1695" s="47" t="s">
        <v>232</v>
      </c>
      <c r="E1695" s="46">
        <v>100834</v>
      </c>
      <c r="F1695" s="48">
        <v>115</v>
      </c>
      <c r="G1695" s="46">
        <v>2</v>
      </c>
      <c r="H1695" s="47" t="s">
        <v>227</v>
      </c>
      <c r="I1695" s="46">
        <v>3337423717</v>
      </c>
    </row>
    <row r="1696" spans="1:9" ht="45" hidden="1">
      <c r="A1696" s="46">
        <v>29877</v>
      </c>
      <c r="B1696" s="47" t="s">
        <v>3486</v>
      </c>
      <c r="C1696" s="47" t="s">
        <v>3487</v>
      </c>
      <c r="D1696" s="47" t="s">
        <v>283</v>
      </c>
      <c r="E1696" s="46">
        <v>102912</v>
      </c>
      <c r="F1696" s="48">
        <v>115</v>
      </c>
      <c r="G1696" s="46">
        <v>4</v>
      </c>
      <c r="H1696" s="47" t="s">
        <v>235</v>
      </c>
      <c r="I1696" s="46">
        <v>3353097652</v>
      </c>
    </row>
    <row r="1697" spans="1:9" ht="45" hidden="1">
      <c r="A1697" s="46">
        <v>29885</v>
      </c>
      <c r="B1697" s="47" t="s">
        <v>3488</v>
      </c>
      <c r="C1697" s="47" t="s">
        <v>3489</v>
      </c>
      <c r="D1697" s="47" t="s">
        <v>219</v>
      </c>
      <c r="E1697" s="46">
        <v>116704</v>
      </c>
      <c r="F1697" s="48">
        <v>69</v>
      </c>
      <c r="G1697" s="46">
        <v>1</v>
      </c>
      <c r="H1697" s="47" t="s">
        <v>256</v>
      </c>
      <c r="I1697" s="46">
        <v>3342618173</v>
      </c>
    </row>
    <row r="1698" spans="1:9" ht="15" hidden="1">
      <c r="A1698" s="46">
        <v>29896</v>
      </c>
      <c r="B1698" s="47" t="s">
        <v>3490</v>
      </c>
      <c r="C1698" s="47" t="s">
        <v>3491</v>
      </c>
      <c r="D1698" s="47" t="s">
        <v>219</v>
      </c>
      <c r="E1698" s="46">
        <v>116704</v>
      </c>
      <c r="F1698" s="48">
        <v>69</v>
      </c>
      <c r="G1698" s="46">
        <v>3</v>
      </c>
      <c r="H1698" s="47" t="s">
        <v>211</v>
      </c>
      <c r="I1698" s="46">
        <v>3337428066</v>
      </c>
    </row>
    <row r="1699" spans="1:9" ht="30">
      <c r="A1699" s="46">
        <v>29928</v>
      </c>
      <c r="B1699" s="47" t="s">
        <v>3492</v>
      </c>
      <c r="C1699" s="47" t="s">
        <v>3493</v>
      </c>
      <c r="D1699" s="47" t="s">
        <v>210</v>
      </c>
      <c r="E1699" s="46">
        <v>100219</v>
      </c>
      <c r="F1699" s="48">
        <v>115</v>
      </c>
      <c r="G1699" s="46">
        <v>5</v>
      </c>
      <c r="H1699" s="47" t="s">
        <v>227</v>
      </c>
      <c r="I1699" s="46">
        <v>3342618411</v>
      </c>
    </row>
    <row r="1700" spans="1:9" ht="30" hidden="1">
      <c r="A1700" s="46">
        <v>29941</v>
      </c>
      <c r="B1700" s="47" t="s">
        <v>3494</v>
      </c>
      <c r="C1700" s="47" t="s">
        <v>3495</v>
      </c>
      <c r="D1700" s="47" t="s">
        <v>357</v>
      </c>
      <c r="E1700" s="46">
        <v>126080</v>
      </c>
      <c r="F1700" s="48">
        <v>115</v>
      </c>
      <c r="G1700" s="46">
        <v>2</v>
      </c>
      <c r="H1700" s="47" t="s">
        <v>211</v>
      </c>
      <c r="I1700" s="46">
        <v>3337423765</v>
      </c>
    </row>
    <row r="1701" spans="1:9" ht="45" hidden="1">
      <c r="A1701" s="46">
        <v>29958</v>
      </c>
      <c r="B1701" s="47" t="s">
        <v>3496</v>
      </c>
      <c r="C1701" s="47" t="s">
        <v>3497</v>
      </c>
      <c r="D1701" s="47" t="s">
        <v>219</v>
      </c>
      <c r="E1701" s="46">
        <v>116704</v>
      </c>
      <c r="F1701" s="48">
        <v>46</v>
      </c>
      <c r="G1701" s="46">
        <v>4</v>
      </c>
      <c r="H1701" s="47" t="s">
        <v>220</v>
      </c>
      <c r="I1701" s="46">
        <v>3349560219</v>
      </c>
    </row>
    <row r="1702" spans="1:9" ht="15">
      <c r="A1702" s="46">
        <v>29960</v>
      </c>
      <c r="B1702" s="47" t="s">
        <v>3498</v>
      </c>
      <c r="C1702" s="47" t="s">
        <v>3499</v>
      </c>
      <c r="D1702" s="47" t="s">
        <v>210</v>
      </c>
      <c r="E1702" s="46">
        <v>100219</v>
      </c>
      <c r="F1702" s="48">
        <v>115</v>
      </c>
      <c r="G1702" s="46">
        <v>1</v>
      </c>
      <c r="H1702" s="47" t="s">
        <v>211</v>
      </c>
      <c r="I1702" s="46">
        <v>3337423777</v>
      </c>
    </row>
    <row r="1703" spans="1:9" ht="15" hidden="1">
      <c r="A1703" s="46">
        <v>29965</v>
      </c>
      <c r="B1703" s="47" t="s">
        <v>3500</v>
      </c>
      <c r="C1703" s="47" t="s">
        <v>3501</v>
      </c>
      <c r="D1703" s="47" t="s">
        <v>219</v>
      </c>
      <c r="E1703" s="46">
        <v>116704</v>
      </c>
      <c r="F1703" s="48">
        <v>46</v>
      </c>
      <c r="G1703" s="46">
        <v>1</v>
      </c>
      <c r="H1703" s="47" t="s">
        <v>235</v>
      </c>
      <c r="I1703" s="46">
        <v>3349559619</v>
      </c>
    </row>
    <row r="1704" spans="1:9" ht="45" hidden="1">
      <c r="A1704" s="46">
        <v>29966</v>
      </c>
      <c r="B1704" s="47" t="s">
        <v>3502</v>
      </c>
      <c r="C1704" s="47" t="s">
        <v>3501</v>
      </c>
      <c r="D1704" s="47" t="s">
        <v>243</v>
      </c>
      <c r="E1704" s="46">
        <v>101222</v>
      </c>
      <c r="F1704" s="48">
        <v>46</v>
      </c>
      <c r="G1704" s="46">
        <v>2</v>
      </c>
      <c r="H1704" s="47" t="s">
        <v>256</v>
      </c>
      <c r="I1704" s="46">
        <v>3342618345</v>
      </c>
    </row>
    <row r="1705" spans="1:9" ht="30">
      <c r="A1705" s="46">
        <v>29979</v>
      </c>
      <c r="B1705" s="47" t="s">
        <v>3503</v>
      </c>
      <c r="C1705" s="47" t="s">
        <v>3504</v>
      </c>
      <c r="D1705" s="47" t="s">
        <v>210</v>
      </c>
      <c r="E1705" s="46">
        <v>100219</v>
      </c>
      <c r="F1705" s="48">
        <v>115</v>
      </c>
      <c r="G1705" s="46">
        <v>2</v>
      </c>
      <c r="H1705" s="47" t="s">
        <v>227</v>
      </c>
      <c r="I1705" s="46">
        <v>3337423788</v>
      </c>
    </row>
    <row r="1706" spans="1:9" ht="30" hidden="1">
      <c r="A1706" s="46">
        <v>30011</v>
      </c>
      <c r="B1706" s="47" t="s">
        <v>3505</v>
      </c>
      <c r="C1706" s="47" t="s">
        <v>3506</v>
      </c>
      <c r="D1706" s="47" t="s">
        <v>219</v>
      </c>
      <c r="E1706" s="46">
        <v>116704</v>
      </c>
      <c r="F1706" s="48">
        <v>230</v>
      </c>
      <c r="G1706" s="46">
        <v>3</v>
      </c>
      <c r="H1706" s="47" t="s">
        <v>227</v>
      </c>
      <c r="I1706" s="46">
        <v>3337423806</v>
      </c>
    </row>
    <row r="1707" spans="1:9" ht="45" hidden="1">
      <c r="A1707" s="46">
        <v>30021</v>
      </c>
      <c r="B1707" s="47" t="s">
        <v>3507</v>
      </c>
      <c r="C1707" s="47" t="s">
        <v>3508</v>
      </c>
      <c r="D1707" s="47" t="s">
        <v>219</v>
      </c>
      <c r="E1707" s="46">
        <v>116704</v>
      </c>
      <c r="F1707" s="48">
        <v>46</v>
      </c>
      <c r="G1707" s="46">
        <v>2</v>
      </c>
      <c r="H1707" s="47" t="s">
        <v>220</v>
      </c>
      <c r="I1707" s="46">
        <v>3349560240</v>
      </c>
    </row>
    <row r="1708" spans="1:9" ht="15" hidden="1">
      <c r="A1708" s="46">
        <v>30031</v>
      </c>
      <c r="B1708" s="47" t="s">
        <v>3509</v>
      </c>
      <c r="C1708" s="47" t="s">
        <v>3510</v>
      </c>
      <c r="D1708" s="47" t="s">
        <v>219</v>
      </c>
      <c r="E1708" s="46">
        <v>116704</v>
      </c>
      <c r="F1708" s="48">
        <v>46</v>
      </c>
      <c r="G1708" s="46">
        <v>5</v>
      </c>
      <c r="H1708" s="47" t="s">
        <v>235</v>
      </c>
      <c r="I1708" s="46">
        <v>3349559524</v>
      </c>
    </row>
    <row r="1709" spans="1:9" ht="15">
      <c r="A1709" s="46">
        <v>30034</v>
      </c>
      <c r="B1709" s="47" t="s">
        <v>3511</v>
      </c>
      <c r="C1709" s="47" t="s">
        <v>3510</v>
      </c>
      <c r="D1709" s="47" t="s">
        <v>210</v>
      </c>
      <c r="E1709" s="46">
        <v>100219</v>
      </c>
      <c r="F1709" s="48">
        <v>115</v>
      </c>
      <c r="G1709" s="46">
        <v>3</v>
      </c>
      <c r="H1709" s="47" t="s">
        <v>235</v>
      </c>
      <c r="I1709" s="46">
        <v>3337414904</v>
      </c>
    </row>
    <row r="1710" spans="1:9" ht="15" hidden="1">
      <c r="A1710" s="46">
        <v>30080</v>
      </c>
      <c r="B1710" s="47" t="s">
        <v>3512</v>
      </c>
      <c r="C1710" s="47" t="s">
        <v>3513</v>
      </c>
      <c r="D1710" s="47" t="s">
        <v>219</v>
      </c>
      <c r="E1710" s="46">
        <v>116704</v>
      </c>
      <c r="F1710" s="48">
        <v>46</v>
      </c>
      <c r="G1710" s="46">
        <v>3</v>
      </c>
      <c r="H1710" s="47" t="s">
        <v>235</v>
      </c>
      <c r="I1710" s="46">
        <v>3349559541</v>
      </c>
    </row>
    <row r="1711" spans="1:9" ht="45" hidden="1">
      <c r="A1711" s="46">
        <v>30081</v>
      </c>
      <c r="B1711" s="47" t="s">
        <v>3514</v>
      </c>
      <c r="C1711" s="47" t="s">
        <v>3513</v>
      </c>
      <c r="D1711" s="47" t="s">
        <v>451</v>
      </c>
      <c r="E1711" s="46">
        <v>100994</v>
      </c>
      <c r="F1711" s="48">
        <v>230</v>
      </c>
      <c r="G1711" s="46">
        <v>17</v>
      </c>
      <c r="H1711" s="47" t="s">
        <v>235</v>
      </c>
      <c r="I1711" s="46">
        <v>3337423849</v>
      </c>
    </row>
    <row r="1712" spans="1:9" ht="15">
      <c r="A1712" s="46">
        <v>30123</v>
      </c>
      <c r="B1712" s="47" t="s">
        <v>3515</v>
      </c>
      <c r="C1712" s="47" t="s">
        <v>3516</v>
      </c>
      <c r="D1712" s="47" t="s">
        <v>210</v>
      </c>
      <c r="E1712" s="46">
        <v>100219</v>
      </c>
      <c r="F1712" s="48">
        <v>115</v>
      </c>
      <c r="G1712" s="46">
        <v>2</v>
      </c>
      <c r="H1712" s="47" t="s">
        <v>211</v>
      </c>
      <c r="I1712" s="46">
        <v>3337423874</v>
      </c>
    </row>
    <row r="1713" spans="1:9" ht="15" hidden="1">
      <c r="A1713" s="46">
        <v>30127</v>
      </c>
      <c r="B1713" s="47" t="s">
        <v>3517</v>
      </c>
      <c r="C1713" s="47" t="s">
        <v>3518</v>
      </c>
      <c r="D1713" s="47" t="s">
        <v>219</v>
      </c>
      <c r="E1713" s="46">
        <v>116704</v>
      </c>
      <c r="F1713" s="48">
        <v>345</v>
      </c>
      <c r="G1713" s="46">
        <v>11</v>
      </c>
      <c r="H1713" s="47" t="s">
        <v>211</v>
      </c>
      <c r="I1713" s="46">
        <v>3337423876</v>
      </c>
    </row>
    <row r="1714" spans="1:9" ht="45" hidden="1">
      <c r="A1714" s="46">
        <v>30133</v>
      </c>
      <c r="B1714" s="47" t="s">
        <v>3519</v>
      </c>
      <c r="C1714" s="47" t="s">
        <v>3520</v>
      </c>
      <c r="D1714" s="47" t="s">
        <v>219</v>
      </c>
      <c r="E1714" s="46">
        <v>116704</v>
      </c>
      <c r="F1714" s="48">
        <v>69</v>
      </c>
      <c r="G1714" s="46">
        <v>1</v>
      </c>
      <c r="H1714" s="47" t="s">
        <v>220</v>
      </c>
      <c r="I1714" s="46">
        <v>3349559694</v>
      </c>
    </row>
    <row r="1715" spans="1:9" ht="60" hidden="1">
      <c r="A1715" s="46">
        <v>30135</v>
      </c>
      <c r="B1715" s="47" t="s">
        <v>3521</v>
      </c>
      <c r="C1715" s="47" t="s">
        <v>3522</v>
      </c>
      <c r="D1715" s="47" t="s">
        <v>232</v>
      </c>
      <c r="E1715" s="46">
        <v>100834</v>
      </c>
      <c r="F1715" s="48">
        <v>230</v>
      </c>
      <c r="G1715" s="46">
        <v>4</v>
      </c>
      <c r="H1715" s="47" t="s">
        <v>256</v>
      </c>
      <c r="I1715" s="46">
        <v>3337423880</v>
      </c>
    </row>
    <row r="1716" spans="1:9" ht="60" hidden="1">
      <c r="A1716" s="46">
        <v>30156</v>
      </c>
      <c r="B1716" s="47" t="s">
        <v>3523</v>
      </c>
      <c r="C1716" s="47" t="s">
        <v>3524</v>
      </c>
      <c r="D1716" s="47" t="s">
        <v>232</v>
      </c>
      <c r="E1716" s="46">
        <v>100834</v>
      </c>
      <c r="F1716" s="48">
        <v>115</v>
      </c>
      <c r="G1716" s="46">
        <v>1</v>
      </c>
      <c r="H1716" s="47" t="s">
        <v>227</v>
      </c>
      <c r="I1716" s="46">
        <v>3337423896</v>
      </c>
    </row>
    <row r="1717" spans="1:9" ht="15" hidden="1">
      <c r="A1717" s="46">
        <v>30192</v>
      </c>
      <c r="B1717" s="47" t="s">
        <v>3525</v>
      </c>
      <c r="C1717" s="47" t="s">
        <v>3526</v>
      </c>
      <c r="D1717" s="47" t="s">
        <v>219</v>
      </c>
      <c r="E1717" s="46">
        <v>116704</v>
      </c>
      <c r="F1717" s="48">
        <v>46</v>
      </c>
      <c r="G1717" s="46">
        <v>3</v>
      </c>
      <c r="H1717" s="47" t="s">
        <v>235</v>
      </c>
      <c r="I1717" s="46">
        <v>3349559611</v>
      </c>
    </row>
    <row r="1718" spans="1:9" ht="45" hidden="1">
      <c r="A1718" s="46">
        <v>30195</v>
      </c>
      <c r="B1718" s="47" t="s">
        <v>3527</v>
      </c>
      <c r="C1718" s="47" t="s">
        <v>3528</v>
      </c>
      <c r="D1718" s="47" t="s">
        <v>219</v>
      </c>
      <c r="E1718" s="46">
        <v>116704</v>
      </c>
      <c r="F1718" s="48">
        <v>46</v>
      </c>
      <c r="G1718" s="46">
        <v>2</v>
      </c>
      <c r="H1718" s="47" t="s">
        <v>220</v>
      </c>
      <c r="I1718" s="46">
        <v>3349559715</v>
      </c>
    </row>
    <row r="1719" spans="1:9" ht="60" hidden="1">
      <c r="A1719" s="46">
        <v>30205</v>
      </c>
      <c r="B1719" s="47" t="s">
        <v>3529</v>
      </c>
      <c r="C1719" s="47" t="s">
        <v>3530</v>
      </c>
      <c r="D1719" s="47" t="s">
        <v>232</v>
      </c>
      <c r="E1719" s="46">
        <v>100834</v>
      </c>
      <c r="F1719" s="48">
        <v>115</v>
      </c>
      <c r="G1719" s="46">
        <v>2</v>
      </c>
      <c r="H1719" s="47" t="s">
        <v>227</v>
      </c>
      <c r="I1719" s="46">
        <v>3337423926</v>
      </c>
    </row>
    <row r="1720" spans="1:9" ht="15">
      <c r="A1720" s="46">
        <v>30207</v>
      </c>
      <c r="B1720" s="47" t="s">
        <v>3531</v>
      </c>
      <c r="C1720" s="47" t="s">
        <v>3532</v>
      </c>
      <c r="D1720" s="47" t="s">
        <v>210</v>
      </c>
      <c r="E1720" s="46">
        <v>100219</v>
      </c>
      <c r="F1720" s="48">
        <v>115</v>
      </c>
      <c r="G1720" s="46">
        <v>1</v>
      </c>
      <c r="H1720" s="47" t="s">
        <v>211</v>
      </c>
      <c r="I1720" s="46">
        <v>3337423927</v>
      </c>
    </row>
    <row r="1721" spans="1:9" ht="30" hidden="1">
      <c r="A1721" s="46">
        <v>30213</v>
      </c>
      <c r="B1721" s="47" t="s">
        <v>3533</v>
      </c>
      <c r="C1721" s="47" t="s">
        <v>3534</v>
      </c>
      <c r="D1721" s="47" t="s">
        <v>357</v>
      </c>
      <c r="E1721" s="46">
        <v>126080</v>
      </c>
      <c r="F1721" s="48">
        <v>115</v>
      </c>
      <c r="G1721" s="46">
        <v>2</v>
      </c>
      <c r="H1721" s="47" t="s">
        <v>235</v>
      </c>
      <c r="I1721" s="46">
        <v>3337411489</v>
      </c>
    </row>
    <row r="1722" spans="1:9" ht="15" hidden="1">
      <c r="A1722" s="46">
        <v>30234</v>
      </c>
      <c r="B1722" s="47" t="s">
        <v>3535</v>
      </c>
      <c r="C1722" s="47" t="s">
        <v>3536</v>
      </c>
      <c r="D1722" s="47" t="s">
        <v>219</v>
      </c>
      <c r="E1722" s="46">
        <v>116704</v>
      </c>
      <c r="F1722" s="48">
        <v>69</v>
      </c>
      <c r="G1722" s="46">
        <v>2</v>
      </c>
      <c r="H1722" s="47" t="s">
        <v>211</v>
      </c>
      <c r="I1722" s="46">
        <v>3352749860</v>
      </c>
    </row>
    <row r="1723" spans="1:9" ht="45" hidden="1">
      <c r="A1723" s="46">
        <v>30245</v>
      </c>
      <c r="B1723" s="47" t="s">
        <v>3537</v>
      </c>
      <c r="C1723" s="47" t="s">
        <v>3538</v>
      </c>
      <c r="D1723" s="47" t="s">
        <v>219</v>
      </c>
      <c r="E1723" s="46">
        <v>116704</v>
      </c>
      <c r="F1723" s="48">
        <v>46</v>
      </c>
      <c r="G1723" s="46">
        <v>1</v>
      </c>
      <c r="H1723" s="47" t="s">
        <v>220</v>
      </c>
      <c r="I1723" s="46">
        <v>3349559898</v>
      </c>
    </row>
    <row r="1724" spans="1:9" ht="15" hidden="1">
      <c r="A1724" s="46">
        <v>30251</v>
      </c>
      <c r="B1724" s="47" t="s">
        <v>3539</v>
      </c>
      <c r="C1724" s="47" t="s">
        <v>3540</v>
      </c>
      <c r="D1724" s="47" t="s">
        <v>219</v>
      </c>
      <c r="E1724" s="46">
        <v>116704</v>
      </c>
      <c r="F1724" s="48">
        <v>115</v>
      </c>
      <c r="G1724" s="46">
        <v>2</v>
      </c>
      <c r="H1724" s="47" t="s">
        <v>211</v>
      </c>
      <c r="I1724" s="46">
        <v>3337423950</v>
      </c>
    </row>
    <row r="1725" spans="1:9" ht="45" hidden="1">
      <c r="A1725" s="46">
        <v>30275</v>
      </c>
      <c r="B1725" s="47" t="s">
        <v>3541</v>
      </c>
      <c r="C1725" s="47" t="s">
        <v>3542</v>
      </c>
      <c r="D1725" s="47" t="s">
        <v>219</v>
      </c>
      <c r="E1725" s="46">
        <v>116704</v>
      </c>
      <c r="F1725" s="48">
        <v>69</v>
      </c>
      <c r="G1725" s="46">
        <v>1</v>
      </c>
      <c r="H1725" s="47" t="s">
        <v>220</v>
      </c>
      <c r="I1725" s="46">
        <v>3349559737</v>
      </c>
    </row>
    <row r="1726" spans="1:9" ht="60" hidden="1">
      <c r="A1726" s="46">
        <v>30302</v>
      </c>
      <c r="B1726" s="47" t="s">
        <v>3543</v>
      </c>
      <c r="C1726" s="47" t="s">
        <v>3544</v>
      </c>
      <c r="D1726" s="47" t="s">
        <v>232</v>
      </c>
      <c r="E1726" s="46">
        <v>100834</v>
      </c>
      <c r="F1726" s="48">
        <v>115</v>
      </c>
      <c r="G1726" s="46">
        <v>2</v>
      </c>
      <c r="H1726" s="47" t="s">
        <v>211</v>
      </c>
      <c r="I1726" s="46">
        <v>3337423985</v>
      </c>
    </row>
    <row r="1727" spans="1:9" ht="45" hidden="1">
      <c r="A1727" s="46">
        <v>30367</v>
      </c>
      <c r="B1727" s="47" t="s">
        <v>3545</v>
      </c>
      <c r="C1727" s="47" t="s">
        <v>3546</v>
      </c>
      <c r="D1727" s="47" t="s">
        <v>219</v>
      </c>
      <c r="E1727" s="46">
        <v>116704</v>
      </c>
      <c r="F1727" s="48">
        <v>46</v>
      </c>
      <c r="G1727" s="46">
        <v>1</v>
      </c>
      <c r="H1727" s="47" t="s">
        <v>220</v>
      </c>
      <c r="I1727" s="46">
        <v>3349560037</v>
      </c>
    </row>
    <row r="1728" spans="1:9" ht="30" hidden="1">
      <c r="A1728" s="46">
        <v>30390</v>
      </c>
      <c r="B1728" s="47" t="s">
        <v>3547</v>
      </c>
      <c r="C1728" s="47" t="s">
        <v>3548</v>
      </c>
      <c r="D1728" s="47" t="s">
        <v>219</v>
      </c>
      <c r="E1728" s="46">
        <v>116704</v>
      </c>
      <c r="F1728" s="48">
        <v>69</v>
      </c>
      <c r="G1728" s="46">
        <v>3</v>
      </c>
      <c r="H1728" s="47" t="s">
        <v>227</v>
      </c>
      <c r="I1728" s="46">
        <v>3337424043</v>
      </c>
    </row>
    <row r="1729" spans="1:9" ht="45" hidden="1">
      <c r="A1729" s="46">
        <v>30402</v>
      </c>
      <c r="B1729" s="47" t="s">
        <v>3549</v>
      </c>
      <c r="C1729" s="47" t="s">
        <v>3550</v>
      </c>
      <c r="D1729" s="47" t="s">
        <v>219</v>
      </c>
      <c r="E1729" s="46">
        <v>116704</v>
      </c>
      <c r="F1729" s="48">
        <v>69</v>
      </c>
      <c r="G1729" s="46">
        <v>1</v>
      </c>
      <c r="H1729" s="47" t="s">
        <v>256</v>
      </c>
      <c r="I1729" s="46">
        <v>3342618072</v>
      </c>
    </row>
    <row r="1730" spans="1:9" ht="15">
      <c r="A1730" s="46">
        <v>30435</v>
      </c>
      <c r="B1730" s="47" t="s">
        <v>3551</v>
      </c>
      <c r="C1730" s="47" t="s">
        <v>3552</v>
      </c>
      <c r="D1730" s="47" t="s">
        <v>210</v>
      </c>
      <c r="E1730" s="46">
        <v>100219</v>
      </c>
      <c r="F1730" s="48">
        <v>24</v>
      </c>
      <c r="G1730" s="46">
        <v>2</v>
      </c>
      <c r="H1730" s="47" t="s">
        <v>211</v>
      </c>
      <c r="I1730" s="46">
        <v>3342618364</v>
      </c>
    </row>
    <row r="1731" spans="1:9" ht="15" hidden="1">
      <c r="A1731" s="46">
        <v>30443</v>
      </c>
      <c r="B1731" s="47" t="s">
        <v>3553</v>
      </c>
      <c r="C1731" s="47" t="s">
        <v>3554</v>
      </c>
      <c r="D1731" s="47" t="s">
        <v>219</v>
      </c>
      <c r="E1731" s="46">
        <v>116704</v>
      </c>
      <c r="F1731" s="48">
        <v>230</v>
      </c>
      <c r="G1731" s="46">
        <v>8</v>
      </c>
      <c r="H1731" s="47" t="s">
        <v>235</v>
      </c>
      <c r="I1731" s="46">
        <v>3337424074</v>
      </c>
    </row>
    <row r="1732" spans="1:9" ht="45" hidden="1">
      <c r="A1732" s="46">
        <v>30463</v>
      </c>
      <c r="B1732" s="47" t="s">
        <v>3555</v>
      </c>
      <c r="C1732" s="47" t="s">
        <v>3556</v>
      </c>
      <c r="D1732" s="47" t="s">
        <v>438</v>
      </c>
      <c r="E1732" s="46">
        <v>101374</v>
      </c>
      <c r="F1732" s="48">
        <v>115</v>
      </c>
      <c r="G1732" s="46">
        <v>3</v>
      </c>
      <c r="H1732" s="47" t="s">
        <v>211</v>
      </c>
      <c r="I1732" s="46">
        <v>3352750270</v>
      </c>
    </row>
    <row r="1733" spans="1:9" ht="15">
      <c r="A1733" s="46">
        <v>30466</v>
      </c>
      <c r="B1733" s="47" t="s">
        <v>3557</v>
      </c>
      <c r="C1733" s="47" t="s">
        <v>3558</v>
      </c>
      <c r="D1733" s="47" t="s">
        <v>210</v>
      </c>
      <c r="E1733" s="46">
        <v>100219</v>
      </c>
      <c r="F1733" s="48">
        <v>115</v>
      </c>
      <c r="G1733" s="46">
        <v>2</v>
      </c>
      <c r="H1733" s="47" t="s">
        <v>211</v>
      </c>
      <c r="I1733" s="46">
        <v>3337424088</v>
      </c>
    </row>
    <row r="1734" spans="1:9" ht="45" hidden="1">
      <c r="A1734" s="46">
        <v>30473</v>
      </c>
      <c r="B1734" s="47" t="s">
        <v>3559</v>
      </c>
      <c r="C1734" s="47" t="s">
        <v>3560</v>
      </c>
      <c r="D1734" s="47" t="s">
        <v>438</v>
      </c>
      <c r="E1734" s="46">
        <v>101374</v>
      </c>
      <c r="F1734" s="48">
        <v>230</v>
      </c>
      <c r="G1734" s="46">
        <v>12</v>
      </c>
      <c r="H1734" s="47" t="s">
        <v>235</v>
      </c>
      <c r="I1734" s="46">
        <v>3337424093</v>
      </c>
    </row>
    <row r="1735" spans="1:9" ht="45" hidden="1">
      <c r="A1735" s="46">
        <v>30476</v>
      </c>
      <c r="B1735" s="47" t="s">
        <v>3561</v>
      </c>
      <c r="C1735" s="47" t="s">
        <v>3562</v>
      </c>
      <c r="D1735" s="47" t="s">
        <v>438</v>
      </c>
      <c r="E1735" s="46">
        <v>101374</v>
      </c>
      <c r="F1735" s="48">
        <v>115</v>
      </c>
      <c r="G1735" s="46">
        <v>2</v>
      </c>
      <c r="H1735" s="47" t="s">
        <v>235</v>
      </c>
      <c r="I1735" s="46">
        <v>3352750183</v>
      </c>
    </row>
    <row r="1736" spans="1:9" ht="30" hidden="1">
      <c r="A1736" s="46">
        <v>30559</v>
      </c>
      <c r="B1736" s="47" t="s">
        <v>3563</v>
      </c>
      <c r="C1736" s="47" t="s">
        <v>3564</v>
      </c>
      <c r="D1736" s="47" t="s">
        <v>219</v>
      </c>
      <c r="E1736" s="46">
        <v>116704</v>
      </c>
      <c r="F1736" s="48">
        <v>69</v>
      </c>
      <c r="G1736" s="46">
        <v>2</v>
      </c>
      <c r="H1736" s="47" t="s">
        <v>227</v>
      </c>
      <c r="I1736" s="46">
        <v>3342617922</v>
      </c>
    </row>
    <row r="1737" spans="1:9" ht="45" hidden="1">
      <c r="A1737" s="46">
        <v>30582</v>
      </c>
      <c r="B1737" s="47" t="s">
        <v>3565</v>
      </c>
      <c r="C1737" s="47" t="s">
        <v>3566</v>
      </c>
      <c r="D1737" s="47" t="s">
        <v>219</v>
      </c>
      <c r="E1737" s="46">
        <v>116704</v>
      </c>
      <c r="F1737" s="48">
        <v>46</v>
      </c>
      <c r="G1737" s="46">
        <v>2</v>
      </c>
      <c r="H1737" s="47" t="s">
        <v>220</v>
      </c>
      <c r="I1737" s="46">
        <v>3349560330</v>
      </c>
    </row>
    <row r="1738" spans="1:9" ht="45" hidden="1">
      <c r="A1738" s="46">
        <v>30596</v>
      </c>
      <c r="B1738" s="47" t="s">
        <v>3567</v>
      </c>
      <c r="C1738" s="47" t="s">
        <v>3568</v>
      </c>
      <c r="D1738" s="47" t="s">
        <v>283</v>
      </c>
      <c r="E1738" s="46">
        <v>102912</v>
      </c>
      <c r="F1738" s="48">
        <v>115</v>
      </c>
      <c r="G1738" s="46">
        <v>1</v>
      </c>
      <c r="H1738" s="47" t="s">
        <v>211</v>
      </c>
      <c r="I1738" s="46">
        <v>3353097634</v>
      </c>
    </row>
    <row r="1739" spans="1:9" ht="30" hidden="1">
      <c r="A1739" s="46">
        <v>30601</v>
      </c>
      <c r="B1739" s="47" t="s">
        <v>3569</v>
      </c>
      <c r="C1739" s="47" t="s">
        <v>3570</v>
      </c>
      <c r="D1739" s="47" t="s">
        <v>243</v>
      </c>
      <c r="E1739" s="46">
        <v>101222</v>
      </c>
      <c r="F1739" s="48">
        <v>138</v>
      </c>
      <c r="G1739" s="46">
        <v>2</v>
      </c>
      <c r="H1739" s="47" t="s">
        <v>211</v>
      </c>
      <c r="I1739" s="46">
        <v>3337424160</v>
      </c>
    </row>
    <row r="1740" spans="1:9" ht="45" hidden="1">
      <c r="A1740" s="46">
        <v>30602</v>
      </c>
      <c r="B1740" s="47" t="s">
        <v>3571</v>
      </c>
      <c r="C1740" s="47" t="s">
        <v>3572</v>
      </c>
      <c r="D1740" s="47" t="s">
        <v>219</v>
      </c>
      <c r="E1740" s="46">
        <v>116704</v>
      </c>
      <c r="F1740" s="48">
        <v>46</v>
      </c>
      <c r="G1740" s="46">
        <v>1</v>
      </c>
      <c r="H1740" s="47" t="s">
        <v>220</v>
      </c>
      <c r="I1740" s="46">
        <v>3349560112</v>
      </c>
    </row>
    <row r="1741" spans="1:9" ht="15" hidden="1">
      <c r="A1741" s="46">
        <v>30603</v>
      </c>
      <c r="B1741" s="47" t="s">
        <v>3573</v>
      </c>
      <c r="C1741" s="47" t="s">
        <v>3574</v>
      </c>
      <c r="D1741" s="47" t="s">
        <v>219</v>
      </c>
      <c r="E1741" s="46">
        <v>116704</v>
      </c>
      <c r="F1741" s="48">
        <v>46</v>
      </c>
      <c r="G1741" s="46">
        <v>1</v>
      </c>
      <c r="H1741" s="47" t="s">
        <v>235</v>
      </c>
      <c r="I1741" s="46">
        <v>3349559648</v>
      </c>
    </row>
    <row r="1742" spans="1:9" ht="30" hidden="1">
      <c r="A1742" s="46">
        <v>30617</v>
      </c>
      <c r="B1742" s="47" t="s">
        <v>3575</v>
      </c>
      <c r="C1742" s="47" t="s">
        <v>3576</v>
      </c>
      <c r="D1742" s="47" t="s">
        <v>243</v>
      </c>
      <c r="E1742" s="46">
        <v>101222</v>
      </c>
      <c r="F1742" s="48">
        <v>138</v>
      </c>
      <c r="G1742" s="46">
        <v>3</v>
      </c>
      <c r="H1742" s="47" t="s">
        <v>211</v>
      </c>
      <c r="I1742" s="46">
        <v>3349561007</v>
      </c>
    </row>
    <row r="1743" spans="1:9" ht="30" hidden="1">
      <c r="A1743" s="46">
        <v>30626</v>
      </c>
      <c r="B1743" s="47" t="s">
        <v>3577</v>
      </c>
      <c r="C1743" s="47" t="s">
        <v>3578</v>
      </c>
      <c r="D1743" s="47" t="s">
        <v>243</v>
      </c>
      <c r="E1743" s="46">
        <v>101222</v>
      </c>
      <c r="F1743" s="48">
        <v>69</v>
      </c>
      <c r="G1743" s="46">
        <v>4</v>
      </c>
      <c r="H1743" s="47" t="s">
        <v>235</v>
      </c>
      <c r="I1743" s="46">
        <v>3342618293</v>
      </c>
    </row>
    <row r="1744" spans="1:9" ht="30" hidden="1">
      <c r="A1744" s="46">
        <v>30641</v>
      </c>
      <c r="B1744" s="47" t="s">
        <v>3579</v>
      </c>
      <c r="C1744" s="47" t="s">
        <v>3580</v>
      </c>
      <c r="D1744" s="47" t="s">
        <v>219</v>
      </c>
      <c r="E1744" s="46">
        <v>116704</v>
      </c>
      <c r="F1744" s="48">
        <v>115</v>
      </c>
      <c r="G1744" s="46">
        <v>3</v>
      </c>
      <c r="H1744" s="47" t="s">
        <v>227</v>
      </c>
      <c r="I1744" s="46">
        <v>3337428268</v>
      </c>
    </row>
    <row r="1745" spans="1:9" ht="45" hidden="1">
      <c r="A1745" s="46">
        <v>30658</v>
      </c>
      <c r="B1745" s="47" t="s">
        <v>3581</v>
      </c>
      <c r="C1745" s="47" t="s">
        <v>3582</v>
      </c>
      <c r="D1745" s="47" t="s">
        <v>438</v>
      </c>
      <c r="E1745" s="46">
        <v>101374</v>
      </c>
      <c r="F1745" s="48">
        <v>115</v>
      </c>
      <c r="G1745" s="46">
        <v>2</v>
      </c>
      <c r="H1745" s="47" t="s">
        <v>235</v>
      </c>
      <c r="I1745" s="46">
        <v>3352750142</v>
      </c>
    </row>
    <row r="1746" spans="1:9" ht="45" hidden="1">
      <c r="A1746" s="46">
        <v>30659</v>
      </c>
      <c r="B1746" s="47" t="s">
        <v>3583</v>
      </c>
      <c r="C1746" s="47" t="s">
        <v>3584</v>
      </c>
      <c r="D1746" s="47" t="s">
        <v>438</v>
      </c>
      <c r="E1746" s="46">
        <v>101374</v>
      </c>
      <c r="F1746" s="48">
        <v>115</v>
      </c>
      <c r="G1746" s="46">
        <v>2</v>
      </c>
      <c r="H1746" s="47" t="s">
        <v>235</v>
      </c>
      <c r="I1746" s="46">
        <v>3352750141</v>
      </c>
    </row>
    <row r="1747" spans="1:9" ht="45" hidden="1">
      <c r="A1747" s="46">
        <v>30686</v>
      </c>
      <c r="B1747" s="47" t="s">
        <v>3585</v>
      </c>
      <c r="C1747" s="47" t="s">
        <v>3586</v>
      </c>
      <c r="D1747" s="47" t="s">
        <v>219</v>
      </c>
      <c r="E1747" s="46">
        <v>116704</v>
      </c>
      <c r="F1747" s="48">
        <v>46</v>
      </c>
      <c r="G1747" s="46">
        <v>1</v>
      </c>
      <c r="H1747" s="47" t="s">
        <v>220</v>
      </c>
      <c r="I1747" s="46">
        <v>3349560378</v>
      </c>
    </row>
    <row r="1748" spans="1:9" ht="45" hidden="1">
      <c r="A1748" s="46">
        <v>30688</v>
      </c>
      <c r="B1748" s="47" t="s">
        <v>3587</v>
      </c>
      <c r="C1748" s="47" t="s">
        <v>3588</v>
      </c>
      <c r="D1748" s="47" t="s">
        <v>219</v>
      </c>
      <c r="E1748" s="46">
        <v>116704</v>
      </c>
      <c r="F1748" s="48">
        <v>46</v>
      </c>
      <c r="G1748" s="46">
        <v>2</v>
      </c>
      <c r="H1748" s="47" t="s">
        <v>220</v>
      </c>
      <c r="I1748" s="46">
        <v>3349560098</v>
      </c>
    </row>
    <row r="1749" spans="1:9" ht="30" hidden="1">
      <c r="A1749" s="46">
        <v>30689</v>
      </c>
      <c r="B1749" s="47" t="s">
        <v>3589</v>
      </c>
      <c r="C1749" s="47" t="s">
        <v>3588</v>
      </c>
      <c r="D1749" s="47" t="s">
        <v>219</v>
      </c>
      <c r="E1749" s="46">
        <v>116704</v>
      </c>
      <c r="F1749" s="48">
        <v>34.5</v>
      </c>
      <c r="G1749" s="46">
        <v>2</v>
      </c>
      <c r="H1749" s="47" t="s">
        <v>227</v>
      </c>
      <c r="I1749" s="46">
        <v>3337424216</v>
      </c>
    </row>
    <row r="1750" spans="1:9" ht="45" hidden="1">
      <c r="A1750" s="46">
        <v>30690</v>
      </c>
      <c r="B1750" s="47" t="s">
        <v>3590</v>
      </c>
      <c r="C1750" s="47" t="s">
        <v>3588</v>
      </c>
      <c r="D1750" s="47" t="s">
        <v>219</v>
      </c>
      <c r="E1750" s="46">
        <v>116704</v>
      </c>
      <c r="F1750" s="48">
        <v>46</v>
      </c>
      <c r="G1750" s="46">
        <v>1</v>
      </c>
      <c r="H1750" s="47" t="s">
        <v>256</v>
      </c>
      <c r="I1750" s="46">
        <v>3342618119</v>
      </c>
    </row>
    <row r="1751" spans="1:9" ht="15" hidden="1">
      <c r="A1751" s="46">
        <v>30700</v>
      </c>
      <c r="B1751" s="47" t="s">
        <v>3591</v>
      </c>
      <c r="C1751" s="47" t="s">
        <v>3592</v>
      </c>
      <c r="D1751" s="47" t="s">
        <v>219</v>
      </c>
      <c r="E1751" s="46">
        <v>116704</v>
      </c>
      <c r="F1751" s="48">
        <v>115</v>
      </c>
      <c r="G1751" s="46">
        <v>2</v>
      </c>
      <c r="H1751" s="47" t="s">
        <v>211</v>
      </c>
      <c r="I1751" s="46">
        <v>3352749842</v>
      </c>
    </row>
    <row r="1752" spans="1:9" ht="15" hidden="1">
      <c r="A1752" s="46">
        <v>30723</v>
      </c>
      <c r="B1752" s="47" t="s">
        <v>3593</v>
      </c>
      <c r="C1752" s="47" t="s">
        <v>3594</v>
      </c>
      <c r="D1752" s="47" t="s">
        <v>219</v>
      </c>
      <c r="E1752" s="46">
        <v>116704</v>
      </c>
      <c r="F1752" s="48">
        <v>69</v>
      </c>
      <c r="G1752" s="46">
        <v>2</v>
      </c>
      <c r="H1752" s="47" t="s">
        <v>211</v>
      </c>
      <c r="I1752" s="46">
        <v>3337424238</v>
      </c>
    </row>
    <row r="1753" spans="1:9" ht="30" hidden="1">
      <c r="A1753" s="46">
        <v>30758</v>
      </c>
      <c r="B1753" s="47" t="s">
        <v>3595</v>
      </c>
      <c r="C1753" s="47" t="s">
        <v>3596</v>
      </c>
      <c r="D1753" s="47" t="s">
        <v>243</v>
      </c>
      <c r="E1753" s="46">
        <v>101222</v>
      </c>
      <c r="F1753" s="48">
        <v>46</v>
      </c>
      <c r="G1753" s="46">
        <v>2</v>
      </c>
      <c r="H1753" s="47" t="s">
        <v>211</v>
      </c>
      <c r="I1753" s="46">
        <v>3342618194</v>
      </c>
    </row>
    <row r="1754" spans="1:9" ht="60" hidden="1">
      <c r="A1754" s="46">
        <v>30792</v>
      </c>
      <c r="B1754" s="47" t="s">
        <v>3597</v>
      </c>
      <c r="C1754" s="47" t="s">
        <v>3598</v>
      </c>
      <c r="D1754" s="47" t="s">
        <v>232</v>
      </c>
      <c r="E1754" s="46">
        <v>100834</v>
      </c>
      <c r="F1754" s="48">
        <v>115</v>
      </c>
      <c r="G1754" s="46">
        <v>2</v>
      </c>
      <c r="H1754" s="47" t="s">
        <v>211</v>
      </c>
      <c r="I1754" s="46">
        <v>3337424282</v>
      </c>
    </row>
    <row r="1755" spans="1:9" ht="60" hidden="1">
      <c r="A1755" s="46">
        <v>30799</v>
      </c>
      <c r="B1755" s="47" t="s">
        <v>3599</v>
      </c>
      <c r="C1755" s="47" t="s">
        <v>3600</v>
      </c>
      <c r="D1755" s="47" t="s">
        <v>232</v>
      </c>
      <c r="E1755" s="46">
        <v>100834</v>
      </c>
      <c r="F1755" s="48">
        <v>115</v>
      </c>
      <c r="G1755" s="46">
        <v>2</v>
      </c>
      <c r="H1755" s="47" t="s">
        <v>211</v>
      </c>
      <c r="I1755" s="46">
        <v>3337424286</v>
      </c>
    </row>
    <row r="1756" spans="1:9" ht="60" hidden="1">
      <c r="A1756" s="46">
        <v>30835</v>
      </c>
      <c r="B1756" s="47" t="s">
        <v>3601</v>
      </c>
      <c r="C1756" s="47" t="s">
        <v>3602</v>
      </c>
      <c r="D1756" s="47" t="s">
        <v>232</v>
      </c>
      <c r="E1756" s="46">
        <v>100834</v>
      </c>
      <c r="F1756" s="48">
        <v>115</v>
      </c>
      <c r="G1756" s="46">
        <v>2</v>
      </c>
      <c r="H1756" s="47" t="s">
        <v>227</v>
      </c>
      <c r="I1756" s="46">
        <v>3337424304</v>
      </c>
    </row>
    <row r="1757" spans="1:9" ht="45" hidden="1">
      <c r="A1757" s="46">
        <v>30957</v>
      </c>
      <c r="B1757" s="47" t="s">
        <v>3603</v>
      </c>
      <c r="C1757" s="47" t="s">
        <v>3604</v>
      </c>
      <c r="D1757" s="47" t="s">
        <v>219</v>
      </c>
      <c r="E1757" s="46">
        <v>116704</v>
      </c>
      <c r="F1757" s="48">
        <v>46</v>
      </c>
      <c r="G1757" s="46">
        <v>1</v>
      </c>
      <c r="H1757" s="47" t="s">
        <v>220</v>
      </c>
      <c r="I1757" s="46">
        <v>3349560369</v>
      </c>
    </row>
    <row r="1758" spans="1:9" ht="30">
      <c r="A1758" s="46">
        <v>30983</v>
      </c>
      <c r="B1758" s="47" t="s">
        <v>3605</v>
      </c>
      <c r="C1758" s="47" t="s">
        <v>3606</v>
      </c>
      <c r="D1758" s="47" t="s">
        <v>210</v>
      </c>
      <c r="E1758" s="46">
        <v>100219</v>
      </c>
      <c r="F1758" s="48">
        <v>115</v>
      </c>
      <c r="G1758" s="46">
        <v>3</v>
      </c>
      <c r="H1758" s="47" t="s">
        <v>227</v>
      </c>
      <c r="I1758" s="46">
        <v>3337424393</v>
      </c>
    </row>
    <row r="1759" spans="1:9" ht="45" hidden="1">
      <c r="A1759" s="46">
        <v>31171</v>
      </c>
      <c r="B1759" s="47" t="s">
        <v>3607</v>
      </c>
      <c r="C1759" s="47" t="s">
        <v>3608</v>
      </c>
      <c r="D1759" s="47" t="s">
        <v>219</v>
      </c>
      <c r="E1759" s="46">
        <v>116704</v>
      </c>
      <c r="F1759" s="48">
        <v>69</v>
      </c>
      <c r="G1759" s="46">
        <v>1</v>
      </c>
      <c r="H1759" s="47" t="s">
        <v>220</v>
      </c>
      <c r="I1759" s="46">
        <v>3349560069</v>
      </c>
    </row>
    <row r="1760" spans="1:9" ht="60" hidden="1">
      <c r="A1760" s="46">
        <v>31174</v>
      </c>
      <c r="B1760" s="47" t="s">
        <v>3609</v>
      </c>
      <c r="C1760" s="47" t="s">
        <v>166</v>
      </c>
      <c r="D1760" s="47" t="s">
        <v>232</v>
      </c>
      <c r="E1760" s="46">
        <v>100834</v>
      </c>
      <c r="F1760" s="48">
        <v>138</v>
      </c>
      <c r="G1760" s="46">
        <v>3</v>
      </c>
      <c r="H1760" s="47" t="s">
        <v>227</v>
      </c>
      <c r="I1760" s="46">
        <v>3342618317</v>
      </c>
    </row>
    <row r="1761" spans="1:9" ht="45" hidden="1">
      <c r="A1761" s="46">
        <v>31175</v>
      </c>
      <c r="B1761" s="47" t="s">
        <v>3610</v>
      </c>
      <c r="C1761" s="47" t="s">
        <v>3611</v>
      </c>
      <c r="D1761" s="47" t="s">
        <v>219</v>
      </c>
      <c r="E1761" s="46">
        <v>116704</v>
      </c>
      <c r="F1761" s="48">
        <v>69</v>
      </c>
      <c r="G1761" s="46">
        <v>2</v>
      </c>
      <c r="H1761" s="47" t="s">
        <v>256</v>
      </c>
      <c r="I1761" s="46">
        <v>3342618168</v>
      </c>
    </row>
    <row r="1762" spans="1:9" ht="45" hidden="1">
      <c r="A1762" s="46">
        <v>31195</v>
      </c>
      <c r="B1762" s="47" t="s">
        <v>3612</v>
      </c>
      <c r="C1762" s="47" t="s">
        <v>3613</v>
      </c>
      <c r="D1762" s="47" t="s">
        <v>219</v>
      </c>
      <c r="E1762" s="46">
        <v>116704</v>
      </c>
      <c r="F1762" s="48">
        <v>161</v>
      </c>
      <c r="G1762" s="46">
        <v>4</v>
      </c>
      <c r="H1762" s="47" t="s">
        <v>256</v>
      </c>
      <c r="I1762" s="46">
        <v>3337424463</v>
      </c>
    </row>
    <row r="1763" spans="1:9" ht="60" hidden="1">
      <c r="A1763" s="46">
        <v>31199</v>
      </c>
      <c r="B1763" s="47" t="s">
        <v>3614</v>
      </c>
      <c r="C1763" s="47" t="s">
        <v>3615</v>
      </c>
      <c r="D1763" s="47" t="s">
        <v>232</v>
      </c>
      <c r="E1763" s="46">
        <v>100834</v>
      </c>
      <c r="F1763" s="48">
        <v>115</v>
      </c>
      <c r="G1763" s="46">
        <v>1</v>
      </c>
      <c r="H1763" s="47" t="s">
        <v>211</v>
      </c>
      <c r="I1763" s="46">
        <v>3337424471</v>
      </c>
    </row>
    <row r="1764" spans="1:9" ht="45" hidden="1">
      <c r="A1764" s="46">
        <v>31225</v>
      </c>
      <c r="B1764" s="47" t="s">
        <v>3616</v>
      </c>
      <c r="C1764" s="47" t="s">
        <v>3617</v>
      </c>
      <c r="D1764" s="47" t="s">
        <v>219</v>
      </c>
      <c r="E1764" s="46">
        <v>116704</v>
      </c>
      <c r="F1764" s="48">
        <v>46</v>
      </c>
      <c r="G1764" s="46">
        <v>2</v>
      </c>
      <c r="H1764" s="47" t="s">
        <v>220</v>
      </c>
      <c r="I1764" s="46">
        <v>3349560349</v>
      </c>
    </row>
    <row r="1765" spans="1:9" ht="45" hidden="1">
      <c r="A1765" s="46">
        <v>31256</v>
      </c>
      <c r="B1765" s="47" t="s">
        <v>3618</v>
      </c>
      <c r="C1765" s="47" t="s">
        <v>3619</v>
      </c>
      <c r="D1765" s="47" t="s">
        <v>438</v>
      </c>
      <c r="E1765" s="46">
        <v>101374</v>
      </c>
      <c r="F1765" s="48">
        <v>115</v>
      </c>
      <c r="G1765" s="46">
        <v>1</v>
      </c>
      <c r="H1765" s="47" t="s">
        <v>211</v>
      </c>
      <c r="I1765" s="46">
        <v>3352750312</v>
      </c>
    </row>
    <row r="1766" spans="1:9" ht="30" hidden="1">
      <c r="A1766" s="46">
        <v>31259</v>
      </c>
      <c r="B1766" s="47" t="s">
        <v>3620</v>
      </c>
      <c r="C1766" s="47" t="s">
        <v>3619</v>
      </c>
      <c r="D1766" s="47" t="s">
        <v>323</v>
      </c>
      <c r="E1766" s="46">
        <v>103565</v>
      </c>
      <c r="F1766" s="48">
        <v>115</v>
      </c>
      <c r="G1766" s="46">
        <v>1</v>
      </c>
      <c r="H1766" s="47" t="s">
        <v>211</v>
      </c>
      <c r="I1766" s="46">
        <v>3353098082</v>
      </c>
    </row>
    <row r="1767" spans="1:9" ht="45" hidden="1">
      <c r="A1767" s="46">
        <v>31267</v>
      </c>
      <c r="B1767" s="47" t="s">
        <v>3621</v>
      </c>
      <c r="C1767" s="47" t="s">
        <v>3622</v>
      </c>
      <c r="D1767" s="47" t="s">
        <v>219</v>
      </c>
      <c r="E1767" s="46">
        <v>116704</v>
      </c>
      <c r="F1767" s="48">
        <v>46</v>
      </c>
      <c r="G1767" s="46">
        <v>1</v>
      </c>
      <c r="H1767" s="47" t="s">
        <v>220</v>
      </c>
      <c r="I1767" s="46">
        <v>3349560285</v>
      </c>
    </row>
    <row r="1768" spans="1:9" ht="60" hidden="1">
      <c r="A1768" s="46">
        <v>31272</v>
      </c>
      <c r="B1768" s="47" t="s">
        <v>3623</v>
      </c>
      <c r="C1768" s="47" t="s">
        <v>3624</v>
      </c>
      <c r="D1768" s="47" t="s">
        <v>232</v>
      </c>
      <c r="E1768" s="46">
        <v>100834</v>
      </c>
      <c r="F1768" s="48">
        <v>230</v>
      </c>
      <c r="G1768" s="46">
        <v>1</v>
      </c>
      <c r="H1768" s="47" t="s">
        <v>220</v>
      </c>
      <c r="I1768" s="46">
        <v>3337424519</v>
      </c>
    </row>
    <row r="1769" spans="1:9" ht="60" hidden="1">
      <c r="A1769" s="46">
        <v>31273</v>
      </c>
      <c r="B1769" s="47" t="s">
        <v>3625</v>
      </c>
      <c r="C1769" s="47" t="s">
        <v>3626</v>
      </c>
      <c r="D1769" s="47" t="s">
        <v>232</v>
      </c>
      <c r="E1769" s="46">
        <v>100834</v>
      </c>
      <c r="F1769" s="48">
        <v>115</v>
      </c>
      <c r="G1769" s="46">
        <v>2</v>
      </c>
      <c r="H1769" s="47" t="s">
        <v>211</v>
      </c>
      <c r="I1769" s="46">
        <v>3337428178</v>
      </c>
    </row>
    <row r="1770" spans="1:9" ht="60" hidden="1">
      <c r="A1770" s="46">
        <v>31298</v>
      </c>
      <c r="B1770" s="47" t="s">
        <v>3627</v>
      </c>
      <c r="C1770" s="47" t="s">
        <v>3628</v>
      </c>
      <c r="D1770" s="47" t="s">
        <v>232</v>
      </c>
      <c r="E1770" s="46">
        <v>100834</v>
      </c>
      <c r="F1770" s="48">
        <v>115</v>
      </c>
      <c r="G1770" s="46">
        <v>1</v>
      </c>
      <c r="H1770" s="47" t="s">
        <v>211</v>
      </c>
      <c r="I1770" s="46">
        <v>3337424533</v>
      </c>
    </row>
    <row r="1771" spans="1:9" ht="30" hidden="1">
      <c r="A1771" s="46">
        <v>31335</v>
      </c>
      <c r="B1771" s="47" t="s">
        <v>3629</v>
      </c>
      <c r="C1771" s="47" t="s">
        <v>3630</v>
      </c>
      <c r="D1771" s="47" t="s">
        <v>323</v>
      </c>
      <c r="E1771" s="46">
        <v>103565</v>
      </c>
      <c r="F1771" s="48">
        <v>115</v>
      </c>
      <c r="G1771" s="46">
        <v>1</v>
      </c>
      <c r="H1771" s="47" t="s">
        <v>211</v>
      </c>
      <c r="I1771" s="46">
        <v>3353098112</v>
      </c>
    </row>
    <row r="1772" spans="1:9" ht="15" hidden="1">
      <c r="A1772" s="46">
        <v>31337</v>
      </c>
      <c r="B1772" s="47" t="s">
        <v>3631</v>
      </c>
      <c r="C1772" s="47" t="s">
        <v>3632</v>
      </c>
      <c r="D1772" s="47" t="s">
        <v>219</v>
      </c>
      <c r="E1772" s="46">
        <v>116704</v>
      </c>
      <c r="F1772" s="48">
        <v>69</v>
      </c>
      <c r="G1772" s="46">
        <v>2</v>
      </c>
      <c r="H1772" s="47" t="s">
        <v>211</v>
      </c>
      <c r="I1772" s="46">
        <v>3342618156</v>
      </c>
    </row>
    <row r="1773" spans="1:9" ht="45" hidden="1">
      <c r="A1773" s="46">
        <v>31349</v>
      </c>
      <c r="B1773" s="47" t="s">
        <v>3633</v>
      </c>
      <c r="C1773" s="47" t="s">
        <v>3634</v>
      </c>
      <c r="D1773" s="47" t="s">
        <v>219</v>
      </c>
      <c r="E1773" s="46">
        <v>116704</v>
      </c>
      <c r="F1773" s="48">
        <v>46</v>
      </c>
      <c r="G1773" s="46">
        <v>1</v>
      </c>
      <c r="H1773" s="47" t="s">
        <v>220</v>
      </c>
      <c r="I1773" s="46">
        <v>3349559834</v>
      </c>
    </row>
    <row r="1774" spans="1:9" ht="15">
      <c r="A1774" s="46">
        <v>31365</v>
      </c>
      <c r="B1774" s="47" t="s">
        <v>3635</v>
      </c>
      <c r="C1774" s="47" t="s">
        <v>3636</v>
      </c>
      <c r="D1774" s="47" t="s">
        <v>210</v>
      </c>
      <c r="E1774" s="46">
        <v>100219</v>
      </c>
      <c r="F1774" s="48">
        <v>115</v>
      </c>
      <c r="G1774" s="46">
        <v>5</v>
      </c>
      <c r="H1774" s="47" t="s">
        <v>235</v>
      </c>
      <c r="I1774" s="46">
        <v>3337424565</v>
      </c>
    </row>
    <row r="1775" spans="1:9" ht="30" hidden="1">
      <c r="A1775" s="46">
        <v>31366</v>
      </c>
      <c r="B1775" s="47" t="s">
        <v>3637</v>
      </c>
      <c r="C1775" s="47" t="s">
        <v>3636</v>
      </c>
      <c r="D1775" s="47" t="s">
        <v>323</v>
      </c>
      <c r="E1775" s="46">
        <v>103565</v>
      </c>
      <c r="F1775" s="48">
        <v>115</v>
      </c>
      <c r="G1775" s="46">
        <v>1</v>
      </c>
      <c r="H1775" s="47" t="s">
        <v>211</v>
      </c>
      <c r="I1775" s="46">
        <v>3353098110</v>
      </c>
    </row>
    <row r="1776" spans="1:9" ht="30" hidden="1">
      <c r="A1776" s="46">
        <v>31386</v>
      </c>
      <c r="B1776" s="47" t="s">
        <v>3638</v>
      </c>
      <c r="C1776" s="47" t="s">
        <v>3639</v>
      </c>
      <c r="D1776" s="47" t="s">
        <v>219</v>
      </c>
      <c r="E1776" s="46">
        <v>116704</v>
      </c>
      <c r="F1776" s="48">
        <v>46</v>
      </c>
      <c r="G1776" s="46">
        <v>2</v>
      </c>
      <c r="H1776" s="47" t="s">
        <v>227</v>
      </c>
      <c r="I1776" s="46">
        <v>3349559821</v>
      </c>
    </row>
    <row r="1777" spans="1:9" ht="30" hidden="1">
      <c r="A1777" s="46">
        <v>31390</v>
      </c>
      <c r="B1777" s="47" t="s">
        <v>3640</v>
      </c>
      <c r="C1777" s="47" t="s">
        <v>3641</v>
      </c>
      <c r="D1777" s="47" t="s">
        <v>219</v>
      </c>
      <c r="E1777" s="46">
        <v>116704</v>
      </c>
      <c r="F1777" s="48">
        <v>69</v>
      </c>
      <c r="G1777" s="46">
        <v>1</v>
      </c>
      <c r="H1777" s="47" t="s">
        <v>227</v>
      </c>
      <c r="I1777" s="46">
        <v>3349559678</v>
      </c>
    </row>
    <row r="1778" spans="1:9" ht="15" hidden="1">
      <c r="A1778" s="46">
        <v>31394</v>
      </c>
      <c r="B1778" s="47" t="s">
        <v>3642</v>
      </c>
      <c r="C1778" s="47" t="s">
        <v>3641</v>
      </c>
      <c r="D1778" s="47" t="s">
        <v>219</v>
      </c>
      <c r="E1778" s="46">
        <v>116704</v>
      </c>
      <c r="F1778" s="48">
        <v>34.5</v>
      </c>
      <c r="G1778" s="46">
        <v>2</v>
      </c>
      <c r="H1778" s="47" t="s">
        <v>211</v>
      </c>
      <c r="I1778" s="46">
        <v>3342617961</v>
      </c>
    </row>
    <row r="1779" spans="1:9" ht="45" hidden="1">
      <c r="A1779" s="46">
        <v>31425</v>
      </c>
      <c r="B1779" s="47" t="s">
        <v>3643</v>
      </c>
      <c r="C1779" s="47" t="s">
        <v>3644</v>
      </c>
      <c r="D1779" s="47" t="s">
        <v>219</v>
      </c>
      <c r="E1779" s="46">
        <v>116704</v>
      </c>
      <c r="F1779" s="48">
        <v>46</v>
      </c>
      <c r="G1779" s="46">
        <v>1</v>
      </c>
      <c r="H1779" s="47" t="s">
        <v>220</v>
      </c>
      <c r="I1779" s="46">
        <v>3349559849</v>
      </c>
    </row>
    <row r="1780" spans="1:9" ht="15" hidden="1">
      <c r="A1780" s="46">
        <v>31429</v>
      </c>
      <c r="B1780" s="47" t="s">
        <v>3645</v>
      </c>
      <c r="C1780" s="47" t="s">
        <v>3646</v>
      </c>
      <c r="D1780" s="47" t="s">
        <v>219</v>
      </c>
      <c r="E1780" s="46">
        <v>116704</v>
      </c>
      <c r="F1780" s="48">
        <v>115</v>
      </c>
      <c r="G1780" s="46">
        <v>1</v>
      </c>
      <c r="H1780" s="47" t="s">
        <v>211</v>
      </c>
      <c r="I1780" s="46">
        <v>3352749839</v>
      </c>
    </row>
    <row r="1781" spans="1:9" ht="15" hidden="1">
      <c r="A1781" s="46">
        <v>31452</v>
      </c>
      <c r="B1781" s="47" t="s">
        <v>3647</v>
      </c>
      <c r="C1781" s="47" t="s">
        <v>3648</v>
      </c>
      <c r="D1781" s="47" t="s">
        <v>219</v>
      </c>
      <c r="E1781" s="46">
        <v>116704</v>
      </c>
      <c r="F1781" s="48">
        <v>34.5</v>
      </c>
      <c r="G1781" s="46">
        <v>2</v>
      </c>
      <c r="H1781" s="47" t="s">
        <v>211</v>
      </c>
      <c r="I1781" s="46">
        <v>3342617987</v>
      </c>
    </row>
    <row r="1782" spans="1:9" ht="15" hidden="1">
      <c r="A1782" s="46">
        <v>31461</v>
      </c>
      <c r="B1782" s="47" t="s">
        <v>3649</v>
      </c>
      <c r="C1782" s="47" t="s">
        <v>3650</v>
      </c>
      <c r="D1782" s="47" t="s">
        <v>219</v>
      </c>
      <c r="E1782" s="46">
        <v>116704</v>
      </c>
      <c r="F1782" s="48">
        <v>46</v>
      </c>
      <c r="G1782" s="46">
        <v>6</v>
      </c>
      <c r="H1782" s="47" t="s">
        <v>235</v>
      </c>
      <c r="I1782" s="46">
        <v>3349559557</v>
      </c>
    </row>
    <row r="1783" spans="1:9" ht="15" hidden="1">
      <c r="A1783" s="46">
        <v>31463</v>
      </c>
      <c r="B1783" s="47" t="s">
        <v>3651</v>
      </c>
      <c r="C1783" s="47" t="s">
        <v>3652</v>
      </c>
      <c r="D1783" s="47" t="s">
        <v>219</v>
      </c>
      <c r="E1783" s="46">
        <v>116704</v>
      </c>
      <c r="F1783" s="48">
        <v>46</v>
      </c>
      <c r="G1783" s="46">
        <v>5</v>
      </c>
      <c r="H1783" s="47" t="s">
        <v>235</v>
      </c>
      <c r="I1783" s="46">
        <v>3349559571</v>
      </c>
    </row>
    <row r="1784" spans="1:9" ht="30" hidden="1">
      <c r="A1784" s="46">
        <v>31474</v>
      </c>
      <c r="B1784" s="47" t="s">
        <v>3653</v>
      </c>
      <c r="C1784" s="47" t="s">
        <v>3654</v>
      </c>
      <c r="D1784" s="47" t="s">
        <v>243</v>
      </c>
      <c r="E1784" s="46">
        <v>101222</v>
      </c>
      <c r="F1784" s="48">
        <v>138</v>
      </c>
      <c r="G1784" s="46">
        <v>1</v>
      </c>
      <c r="H1784" s="47" t="s">
        <v>227</v>
      </c>
      <c r="I1784" s="46">
        <v>3337424621</v>
      </c>
    </row>
    <row r="1785" spans="1:9" ht="60" hidden="1">
      <c r="A1785" s="46">
        <v>31481</v>
      </c>
      <c r="B1785" s="47" t="s">
        <v>3655</v>
      </c>
      <c r="C1785" s="47" t="s">
        <v>3656</v>
      </c>
      <c r="D1785" s="47" t="s">
        <v>232</v>
      </c>
      <c r="E1785" s="46">
        <v>100834</v>
      </c>
      <c r="F1785" s="48">
        <v>115</v>
      </c>
      <c r="G1785" s="46">
        <v>2</v>
      </c>
      <c r="H1785" s="47" t="s">
        <v>256</v>
      </c>
      <c r="I1785" s="46">
        <v>3337424626</v>
      </c>
    </row>
    <row r="1786" spans="1:9" ht="60" hidden="1">
      <c r="A1786" s="46">
        <v>31482</v>
      </c>
      <c r="B1786" s="47" t="s">
        <v>3657</v>
      </c>
      <c r="C1786" s="47" t="s">
        <v>3658</v>
      </c>
      <c r="D1786" s="47" t="s">
        <v>232</v>
      </c>
      <c r="E1786" s="46">
        <v>100834</v>
      </c>
      <c r="F1786" s="48">
        <v>161</v>
      </c>
      <c r="G1786" s="46">
        <v>3</v>
      </c>
      <c r="H1786" s="47" t="s">
        <v>227</v>
      </c>
      <c r="I1786" s="46">
        <v>3342618037</v>
      </c>
    </row>
    <row r="1787" spans="1:9" ht="15" hidden="1">
      <c r="A1787" s="46">
        <v>31500</v>
      </c>
      <c r="B1787" s="47" t="s">
        <v>3659</v>
      </c>
      <c r="C1787" s="47" t="s">
        <v>3660</v>
      </c>
      <c r="D1787" s="47" t="s">
        <v>219</v>
      </c>
      <c r="E1787" s="46">
        <v>116704</v>
      </c>
      <c r="F1787" s="48">
        <v>115</v>
      </c>
      <c r="G1787" s="46">
        <v>5</v>
      </c>
      <c r="H1787" s="47" t="s">
        <v>211</v>
      </c>
      <c r="I1787" s="46">
        <v>3352750164</v>
      </c>
    </row>
    <row r="1788" spans="1:9" ht="30" hidden="1">
      <c r="A1788" s="46">
        <v>31501</v>
      </c>
      <c r="B1788" s="47" t="s">
        <v>3661</v>
      </c>
      <c r="C1788" s="47" t="s">
        <v>3662</v>
      </c>
      <c r="D1788" s="47" t="s">
        <v>243</v>
      </c>
      <c r="E1788" s="46">
        <v>101222</v>
      </c>
      <c r="F1788" s="48">
        <v>69</v>
      </c>
      <c r="G1788" s="46">
        <v>2</v>
      </c>
      <c r="H1788" s="47" t="s">
        <v>227</v>
      </c>
      <c r="I1788" s="46">
        <v>3342618315</v>
      </c>
    </row>
    <row r="1789" spans="1:9" ht="15">
      <c r="A1789" s="46">
        <v>31510</v>
      </c>
      <c r="B1789" s="47" t="s">
        <v>3663</v>
      </c>
      <c r="C1789" s="47" t="s">
        <v>3664</v>
      </c>
      <c r="D1789" s="47" t="s">
        <v>210</v>
      </c>
      <c r="E1789" s="46">
        <v>100219</v>
      </c>
      <c r="F1789" s="48">
        <v>115</v>
      </c>
      <c r="G1789" s="46">
        <v>2</v>
      </c>
      <c r="H1789" s="47" t="s">
        <v>211</v>
      </c>
      <c r="I1789" s="46">
        <v>3337424640</v>
      </c>
    </row>
    <row r="1790" spans="1:9" ht="15" hidden="1">
      <c r="A1790" s="46">
        <v>31531</v>
      </c>
      <c r="B1790" s="47" t="s">
        <v>3665</v>
      </c>
      <c r="C1790" s="47" t="s">
        <v>3666</v>
      </c>
      <c r="D1790" s="47" t="s">
        <v>219</v>
      </c>
      <c r="E1790" s="46">
        <v>116704</v>
      </c>
      <c r="F1790" s="48">
        <v>230</v>
      </c>
      <c r="G1790" s="46">
        <v>3</v>
      </c>
      <c r="H1790" s="47" t="s">
        <v>235</v>
      </c>
      <c r="I1790" s="46">
        <v>3337424649</v>
      </c>
    </row>
    <row r="1791" spans="1:9" ht="45" hidden="1">
      <c r="A1791" s="46">
        <v>31547</v>
      </c>
      <c r="B1791" s="47" t="s">
        <v>3667</v>
      </c>
      <c r="C1791" s="47" t="s">
        <v>3668</v>
      </c>
      <c r="D1791" s="47" t="s">
        <v>219</v>
      </c>
      <c r="E1791" s="46">
        <v>116704</v>
      </c>
      <c r="F1791" s="48">
        <v>46</v>
      </c>
      <c r="G1791" s="46">
        <v>1</v>
      </c>
      <c r="H1791" s="47" t="s">
        <v>220</v>
      </c>
      <c r="I1791" s="46">
        <v>3349560000</v>
      </c>
    </row>
    <row r="1792" spans="1:9" ht="60" hidden="1">
      <c r="A1792" s="46">
        <v>31565</v>
      </c>
      <c r="B1792" s="47" t="s">
        <v>3669</v>
      </c>
      <c r="C1792" s="47" t="s">
        <v>3670</v>
      </c>
      <c r="D1792" s="47" t="s">
        <v>232</v>
      </c>
      <c r="E1792" s="46">
        <v>100834</v>
      </c>
      <c r="F1792" s="48">
        <v>500</v>
      </c>
      <c r="G1792" s="46">
        <v>6</v>
      </c>
      <c r="H1792" s="47" t="s">
        <v>211</v>
      </c>
      <c r="I1792" s="46">
        <v>3337424673</v>
      </c>
    </row>
    <row r="1793" spans="1:9" ht="45" hidden="1">
      <c r="A1793" s="46">
        <v>31593</v>
      </c>
      <c r="B1793" s="47" t="s">
        <v>3671</v>
      </c>
      <c r="C1793" s="47" t="s">
        <v>3672</v>
      </c>
      <c r="D1793" s="47" t="s">
        <v>219</v>
      </c>
      <c r="E1793" s="46">
        <v>116704</v>
      </c>
      <c r="F1793" s="48">
        <v>230</v>
      </c>
      <c r="G1793" s="46">
        <v>6</v>
      </c>
      <c r="H1793" s="47" t="s">
        <v>220</v>
      </c>
      <c r="I1793" s="46">
        <v>3349560051</v>
      </c>
    </row>
    <row r="1794" spans="1:9" ht="45" hidden="1">
      <c r="A1794" s="46">
        <v>31612</v>
      </c>
      <c r="B1794" s="47" t="s">
        <v>3673</v>
      </c>
      <c r="C1794" s="47" t="s">
        <v>3674</v>
      </c>
      <c r="D1794" s="47" t="s">
        <v>219</v>
      </c>
      <c r="E1794" s="46">
        <v>116704</v>
      </c>
      <c r="F1794" s="48">
        <v>46</v>
      </c>
      <c r="G1794" s="46">
        <v>1</v>
      </c>
      <c r="H1794" s="47" t="s">
        <v>220</v>
      </c>
      <c r="I1794" s="46">
        <v>3349560336</v>
      </c>
    </row>
    <row r="1795" spans="1:9" ht="45" hidden="1">
      <c r="A1795" s="46">
        <v>31613</v>
      </c>
      <c r="B1795" s="47" t="s">
        <v>3675</v>
      </c>
      <c r="C1795" s="47" t="s">
        <v>3676</v>
      </c>
      <c r="D1795" s="47" t="s">
        <v>219</v>
      </c>
      <c r="E1795" s="46">
        <v>116704</v>
      </c>
      <c r="F1795" s="48">
        <v>46</v>
      </c>
      <c r="G1795" s="46">
        <v>3</v>
      </c>
      <c r="H1795" s="47" t="s">
        <v>220</v>
      </c>
      <c r="I1795" s="46">
        <v>3349560335</v>
      </c>
    </row>
    <row r="1796" spans="1:9" ht="15" hidden="1">
      <c r="A1796" s="46">
        <v>31627</v>
      </c>
      <c r="B1796" s="47" t="s">
        <v>3677</v>
      </c>
      <c r="C1796" s="47" t="s">
        <v>3678</v>
      </c>
      <c r="D1796" s="47" t="s">
        <v>219</v>
      </c>
      <c r="E1796" s="46">
        <v>116704</v>
      </c>
      <c r="F1796" s="48">
        <v>115</v>
      </c>
      <c r="G1796" s="46">
        <v>8</v>
      </c>
      <c r="H1796" s="47" t="s">
        <v>235</v>
      </c>
      <c r="I1796" s="46">
        <v>3337430093</v>
      </c>
    </row>
    <row r="1797" spans="1:9" ht="45" hidden="1">
      <c r="A1797" s="46">
        <v>31628</v>
      </c>
      <c r="B1797" s="47" t="s">
        <v>3679</v>
      </c>
      <c r="C1797" s="47" t="s">
        <v>3678</v>
      </c>
      <c r="D1797" s="47" t="s">
        <v>243</v>
      </c>
      <c r="E1797" s="46">
        <v>101222</v>
      </c>
      <c r="F1797" s="48">
        <v>46</v>
      </c>
      <c r="G1797" s="46">
        <v>1</v>
      </c>
      <c r="H1797" s="47" t="s">
        <v>256</v>
      </c>
      <c r="I1797" s="46">
        <v>3342618243</v>
      </c>
    </row>
    <row r="1798" spans="1:9" ht="15" hidden="1">
      <c r="A1798" s="46">
        <v>31634</v>
      </c>
      <c r="B1798" s="47" t="s">
        <v>3680</v>
      </c>
      <c r="C1798" s="47" t="s">
        <v>3681</v>
      </c>
      <c r="D1798" s="47" t="s">
        <v>219</v>
      </c>
      <c r="E1798" s="46">
        <v>116704</v>
      </c>
      <c r="F1798" s="48">
        <v>-99</v>
      </c>
      <c r="G1798" s="46">
        <v>1</v>
      </c>
      <c r="H1798" s="47" t="s">
        <v>235</v>
      </c>
      <c r="I1798" s="46">
        <v>3352750078</v>
      </c>
    </row>
    <row r="1799" spans="1:9" ht="60" hidden="1">
      <c r="A1799" s="46">
        <v>31663</v>
      </c>
      <c r="B1799" s="47" t="s">
        <v>3682</v>
      </c>
      <c r="C1799" s="47" t="s">
        <v>3683</v>
      </c>
      <c r="D1799" s="47" t="s">
        <v>232</v>
      </c>
      <c r="E1799" s="46">
        <v>100834</v>
      </c>
      <c r="F1799" s="48">
        <v>230</v>
      </c>
      <c r="G1799" s="46">
        <v>4</v>
      </c>
      <c r="H1799" s="47" t="s">
        <v>227</v>
      </c>
      <c r="I1799" s="46">
        <v>3337424732</v>
      </c>
    </row>
    <row r="1800" spans="1:9" ht="15" hidden="1">
      <c r="A1800" s="46">
        <v>31670</v>
      </c>
      <c r="B1800" s="47" t="s">
        <v>3684</v>
      </c>
      <c r="C1800" s="47" t="s">
        <v>3685</v>
      </c>
      <c r="D1800" s="47" t="s">
        <v>219</v>
      </c>
      <c r="E1800" s="46">
        <v>116704</v>
      </c>
      <c r="F1800" s="48">
        <v>115</v>
      </c>
      <c r="G1800" s="46">
        <v>3</v>
      </c>
      <c r="H1800" s="47" t="s">
        <v>211</v>
      </c>
      <c r="I1800" s="46">
        <v>3337428295</v>
      </c>
    </row>
    <row r="1801" spans="1:9" ht="30" hidden="1">
      <c r="A1801" s="46">
        <v>31677</v>
      </c>
      <c r="B1801" s="47" t="s">
        <v>3686</v>
      </c>
      <c r="C1801" s="47" t="s">
        <v>3687</v>
      </c>
      <c r="D1801" s="47" t="s">
        <v>357</v>
      </c>
      <c r="E1801" s="46">
        <v>126080</v>
      </c>
      <c r="F1801" s="48">
        <v>230</v>
      </c>
      <c r="G1801" s="46">
        <v>15</v>
      </c>
      <c r="H1801" s="47" t="s">
        <v>211</v>
      </c>
      <c r="I1801" s="46">
        <v>3337424742</v>
      </c>
    </row>
    <row r="1802" spans="1:9" ht="15" hidden="1">
      <c r="A1802" s="46">
        <v>31681</v>
      </c>
      <c r="B1802" s="47" t="s">
        <v>3688</v>
      </c>
      <c r="C1802" s="47" t="s">
        <v>3689</v>
      </c>
      <c r="D1802" s="47" t="s">
        <v>219</v>
      </c>
      <c r="E1802" s="46">
        <v>116704</v>
      </c>
      <c r="F1802" s="48">
        <v>115</v>
      </c>
      <c r="G1802" s="46">
        <v>1</v>
      </c>
      <c r="H1802" s="47" t="s">
        <v>211</v>
      </c>
      <c r="I1802" s="46">
        <v>3352749895</v>
      </c>
    </row>
    <row r="1803" spans="1:9" ht="60" hidden="1">
      <c r="A1803" s="46">
        <v>31703</v>
      </c>
      <c r="B1803" s="47" t="s">
        <v>3690</v>
      </c>
      <c r="C1803" s="47" t="s">
        <v>3691</v>
      </c>
      <c r="D1803" s="47" t="s">
        <v>232</v>
      </c>
      <c r="E1803" s="46">
        <v>100834</v>
      </c>
      <c r="F1803" s="48">
        <v>69</v>
      </c>
      <c r="G1803" s="46">
        <v>1</v>
      </c>
      <c r="H1803" s="47" t="s">
        <v>227</v>
      </c>
      <c r="I1803" s="46">
        <v>3349559731</v>
      </c>
    </row>
    <row r="1804" spans="1:9" ht="30" hidden="1">
      <c r="A1804" s="46">
        <v>31713</v>
      </c>
      <c r="B1804" s="47" t="s">
        <v>3692</v>
      </c>
      <c r="C1804" s="47" t="s">
        <v>3693</v>
      </c>
      <c r="D1804" s="47" t="s">
        <v>243</v>
      </c>
      <c r="E1804" s="46">
        <v>101222</v>
      </c>
      <c r="F1804" s="48">
        <v>138</v>
      </c>
      <c r="G1804" s="46">
        <v>2</v>
      </c>
      <c r="H1804" s="47" t="s">
        <v>211</v>
      </c>
      <c r="I1804" s="46">
        <v>3337424760</v>
      </c>
    </row>
    <row r="1805" spans="1:9" ht="45" hidden="1">
      <c r="A1805" s="46">
        <v>31730</v>
      </c>
      <c r="B1805" s="47" t="s">
        <v>3694</v>
      </c>
      <c r="C1805" s="47" t="s">
        <v>3695</v>
      </c>
      <c r="D1805" s="47" t="s">
        <v>219</v>
      </c>
      <c r="E1805" s="46">
        <v>116704</v>
      </c>
      <c r="F1805" s="48">
        <v>46</v>
      </c>
      <c r="G1805" s="46">
        <v>1</v>
      </c>
      <c r="H1805" s="47" t="s">
        <v>220</v>
      </c>
      <c r="I1805" s="46">
        <v>3349560146</v>
      </c>
    </row>
    <row r="1806" spans="1:9" ht="45" hidden="1">
      <c r="A1806" s="46">
        <v>31731</v>
      </c>
      <c r="B1806" s="47" t="s">
        <v>3696</v>
      </c>
      <c r="C1806" s="47" t="s">
        <v>3695</v>
      </c>
      <c r="D1806" s="47" t="s">
        <v>219</v>
      </c>
      <c r="E1806" s="46">
        <v>116704</v>
      </c>
      <c r="F1806" s="48">
        <v>46</v>
      </c>
      <c r="G1806" s="46">
        <v>4</v>
      </c>
      <c r="H1806" s="47" t="s">
        <v>256</v>
      </c>
      <c r="I1806" s="46">
        <v>3342618075</v>
      </c>
    </row>
    <row r="1807" spans="1:9" ht="45" hidden="1">
      <c r="A1807" s="46">
        <v>32088</v>
      </c>
      <c r="B1807" s="47" t="s">
        <v>3697</v>
      </c>
      <c r="C1807" s="47" t="s">
        <v>3698</v>
      </c>
      <c r="D1807" s="47" t="s">
        <v>335</v>
      </c>
      <c r="E1807" s="46">
        <v>100716</v>
      </c>
      <c r="F1807" s="48">
        <v>57</v>
      </c>
      <c r="G1807" s="46">
        <v>3</v>
      </c>
      <c r="H1807" s="47" t="s">
        <v>227</v>
      </c>
      <c r="I1807" s="46">
        <v>3337427075</v>
      </c>
    </row>
    <row r="1808" spans="1:9" ht="45" hidden="1">
      <c r="A1808" s="46">
        <v>32090</v>
      </c>
      <c r="B1808" s="47" t="s">
        <v>3699</v>
      </c>
      <c r="C1808" s="47" t="s">
        <v>3698</v>
      </c>
      <c r="D1808" s="47" t="s">
        <v>335</v>
      </c>
      <c r="E1808" s="46">
        <v>100716</v>
      </c>
      <c r="F1808" s="48">
        <v>57</v>
      </c>
      <c r="G1808" s="46">
        <v>3</v>
      </c>
      <c r="H1808" s="47" t="s">
        <v>227</v>
      </c>
      <c r="I1808" s="46">
        <v>3337427077</v>
      </c>
    </row>
    <row r="1809" spans="1:9" ht="45" hidden="1">
      <c r="A1809" s="46">
        <v>32091</v>
      </c>
      <c r="B1809" s="47" t="s">
        <v>3700</v>
      </c>
      <c r="C1809" s="47" t="s">
        <v>3698</v>
      </c>
      <c r="D1809" s="47" t="s">
        <v>335</v>
      </c>
      <c r="E1809" s="46">
        <v>100716</v>
      </c>
      <c r="F1809" s="48">
        <v>57</v>
      </c>
      <c r="G1809" s="46">
        <v>3</v>
      </c>
      <c r="H1809" s="47" t="s">
        <v>227</v>
      </c>
      <c r="I1809" s="46">
        <v>3337427078</v>
      </c>
    </row>
    <row r="1810" spans="1:9" ht="45" hidden="1">
      <c r="A1810" s="46">
        <v>32467</v>
      </c>
      <c r="B1810" s="47" t="s">
        <v>3701</v>
      </c>
      <c r="C1810" s="47" t="s">
        <v>3698</v>
      </c>
      <c r="D1810" s="47" t="s">
        <v>335</v>
      </c>
      <c r="E1810" s="46">
        <v>100716</v>
      </c>
      <c r="F1810" s="48">
        <v>42</v>
      </c>
      <c r="G1810" s="46">
        <v>3</v>
      </c>
      <c r="H1810" s="47" t="s">
        <v>227</v>
      </c>
      <c r="I1810" s="46">
        <v>3338290372</v>
      </c>
    </row>
    <row r="1811" spans="1:9" ht="75" hidden="1">
      <c r="A1811" s="46">
        <v>32468</v>
      </c>
      <c r="B1811" s="47" t="s">
        <v>3702</v>
      </c>
      <c r="C1811" s="47" t="s">
        <v>3698</v>
      </c>
      <c r="D1811" s="47" t="s">
        <v>234</v>
      </c>
      <c r="E1811" s="46">
        <v>101071</v>
      </c>
      <c r="F1811" s="48">
        <v>35</v>
      </c>
      <c r="G1811" s="46">
        <v>3</v>
      </c>
      <c r="H1811" s="47" t="s">
        <v>227</v>
      </c>
      <c r="I1811" s="46">
        <v>3338290381</v>
      </c>
    </row>
    <row r="1812" spans="1:9" ht="75" hidden="1">
      <c r="A1812" s="46">
        <v>32469</v>
      </c>
      <c r="B1812" s="47" t="s">
        <v>3703</v>
      </c>
      <c r="C1812" s="47" t="s">
        <v>3698</v>
      </c>
      <c r="D1812" s="47" t="s">
        <v>234</v>
      </c>
      <c r="E1812" s="46">
        <v>101071</v>
      </c>
      <c r="F1812" s="48">
        <v>35</v>
      </c>
      <c r="G1812" s="46">
        <v>3</v>
      </c>
      <c r="H1812" s="47" t="s">
        <v>227</v>
      </c>
      <c r="I1812" s="46">
        <v>3338290383</v>
      </c>
    </row>
    <row r="1813" spans="1:9" ht="75" hidden="1">
      <c r="A1813" s="46">
        <v>32474</v>
      </c>
      <c r="B1813" s="47" t="s">
        <v>3704</v>
      </c>
      <c r="C1813" s="47" t="s">
        <v>3698</v>
      </c>
      <c r="D1813" s="47" t="s">
        <v>234</v>
      </c>
      <c r="E1813" s="46">
        <v>101071</v>
      </c>
      <c r="F1813" s="48">
        <v>35</v>
      </c>
      <c r="G1813" s="46">
        <v>4</v>
      </c>
      <c r="H1813" s="47" t="s">
        <v>227</v>
      </c>
      <c r="I1813" s="46">
        <v>3338290452</v>
      </c>
    </row>
    <row r="1814" spans="1:9" ht="75" hidden="1">
      <c r="A1814" s="46">
        <v>32475</v>
      </c>
      <c r="B1814" s="47" t="s">
        <v>3705</v>
      </c>
      <c r="C1814" s="47" t="s">
        <v>3698</v>
      </c>
      <c r="D1814" s="47" t="s">
        <v>234</v>
      </c>
      <c r="E1814" s="46">
        <v>101071</v>
      </c>
      <c r="F1814" s="48">
        <v>35</v>
      </c>
      <c r="G1814" s="46">
        <v>3</v>
      </c>
      <c r="H1814" s="47" t="s">
        <v>227</v>
      </c>
      <c r="I1814" s="46">
        <v>3338290458</v>
      </c>
    </row>
    <row r="1815" spans="1:9" ht="45" hidden="1">
      <c r="A1815" s="46">
        <v>32476</v>
      </c>
      <c r="B1815" s="47" t="s">
        <v>3706</v>
      </c>
      <c r="C1815" s="47" t="s">
        <v>3698</v>
      </c>
      <c r="D1815" s="47" t="s">
        <v>335</v>
      </c>
      <c r="E1815" s="46">
        <v>100716</v>
      </c>
      <c r="F1815" s="48">
        <v>42</v>
      </c>
      <c r="G1815" s="46">
        <v>3</v>
      </c>
      <c r="H1815" s="47" t="s">
        <v>227</v>
      </c>
      <c r="I1815" s="46">
        <v>3338290459</v>
      </c>
    </row>
    <row r="1816" spans="1:9" ht="45" hidden="1">
      <c r="A1816" s="46">
        <v>32477</v>
      </c>
      <c r="B1816" s="47" t="s">
        <v>3707</v>
      </c>
      <c r="C1816" s="47" t="s">
        <v>3698</v>
      </c>
      <c r="D1816" s="47" t="s">
        <v>335</v>
      </c>
      <c r="E1816" s="46">
        <v>100716</v>
      </c>
      <c r="F1816" s="48">
        <v>42</v>
      </c>
      <c r="G1816" s="46">
        <v>4</v>
      </c>
      <c r="H1816" s="47" t="s">
        <v>227</v>
      </c>
      <c r="I1816" s="46">
        <v>3338290467</v>
      </c>
    </row>
    <row r="1817" spans="1:9" ht="45" hidden="1">
      <c r="A1817" s="46">
        <v>32478</v>
      </c>
      <c r="B1817" s="47" t="s">
        <v>3708</v>
      </c>
      <c r="C1817" s="47" t="s">
        <v>3698</v>
      </c>
      <c r="D1817" s="47" t="s">
        <v>335</v>
      </c>
      <c r="E1817" s="46">
        <v>100716</v>
      </c>
      <c r="F1817" s="48">
        <v>42</v>
      </c>
      <c r="G1817" s="46">
        <v>3</v>
      </c>
      <c r="H1817" s="47" t="s">
        <v>227</v>
      </c>
      <c r="I1817" s="46">
        <v>3338290469</v>
      </c>
    </row>
    <row r="1818" spans="1:9" ht="45" hidden="1">
      <c r="A1818" s="46">
        <v>32479</v>
      </c>
      <c r="B1818" s="47" t="s">
        <v>3709</v>
      </c>
      <c r="C1818" s="47" t="s">
        <v>3698</v>
      </c>
      <c r="D1818" s="47" t="s">
        <v>335</v>
      </c>
      <c r="E1818" s="46">
        <v>100716</v>
      </c>
      <c r="F1818" s="48">
        <v>42</v>
      </c>
      <c r="G1818" s="46">
        <v>3</v>
      </c>
      <c r="H1818" s="47" t="s">
        <v>227</v>
      </c>
      <c r="I1818" s="46">
        <v>3338290472</v>
      </c>
    </row>
    <row r="1819" spans="1:9" ht="45" hidden="1">
      <c r="A1819" s="46">
        <v>32480</v>
      </c>
      <c r="B1819" s="47" t="s">
        <v>3710</v>
      </c>
      <c r="C1819" s="47" t="s">
        <v>3698</v>
      </c>
      <c r="D1819" s="47" t="s">
        <v>335</v>
      </c>
      <c r="E1819" s="46">
        <v>100716</v>
      </c>
      <c r="F1819" s="48">
        <v>42</v>
      </c>
      <c r="G1819" s="46">
        <v>4</v>
      </c>
      <c r="H1819" s="47" t="s">
        <v>227</v>
      </c>
      <c r="I1819" s="46">
        <v>3338290475</v>
      </c>
    </row>
    <row r="1820" spans="1:9" ht="45" hidden="1">
      <c r="A1820" s="46">
        <v>32481</v>
      </c>
      <c r="B1820" s="47" t="s">
        <v>3711</v>
      </c>
      <c r="C1820" s="47" t="s">
        <v>3698</v>
      </c>
      <c r="D1820" s="47" t="s">
        <v>335</v>
      </c>
      <c r="E1820" s="46">
        <v>100716</v>
      </c>
      <c r="F1820" s="48">
        <v>42</v>
      </c>
      <c r="G1820" s="46">
        <v>3</v>
      </c>
      <c r="H1820" s="47" t="s">
        <v>227</v>
      </c>
      <c r="I1820" s="46">
        <v>3338290478</v>
      </c>
    </row>
    <row r="1821" spans="1:9" ht="45" hidden="1">
      <c r="A1821" s="46">
        <v>32482</v>
      </c>
      <c r="B1821" s="47" t="s">
        <v>3712</v>
      </c>
      <c r="C1821" s="47" t="s">
        <v>3698</v>
      </c>
      <c r="D1821" s="47" t="s">
        <v>335</v>
      </c>
      <c r="E1821" s="46">
        <v>100716</v>
      </c>
      <c r="F1821" s="48">
        <v>42</v>
      </c>
      <c r="G1821" s="46">
        <v>3</v>
      </c>
      <c r="H1821" s="47" t="s">
        <v>227</v>
      </c>
      <c r="I1821" s="46">
        <v>3338290480</v>
      </c>
    </row>
    <row r="1822" spans="1:9" ht="45" hidden="1">
      <c r="A1822" s="46">
        <v>32483</v>
      </c>
      <c r="B1822" s="47" t="s">
        <v>3713</v>
      </c>
      <c r="C1822" s="47" t="s">
        <v>3698</v>
      </c>
      <c r="D1822" s="47" t="s">
        <v>335</v>
      </c>
      <c r="E1822" s="46">
        <v>100716</v>
      </c>
      <c r="F1822" s="48">
        <v>42</v>
      </c>
      <c r="G1822" s="46">
        <v>3</v>
      </c>
      <c r="H1822" s="47" t="s">
        <v>227</v>
      </c>
      <c r="I1822" s="46">
        <v>3338290485</v>
      </c>
    </row>
    <row r="1823" spans="1:9" ht="45" hidden="1">
      <c r="A1823" s="46">
        <v>32484</v>
      </c>
      <c r="B1823" s="47" t="s">
        <v>3714</v>
      </c>
      <c r="C1823" s="47" t="s">
        <v>3698</v>
      </c>
      <c r="D1823" s="47" t="s">
        <v>335</v>
      </c>
      <c r="E1823" s="46">
        <v>100716</v>
      </c>
      <c r="F1823" s="48">
        <v>42</v>
      </c>
      <c r="G1823" s="46">
        <v>2</v>
      </c>
      <c r="H1823" s="47" t="s">
        <v>227</v>
      </c>
      <c r="I1823" s="46">
        <v>3338290488</v>
      </c>
    </row>
    <row r="1824" spans="1:9" ht="45" hidden="1">
      <c r="A1824" s="46">
        <v>32485</v>
      </c>
      <c r="B1824" s="47" t="s">
        <v>3715</v>
      </c>
      <c r="C1824" s="47" t="s">
        <v>3698</v>
      </c>
      <c r="D1824" s="47" t="s">
        <v>335</v>
      </c>
      <c r="E1824" s="46">
        <v>100716</v>
      </c>
      <c r="F1824" s="48">
        <v>42</v>
      </c>
      <c r="G1824" s="46">
        <v>3</v>
      </c>
      <c r="H1824" s="47" t="s">
        <v>227</v>
      </c>
      <c r="I1824" s="46">
        <v>3338290489</v>
      </c>
    </row>
    <row r="1825" spans="1:9" ht="45" hidden="1">
      <c r="A1825" s="46">
        <v>32486</v>
      </c>
      <c r="B1825" s="47" t="s">
        <v>3716</v>
      </c>
      <c r="C1825" s="47" t="s">
        <v>3698</v>
      </c>
      <c r="D1825" s="47" t="s">
        <v>335</v>
      </c>
      <c r="E1825" s="46">
        <v>100716</v>
      </c>
      <c r="F1825" s="48">
        <v>42</v>
      </c>
      <c r="G1825" s="46">
        <v>3</v>
      </c>
      <c r="H1825" s="47" t="s">
        <v>227</v>
      </c>
      <c r="I1825" s="46">
        <v>3338290492</v>
      </c>
    </row>
    <row r="1826" spans="1:9" ht="45" hidden="1">
      <c r="A1826" s="46">
        <v>32487</v>
      </c>
      <c r="B1826" s="47" t="s">
        <v>3717</v>
      </c>
      <c r="C1826" s="47" t="s">
        <v>3698</v>
      </c>
      <c r="D1826" s="47" t="s">
        <v>335</v>
      </c>
      <c r="E1826" s="46">
        <v>100716</v>
      </c>
      <c r="F1826" s="48">
        <v>42</v>
      </c>
      <c r="G1826" s="46">
        <v>3</v>
      </c>
      <c r="H1826" s="47" t="s">
        <v>227</v>
      </c>
      <c r="I1826" s="46">
        <v>3338290494</v>
      </c>
    </row>
    <row r="1827" spans="1:9" ht="45" hidden="1">
      <c r="A1827" s="46">
        <v>32488</v>
      </c>
      <c r="B1827" s="47" t="s">
        <v>3718</v>
      </c>
      <c r="C1827" s="47" t="s">
        <v>3698</v>
      </c>
      <c r="D1827" s="47" t="s">
        <v>335</v>
      </c>
      <c r="E1827" s="46">
        <v>100716</v>
      </c>
      <c r="F1827" s="48">
        <v>42</v>
      </c>
      <c r="G1827" s="46">
        <v>3</v>
      </c>
      <c r="H1827" s="47" t="s">
        <v>227</v>
      </c>
      <c r="I1827" s="46">
        <v>3338290495</v>
      </c>
    </row>
    <row r="1828" spans="1:9" ht="15" hidden="1">
      <c r="A1828" s="46">
        <v>36122</v>
      </c>
      <c r="B1828" s="47" t="s">
        <v>3719</v>
      </c>
      <c r="C1828" s="47" t="s">
        <v>3698</v>
      </c>
      <c r="D1828" s="47" t="s">
        <v>219</v>
      </c>
      <c r="E1828" s="46">
        <v>116704</v>
      </c>
      <c r="F1828" s="48">
        <v>46</v>
      </c>
      <c r="G1828" s="46">
        <v>3</v>
      </c>
      <c r="H1828" s="47" t="s">
        <v>211</v>
      </c>
      <c r="I1828" s="46">
        <v>3342617953</v>
      </c>
    </row>
    <row r="1829" spans="1:9" ht="15" hidden="1">
      <c r="A1829" s="46">
        <v>36123</v>
      </c>
      <c r="B1829" s="47" t="s">
        <v>3720</v>
      </c>
      <c r="C1829" s="47" t="s">
        <v>3698</v>
      </c>
      <c r="D1829" s="47" t="s">
        <v>219</v>
      </c>
      <c r="E1829" s="46">
        <v>116704</v>
      </c>
      <c r="F1829" s="48">
        <v>46</v>
      </c>
      <c r="G1829" s="46">
        <v>3</v>
      </c>
      <c r="H1829" s="47" t="s">
        <v>235</v>
      </c>
      <c r="I1829" s="46">
        <v>3349559501</v>
      </c>
    </row>
    <row r="1830" spans="1:9" ht="15" hidden="1">
      <c r="A1830" s="46">
        <v>36124</v>
      </c>
      <c r="B1830" s="47" t="s">
        <v>3721</v>
      </c>
      <c r="C1830" s="47" t="s">
        <v>3698</v>
      </c>
      <c r="D1830" s="47" t="s">
        <v>219</v>
      </c>
      <c r="E1830" s="46">
        <v>116704</v>
      </c>
      <c r="F1830" s="48">
        <v>46</v>
      </c>
      <c r="G1830" s="46">
        <v>3</v>
      </c>
      <c r="H1830" s="47" t="s">
        <v>235</v>
      </c>
      <c r="I1830" s="46">
        <v>3349559503</v>
      </c>
    </row>
    <row r="1831" spans="1:9" ht="15" hidden="1">
      <c r="A1831" s="46">
        <v>36125</v>
      </c>
      <c r="B1831" s="47" t="s">
        <v>3722</v>
      </c>
      <c r="C1831" s="47" t="s">
        <v>3698</v>
      </c>
      <c r="D1831" s="47" t="s">
        <v>219</v>
      </c>
      <c r="E1831" s="46">
        <v>116704</v>
      </c>
      <c r="F1831" s="48">
        <v>46</v>
      </c>
      <c r="G1831" s="46">
        <v>3</v>
      </c>
      <c r="H1831" s="47" t="s">
        <v>235</v>
      </c>
      <c r="I1831" s="46">
        <v>3349559506</v>
      </c>
    </row>
    <row r="1832" spans="1:9" ht="15" hidden="1">
      <c r="A1832" s="46">
        <v>36126</v>
      </c>
      <c r="B1832" s="47" t="s">
        <v>3723</v>
      </c>
      <c r="C1832" s="47" t="s">
        <v>3698</v>
      </c>
      <c r="D1832" s="47" t="s">
        <v>219</v>
      </c>
      <c r="E1832" s="46">
        <v>116704</v>
      </c>
      <c r="F1832" s="48">
        <v>46</v>
      </c>
      <c r="G1832" s="46">
        <v>3</v>
      </c>
      <c r="H1832" s="47" t="s">
        <v>235</v>
      </c>
      <c r="I1832" s="46">
        <v>3349559507</v>
      </c>
    </row>
    <row r="1833" spans="1:9" ht="15" hidden="1">
      <c r="A1833" s="46">
        <v>36127</v>
      </c>
      <c r="B1833" s="47" t="s">
        <v>3724</v>
      </c>
      <c r="C1833" s="47" t="s">
        <v>3698</v>
      </c>
      <c r="D1833" s="47" t="s">
        <v>219</v>
      </c>
      <c r="E1833" s="46">
        <v>116704</v>
      </c>
      <c r="F1833" s="48">
        <v>46</v>
      </c>
      <c r="G1833" s="46">
        <v>3</v>
      </c>
      <c r="H1833" s="47" t="s">
        <v>235</v>
      </c>
      <c r="I1833" s="46">
        <v>3349559519</v>
      </c>
    </row>
    <row r="1834" spans="1:9" ht="15" hidden="1">
      <c r="A1834" s="46">
        <v>36128</v>
      </c>
      <c r="B1834" s="47" t="s">
        <v>3725</v>
      </c>
      <c r="C1834" s="47" t="s">
        <v>3698</v>
      </c>
      <c r="D1834" s="47" t="s">
        <v>219</v>
      </c>
      <c r="E1834" s="46">
        <v>116704</v>
      </c>
      <c r="F1834" s="48">
        <v>46</v>
      </c>
      <c r="G1834" s="46">
        <v>4</v>
      </c>
      <c r="H1834" s="47" t="s">
        <v>235</v>
      </c>
      <c r="I1834" s="46">
        <v>3349559520</v>
      </c>
    </row>
    <row r="1835" spans="1:9" ht="15" hidden="1">
      <c r="A1835" s="46">
        <v>36129</v>
      </c>
      <c r="B1835" s="47" t="s">
        <v>3726</v>
      </c>
      <c r="C1835" s="47" t="s">
        <v>3698</v>
      </c>
      <c r="D1835" s="47" t="s">
        <v>219</v>
      </c>
      <c r="E1835" s="46">
        <v>116704</v>
      </c>
      <c r="F1835" s="48">
        <v>46</v>
      </c>
      <c r="G1835" s="46">
        <v>3</v>
      </c>
      <c r="H1835" s="47" t="s">
        <v>235</v>
      </c>
      <c r="I1835" s="46">
        <v>3349559523</v>
      </c>
    </row>
    <row r="1836" spans="1:9" ht="15" hidden="1">
      <c r="A1836" s="46">
        <v>36130</v>
      </c>
      <c r="B1836" s="47" t="s">
        <v>3727</v>
      </c>
      <c r="C1836" s="47" t="s">
        <v>3698</v>
      </c>
      <c r="D1836" s="47" t="s">
        <v>219</v>
      </c>
      <c r="E1836" s="46">
        <v>116704</v>
      </c>
      <c r="F1836" s="48">
        <v>46</v>
      </c>
      <c r="G1836" s="46">
        <v>3</v>
      </c>
      <c r="H1836" s="47" t="s">
        <v>235</v>
      </c>
      <c r="I1836" s="46">
        <v>3349559533</v>
      </c>
    </row>
    <row r="1837" spans="1:9" ht="15" hidden="1">
      <c r="A1837" s="46">
        <v>36131</v>
      </c>
      <c r="B1837" s="47" t="s">
        <v>3728</v>
      </c>
      <c r="C1837" s="47" t="s">
        <v>3698</v>
      </c>
      <c r="D1837" s="47" t="s">
        <v>219</v>
      </c>
      <c r="E1837" s="46">
        <v>116704</v>
      </c>
      <c r="F1837" s="48">
        <v>46</v>
      </c>
      <c r="G1837" s="46">
        <v>3</v>
      </c>
      <c r="H1837" s="47" t="s">
        <v>235</v>
      </c>
      <c r="I1837" s="46">
        <v>3349559537</v>
      </c>
    </row>
    <row r="1838" spans="1:9" ht="15" hidden="1">
      <c r="A1838" s="46">
        <v>36132</v>
      </c>
      <c r="B1838" s="47" t="s">
        <v>3729</v>
      </c>
      <c r="C1838" s="47" t="s">
        <v>3698</v>
      </c>
      <c r="D1838" s="47" t="s">
        <v>219</v>
      </c>
      <c r="E1838" s="46">
        <v>116704</v>
      </c>
      <c r="F1838" s="48">
        <v>46</v>
      </c>
      <c r="G1838" s="46">
        <v>3</v>
      </c>
      <c r="H1838" s="47" t="s">
        <v>235</v>
      </c>
      <c r="I1838" s="46">
        <v>3349559540</v>
      </c>
    </row>
    <row r="1839" spans="1:9" ht="15" hidden="1">
      <c r="A1839" s="46">
        <v>36133</v>
      </c>
      <c r="B1839" s="47" t="s">
        <v>3730</v>
      </c>
      <c r="C1839" s="47" t="s">
        <v>3698</v>
      </c>
      <c r="D1839" s="47" t="s">
        <v>219</v>
      </c>
      <c r="E1839" s="46">
        <v>116704</v>
      </c>
      <c r="F1839" s="48">
        <v>46</v>
      </c>
      <c r="G1839" s="46">
        <v>3</v>
      </c>
      <c r="H1839" s="47" t="s">
        <v>235</v>
      </c>
      <c r="I1839" s="46">
        <v>3349559542</v>
      </c>
    </row>
    <row r="1840" spans="1:9" ht="15" hidden="1">
      <c r="A1840" s="46">
        <v>36134</v>
      </c>
      <c r="B1840" s="47" t="s">
        <v>3731</v>
      </c>
      <c r="C1840" s="47" t="s">
        <v>3698</v>
      </c>
      <c r="D1840" s="47" t="s">
        <v>219</v>
      </c>
      <c r="E1840" s="46">
        <v>116704</v>
      </c>
      <c r="F1840" s="48">
        <v>46</v>
      </c>
      <c r="G1840" s="46">
        <v>3</v>
      </c>
      <c r="H1840" s="47" t="s">
        <v>235</v>
      </c>
      <c r="I1840" s="46">
        <v>3349559545</v>
      </c>
    </row>
    <row r="1841" spans="1:9" ht="15" hidden="1">
      <c r="A1841" s="46">
        <v>36135</v>
      </c>
      <c r="B1841" s="47" t="s">
        <v>3732</v>
      </c>
      <c r="C1841" s="47" t="s">
        <v>3698</v>
      </c>
      <c r="D1841" s="47" t="s">
        <v>219</v>
      </c>
      <c r="E1841" s="46">
        <v>116704</v>
      </c>
      <c r="F1841" s="48">
        <v>46</v>
      </c>
      <c r="G1841" s="46">
        <v>3</v>
      </c>
      <c r="H1841" s="47" t="s">
        <v>235</v>
      </c>
      <c r="I1841" s="46">
        <v>3349559546</v>
      </c>
    </row>
    <row r="1842" spans="1:9" ht="15" hidden="1">
      <c r="A1842" s="46">
        <v>36136</v>
      </c>
      <c r="B1842" s="47" t="s">
        <v>3733</v>
      </c>
      <c r="C1842" s="47" t="s">
        <v>3698</v>
      </c>
      <c r="D1842" s="47" t="s">
        <v>219</v>
      </c>
      <c r="E1842" s="46">
        <v>116704</v>
      </c>
      <c r="F1842" s="48">
        <v>46</v>
      </c>
      <c r="G1842" s="46">
        <v>3</v>
      </c>
      <c r="H1842" s="47" t="s">
        <v>235</v>
      </c>
      <c r="I1842" s="46">
        <v>3349559550</v>
      </c>
    </row>
    <row r="1843" spans="1:9" ht="15" hidden="1">
      <c r="A1843" s="46">
        <v>36137</v>
      </c>
      <c r="B1843" s="47" t="s">
        <v>3734</v>
      </c>
      <c r="C1843" s="47" t="s">
        <v>3698</v>
      </c>
      <c r="D1843" s="47" t="s">
        <v>219</v>
      </c>
      <c r="E1843" s="46">
        <v>116704</v>
      </c>
      <c r="F1843" s="48">
        <v>46</v>
      </c>
      <c r="G1843" s="46">
        <v>3</v>
      </c>
      <c r="H1843" s="47" t="s">
        <v>235</v>
      </c>
      <c r="I1843" s="46">
        <v>3349559552</v>
      </c>
    </row>
    <row r="1844" spans="1:9" ht="15" hidden="1">
      <c r="A1844" s="46">
        <v>36138</v>
      </c>
      <c r="B1844" s="47" t="s">
        <v>3735</v>
      </c>
      <c r="C1844" s="47" t="s">
        <v>3698</v>
      </c>
      <c r="D1844" s="47" t="s">
        <v>219</v>
      </c>
      <c r="E1844" s="46">
        <v>116704</v>
      </c>
      <c r="F1844" s="48">
        <v>138</v>
      </c>
      <c r="G1844" s="46">
        <v>4</v>
      </c>
      <c r="H1844" s="47" t="s">
        <v>235</v>
      </c>
      <c r="I1844" s="46">
        <v>3349559554</v>
      </c>
    </row>
    <row r="1845" spans="1:9" ht="15" hidden="1">
      <c r="A1845" s="46">
        <v>36139</v>
      </c>
      <c r="B1845" s="47" t="s">
        <v>3736</v>
      </c>
      <c r="C1845" s="47" t="s">
        <v>3698</v>
      </c>
      <c r="D1845" s="47" t="s">
        <v>219</v>
      </c>
      <c r="E1845" s="46">
        <v>116704</v>
      </c>
      <c r="F1845" s="48">
        <v>46</v>
      </c>
      <c r="G1845" s="46">
        <v>3</v>
      </c>
      <c r="H1845" s="47" t="s">
        <v>235</v>
      </c>
      <c r="I1845" s="46">
        <v>3349559559</v>
      </c>
    </row>
    <row r="1846" spans="1:9" ht="15" hidden="1">
      <c r="A1846" s="46">
        <v>36140</v>
      </c>
      <c r="B1846" s="47" t="s">
        <v>3737</v>
      </c>
      <c r="C1846" s="47" t="s">
        <v>3698</v>
      </c>
      <c r="D1846" s="47" t="s">
        <v>219</v>
      </c>
      <c r="E1846" s="46">
        <v>116704</v>
      </c>
      <c r="F1846" s="48">
        <v>46</v>
      </c>
      <c r="G1846" s="46">
        <v>3</v>
      </c>
      <c r="H1846" s="47" t="s">
        <v>235</v>
      </c>
      <c r="I1846" s="46">
        <v>3349559562</v>
      </c>
    </row>
    <row r="1847" spans="1:9" ht="15" hidden="1">
      <c r="A1847" s="46">
        <v>36141</v>
      </c>
      <c r="B1847" s="47" t="s">
        <v>3738</v>
      </c>
      <c r="C1847" s="47" t="s">
        <v>3698</v>
      </c>
      <c r="D1847" s="47" t="s">
        <v>219</v>
      </c>
      <c r="E1847" s="46">
        <v>116704</v>
      </c>
      <c r="F1847" s="48">
        <v>46</v>
      </c>
      <c r="G1847" s="46">
        <v>4</v>
      </c>
      <c r="H1847" s="47" t="s">
        <v>235</v>
      </c>
      <c r="I1847" s="46">
        <v>3349559566</v>
      </c>
    </row>
    <row r="1848" spans="1:9" ht="15" hidden="1">
      <c r="A1848" s="46">
        <v>36142</v>
      </c>
      <c r="B1848" s="47" t="s">
        <v>3739</v>
      </c>
      <c r="C1848" s="47" t="s">
        <v>3698</v>
      </c>
      <c r="D1848" s="47" t="s">
        <v>219</v>
      </c>
      <c r="E1848" s="46">
        <v>116704</v>
      </c>
      <c r="F1848" s="48">
        <v>46</v>
      </c>
      <c r="G1848" s="46">
        <v>3</v>
      </c>
      <c r="H1848" s="47" t="s">
        <v>235</v>
      </c>
      <c r="I1848" s="46">
        <v>3349559568</v>
      </c>
    </row>
    <row r="1849" spans="1:9" ht="15" hidden="1">
      <c r="A1849" s="46">
        <v>36143</v>
      </c>
      <c r="B1849" s="47" t="s">
        <v>3740</v>
      </c>
      <c r="C1849" s="47" t="s">
        <v>3698</v>
      </c>
      <c r="D1849" s="47" t="s">
        <v>219</v>
      </c>
      <c r="E1849" s="46">
        <v>116704</v>
      </c>
      <c r="F1849" s="48">
        <v>46</v>
      </c>
      <c r="G1849" s="46">
        <v>3</v>
      </c>
      <c r="H1849" s="47" t="s">
        <v>235</v>
      </c>
      <c r="I1849" s="46">
        <v>3349559569</v>
      </c>
    </row>
    <row r="1850" spans="1:9" ht="15" hidden="1">
      <c r="A1850" s="46">
        <v>36144</v>
      </c>
      <c r="B1850" s="47" t="s">
        <v>3741</v>
      </c>
      <c r="C1850" s="47" t="s">
        <v>3698</v>
      </c>
      <c r="D1850" s="47" t="s">
        <v>219</v>
      </c>
      <c r="E1850" s="46">
        <v>116704</v>
      </c>
      <c r="F1850" s="48">
        <v>46</v>
      </c>
      <c r="G1850" s="46">
        <v>3</v>
      </c>
      <c r="H1850" s="47" t="s">
        <v>235</v>
      </c>
      <c r="I1850" s="46">
        <v>3349559570</v>
      </c>
    </row>
    <row r="1851" spans="1:9" ht="15" hidden="1">
      <c r="A1851" s="46">
        <v>36145</v>
      </c>
      <c r="B1851" s="47" t="s">
        <v>3742</v>
      </c>
      <c r="C1851" s="47" t="s">
        <v>3698</v>
      </c>
      <c r="D1851" s="47" t="s">
        <v>219</v>
      </c>
      <c r="E1851" s="46">
        <v>116704</v>
      </c>
      <c r="F1851" s="48">
        <v>46</v>
      </c>
      <c r="G1851" s="46">
        <v>3</v>
      </c>
      <c r="H1851" s="47" t="s">
        <v>235</v>
      </c>
      <c r="I1851" s="46">
        <v>3349559574</v>
      </c>
    </row>
    <row r="1852" spans="1:9" ht="15" hidden="1">
      <c r="A1852" s="46">
        <v>36146</v>
      </c>
      <c r="B1852" s="47" t="s">
        <v>3743</v>
      </c>
      <c r="C1852" s="47" t="s">
        <v>3698</v>
      </c>
      <c r="D1852" s="47" t="s">
        <v>219</v>
      </c>
      <c r="E1852" s="46">
        <v>116704</v>
      </c>
      <c r="F1852" s="48">
        <v>46</v>
      </c>
      <c r="G1852" s="46">
        <v>4</v>
      </c>
      <c r="H1852" s="47" t="s">
        <v>235</v>
      </c>
      <c r="I1852" s="46">
        <v>3349559575</v>
      </c>
    </row>
    <row r="1853" spans="1:9" ht="15" hidden="1">
      <c r="A1853" s="46">
        <v>36147</v>
      </c>
      <c r="B1853" s="47" t="s">
        <v>3744</v>
      </c>
      <c r="C1853" s="47" t="s">
        <v>3698</v>
      </c>
      <c r="D1853" s="47" t="s">
        <v>219</v>
      </c>
      <c r="E1853" s="46">
        <v>116704</v>
      </c>
      <c r="F1853" s="48">
        <v>46</v>
      </c>
      <c r="G1853" s="46">
        <v>3</v>
      </c>
      <c r="H1853" s="47" t="s">
        <v>235</v>
      </c>
      <c r="I1853" s="46">
        <v>3349559577</v>
      </c>
    </row>
    <row r="1854" spans="1:9" ht="15" hidden="1">
      <c r="A1854" s="46">
        <v>36148</v>
      </c>
      <c r="B1854" s="47" t="s">
        <v>3745</v>
      </c>
      <c r="C1854" s="47" t="s">
        <v>3698</v>
      </c>
      <c r="D1854" s="47" t="s">
        <v>219</v>
      </c>
      <c r="E1854" s="46">
        <v>116704</v>
      </c>
      <c r="F1854" s="48">
        <v>138</v>
      </c>
      <c r="G1854" s="46">
        <v>3</v>
      </c>
      <c r="H1854" s="47" t="s">
        <v>235</v>
      </c>
      <c r="I1854" s="46">
        <v>3349559581</v>
      </c>
    </row>
    <row r="1855" spans="1:9" ht="15" hidden="1">
      <c r="A1855" s="46">
        <v>36149</v>
      </c>
      <c r="B1855" s="47" t="s">
        <v>3746</v>
      </c>
      <c r="C1855" s="47" t="s">
        <v>3698</v>
      </c>
      <c r="D1855" s="47" t="s">
        <v>219</v>
      </c>
      <c r="E1855" s="46">
        <v>116704</v>
      </c>
      <c r="F1855" s="48">
        <v>138</v>
      </c>
      <c r="G1855" s="46">
        <v>4</v>
      </c>
      <c r="H1855" s="47" t="s">
        <v>235</v>
      </c>
      <c r="I1855" s="46">
        <v>3349559582</v>
      </c>
    </row>
    <row r="1856" spans="1:9" ht="45" hidden="1">
      <c r="A1856" s="46">
        <v>36150</v>
      </c>
      <c r="B1856" s="47" t="s">
        <v>3747</v>
      </c>
      <c r="C1856" s="47" t="s">
        <v>3698</v>
      </c>
      <c r="D1856" s="47" t="s">
        <v>219</v>
      </c>
      <c r="E1856" s="46">
        <v>116704</v>
      </c>
      <c r="F1856" s="48">
        <v>46</v>
      </c>
      <c r="G1856" s="46">
        <v>3</v>
      </c>
      <c r="H1856" s="47" t="s">
        <v>220</v>
      </c>
      <c r="I1856" s="46">
        <v>3349559587</v>
      </c>
    </row>
    <row r="1857" spans="1:9" ht="15" hidden="1">
      <c r="A1857" s="46">
        <v>36151</v>
      </c>
      <c r="B1857" s="47" t="s">
        <v>3748</v>
      </c>
      <c r="C1857" s="47" t="s">
        <v>3698</v>
      </c>
      <c r="D1857" s="47" t="s">
        <v>219</v>
      </c>
      <c r="E1857" s="46">
        <v>116704</v>
      </c>
      <c r="F1857" s="48">
        <v>138</v>
      </c>
      <c r="G1857" s="46">
        <v>3</v>
      </c>
      <c r="H1857" s="47" t="s">
        <v>235</v>
      </c>
      <c r="I1857" s="46">
        <v>3349559588</v>
      </c>
    </row>
    <row r="1858" spans="1:9" ht="15" hidden="1">
      <c r="A1858" s="46">
        <v>36152</v>
      </c>
      <c r="B1858" s="47" t="s">
        <v>3749</v>
      </c>
      <c r="C1858" s="47" t="s">
        <v>3698</v>
      </c>
      <c r="D1858" s="47" t="s">
        <v>219</v>
      </c>
      <c r="E1858" s="46">
        <v>116704</v>
      </c>
      <c r="F1858" s="48">
        <v>46</v>
      </c>
      <c r="G1858" s="46">
        <v>3</v>
      </c>
      <c r="H1858" s="47" t="s">
        <v>235</v>
      </c>
      <c r="I1858" s="46">
        <v>3349559591</v>
      </c>
    </row>
    <row r="1859" spans="1:9" ht="15" hidden="1">
      <c r="A1859" s="46">
        <v>36153</v>
      </c>
      <c r="B1859" s="47" t="s">
        <v>3750</v>
      </c>
      <c r="C1859" s="47" t="s">
        <v>3698</v>
      </c>
      <c r="D1859" s="47" t="s">
        <v>219</v>
      </c>
      <c r="E1859" s="46">
        <v>116704</v>
      </c>
      <c r="F1859" s="48">
        <v>46</v>
      </c>
      <c r="G1859" s="46">
        <v>3</v>
      </c>
      <c r="H1859" s="47" t="s">
        <v>235</v>
      </c>
      <c r="I1859" s="46">
        <v>3349559592</v>
      </c>
    </row>
    <row r="1860" spans="1:9" ht="15" hidden="1">
      <c r="A1860" s="46">
        <v>36154</v>
      </c>
      <c r="B1860" s="47" t="s">
        <v>3751</v>
      </c>
      <c r="C1860" s="47" t="s">
        <v>3698</v>
      </c>
      <c r="D1860" s="47" t="s">
        <v>219</v>
      </c>
      <c r="E1860" s="46">
        <v>116704</v>
      </c>
      <c r="F1860" s="48">
        <v>46</v>
      </c>
      <c r="G1860" s="46">
        <v>3</v>
      </c>
      <c r="H1860" s="47" t="s">
        <v>235</v>
      </c>
      <c r="I1860" s="46">
        <v>3349559595</v>
      </c>
    </row>
    <row r="1861" spans="1:9" ht="15" hidden="1">
      <c r="A1861" s="46">
        <v>36155</v>
      </c>
      <c r="B1861" s="47" t="s">
        <v>3752</v>
      </c>
      <c r="C1861" s="47" t="s">
        <v>3698</v>
      </c>
      <c r="D1861" s="47" t="s">
        <v>219</v>
      </c>
      <c r="E1861" s="46">
        <v>116704</v>
      </c>
      <c r="F1861" s="48">
        <v>46</v>
      </c>
      <c r="G1861" s="46">
        <v>3</v>
      </c>
      <c r="H1861" s="47" t="s">
        <v>235</v>
      </c>
      <c r="I1861" s="46">
        <v>3349559596</v>
      </c>
    </row>
    <row r="1862" spans="1:9" ht="15" hidden="1">
      <c r="A1862" s="46">
        <v>36156</v>
      </c>
      <c r="B1862" s="47" t="s">
        <v>3753</v>
      </c>
      <c r="C1862" s="47" t="s">
        <v>3698</v>
      </c>
      <c r="D1862" s="47" t="s">
        <v>219</v>
      </c>
      <c r="E1862" s="46">
        <v>116704</v>
      </c>
      <c r="F1862" s="48">
        <v>46</v>
      </c>
      <c r="G1862" s="46">
        <v>3</v>
      </c>
      <c r="H1862" s="47" t="s">
        <v>235</v>
      </c>
      <c r="I1862" s="46">
        <v>3349559599</v>
      </c>
    </row>
    <row r="1863" spans="1:9" ht="15" hidden="1">
      <c r="A1863" s="46">
        <v>36157</v>
      </c>
      <c r="B1863" s="47" t="s">
        <v>3754</v>
      </c>
      <c r="C1863" s="47" t="s">
        <v>3698</v>
      </c>
      <c r="D1863" s="47" t="s">
        <v>219</v>
      </c>
      <c r="E1863" s="46">
        <v>116704</v>
      </c>
      <c r="F1863" s="48">
        <v>46</v>
      </c>
      <c r="G1863" s="46">
        <v>3</v>
      </c>
      <c r="H1863" s="47" t="s">
        <v>235</v>
      </c>
      <c r="I1863" s="46">
        <v>3349559604</v>
      </c>
    </row>
    <row r="1864" spans="1:9" ht="15" hidden="1">
      <c r="A1864" s="46">
        <v>36158</v>
      </c>
      <c r="B1864" s="47" t="s">
        <v>3755</v>
      </c>
      <c r="C1864" s="47" t="s">
        <v>3698</v>
      </c>
      <c r="D1864" s="47" t="s">
        <v>219</v>
      </c>
      <c r="E1864" s="46">
        <v>116704</v>
      </c>
      <c r="F1864" s="48">
        <v>46</v>
      </c>
      <c r="G1864" s="46">
        <v>3</v>
      </c>
      <c r="H1864" s="47" t="s">
        <v>235</v>
      </c>
      <c r="I1864" s="46">
        <v>3349559607</v>
      </c>
    </row>
    <row r="1865" spans="1:9" ht="15" hidden="1">
      <c r="A1865" s="46">
        <v>36161</v>
      </c>
      <c r="B1865" s="47" t="s">
        <v>3756</v>
      </c>
      <c r="C1865" s="47" t="s">
        <v>3698</v>
      </c>
      <c r="D1865" s="47" t="s">
        <v>219</v>
      </c>
      <c r="E1865" s="46">
        <v>116704</v>
      </c>
      <c r="F1865" s="48">
        <v>46</v>
      </c>
      <c r="G1865" s="46">
        <v>3</v>
      </c>
      <c r="H1865" s="47" t="s">
        <v>235</v>
      </c>
      <c r="I1865" s="46">
        <v>3349559612</v>
      </c>
    </row>
    <row r="1866" spans="1:9" ht="15" hidden="1">
      <c r="A1866" s="46">
        <v>36162</v>
      </c>
      <c r="B1866" s="47" t="s">
        <v>3757</v>
      </c>
      <c r="C1866" s="47" t="s">
        <v>3698</v>
      </c>
      <c r="D1866" s="47" t="s">
        <v>219</v>
      </c>
      <c r="E1866" s="46">
        <v>116704</v>
      </c>
      <c r="F1866" s="48">
        <v>46</v>
      </c>
      <c r="G1866" s="46">
        <v>3</v>
      </c>
      <c r="H1866" s="47" t="s">
        <v>235</v>
      </c>
      <c r="I1866" s="46">
        <v>3349559614</v>
      </c>
    </row>
    <row r="1867" spans="1:9" ht="15" hidden="1">
      <c r="A1867" s="46">
        <v>36163</v>
      </c>
      <c r="B1867" s="47" t="s">
        <v>3758</v>
      </c>
      <c r="C1867" s="47" t="s">
        <v>3698</v>
      </c>
      <c r="D1867" s="47" t="s">
        <v>219</v>
      </c>
      <c r="E1867" s="46">
        <v>116704</v>
      </c>
      <c r="F1867" s="48">
        <v>46</v>
      </c>
      <c r="G1867" s="46">
        <v>3</v>
      </c>
      <c r="H1867" s="47" t="s">
        <v>235</v>
      </c>
      <c r="I1867" s="46">
        <v>3349559615</v>
      </c>
    </row>
    <row r="1868" spans="1:9" ht="15" hidden="1">
      <c r="A1868" s="46">
        <v>36164</v>
      </c>
      <c r="B1868" s="47" t="s">
        <v>3759</v>
      </c>
      <c r="C1868" s="47" t="s">
        <v>3698</v>
      </c>
      <c r="D1868" s="47" t="s">
        <v>219</v>
      </c>
      <c r="E1868" s="46">
        <v>116704</v>
      </c>
      <c r="F1868" s="48">
        <v>46</v>
      </c>
      <c r="G1868" s="46">
        <v>4</v>
      </c>
      <c r="H1868" s="47" t="s">
        <v>235</v>
      </c>
      <c r="I1868" s="46">
        <v>3349559621</v>
      </c>
    </row>
    <row r="1869" spans="1:9" ht="15" hidden="1">
      <c r="A1869" s="46">
        <v>36165</v>
      </c>
      <c r="B1869" s="47" t="s">
        <v>3760</v>
      </c>
      <c r="C1869" s="47" t="s">
        <v>3698</v>
      </c>
      <c r="D1869" s="47" t="s">
        <v>219</v>
      </c>
      <c r="E1869" s="46">
        <v>116704</v>
      </c>
      <c r="F1869" s="48">
        <v>46</v>
      </c>
      <c r="G1869" s="46">
        <v>3</v>
      </c>
      <c r="H1869" s="47" t="s">
        <v>235</v>
      </c>
      <c r="I1869" s="46">
        <v>3349559626</v>
      </c>
    </row>
    <row r="1870" spans="1:9" ht="15" hidden="1">
      <c r="A1870" s="46">
        <v>36166</v>
      </c>
      <c r="B1870" s="47" t="s">
        <v>3761</v>
      </c>
      <c r="C1870" s="47" t="s">
        <v>3698</v>
      </c>
      <c r="D1870" s="47" t="s">
        <v>219</v>
      </c>
      <c r="E1870" s="46">
        <v>116704</v>
      </c>
      <c r="F1870" s="48">
        <v>46</v>
      </c>
      <c r="G1870" s="46">
        <v>3</v>
      </c>
      <c r="H1870" s="47" t="s">
        <v>235</v>
      </c>
      <c r="I1870" s="46">
        <v>3349559627</v>
      </c>
    </row>
    <row r="1871" spans="1:9" ht="15" hidden="1">
      <c r="A1871" s="46">
        <v>36167</v>
      </c>
      <c r="B1871" s="47" t="s">
        <v>3762</v>
      </c>
      <c r="C1871" s="47" t="s">
        <v>3698</v>
      </c>
      <c r="D1871" s="47" t="s">
        <v>219</v>
      </c>
      <c r="E1871" s="46">
        <v>116704</v>
      </c>
      <c r="F1871" s="48">
        <v>46</v>
      </c>
      <c r="G1871" s="46">
        <v>3</v>
      </c>
      <c r="H1871" s="47" t="s">
        <v>235</v>
      </c>
      <c r="I1871" s="46">
        <v>3349559629</v>
      </c>
    </row>
    <row r="1872" spans="1:9" ht="15" hidden="1">
      <c r="A1872" s="46">
        <v>36168</v>
      </c>
      <c r="B1872" s="47" t="s">
        <v>3763</v>
      </c>
      <c r="C1872" s="47" t="s">
        <v>3698</v>
      </c>
      <c r="D1872" s="47" t="s">
        <v>219</v>
      </c>
      <c r="E1872" s="46">
        <v>116704</v>
      </c>
      <c r="F1872" s="48">
        <v>46</v>
      </c>
      <c r="G1872" s="46">
        <v>3</v>
      </c>
      <c r="H1872" s="47" t="s">
        <v>235</v>
      </c>
      <c r="I1872" s="46">
        <v>3349559630</v>
      </c>
    </row>
    <row r="1873" spans="1:9" ht="15" hidden="1">
      <c r="A1873" s="46">
        <v>36169</v>
      </c>
      <c r="B1873" s="47" t="s">
        <v>3764</v>
      </c>
      <c r="C1873" s="47" t="s">
        <v>3698</v>
      </c>
      <c r="D1873" s="47" t="s">
        <v>219</v>
      </c>
      <c r="E1873" s="46">
        <v>116704</v>
      </c>
      <c r="F1873" s="48">
        <v>46</v>
      </c>
      <c r="G1873" s="46">
        <v>3</v>
      </c>
      <c r="H1873" s="47" t="s">
        <v>235</v>
      </c>
      <c r="I1873" s="46">
        <v>3349559631</v>
      </c>
    </row>
    <row r="1874" spans="1:9" ht="15" hidden="1">
      <c r="A1874" s="46">
        <v>36170</v>
      </c>
      <c r="B1874" s="47" t="s">
        <v>3765</v>
      </c>
      <c r="C1874" s="47" t="s">
        <v>3698</v>
      </c>
      <c r="D1874" s="47" t="s">
        <v>219</v>
      </c>
      <c r="E1874" s="46">
        <v>116704</v>
      </c>
      <c r="F1874" s="48">
        <v>46</v>
      </c>
      <c r="G1874" s="46">
        <v>3</v>
      </c>
      <c r="H1874" s="47" t="s">
        <v>235</v>
      </c>
      <c r="I1874" s="46">
        <v>3349559633</v>
      </c>
    </row>
    <row r="1875" spans="1:9" ht="15" hidden="1">
      <c r="A1875" s="46">
        <v>36171</v>
      </c>
      <c r="B1875" s="47" t="s">
        <v>3766</v>
      </c>
      <c r="C1875" s="47" t="s">
        <v>3698</v>
      </c>
      <c r="D1875" s="47" t="s">
        <v>219</v>
      </c>
      <c r="E1875" s="46">
        <v>116704</v>
      </c>
      <c r="F1875" s="48">
        <v>345</v>
      </c>
      <c r="G1875" s="46">
        <v>3</v>
      </c>
      <c r="H1875" s="47" t="s">
        <v>235</v>
      </c>
      <c r="I1875" s="46">
        <v>3349559636</v>
      </c>
    </row>
    <row r="1876" spans="1:9" ht="15" hidden="1">
      <c r="A1876" s="46">
        <v>36172</v>
      </c>
      <c r="B1876" s="47" t="s">
        <v>3767</v>
      </c>
      <c r="C1876" s="47" t="s">
        <v>3698</v>
      </c>
      <c r="D1876" s="47" t="s">
        <v>219</v>
      </c>
      <c r="E1876" s="46">
        <v>116704</v>
      </c>
      <c r="F1876" s="48">
        <v>46</v>
      </c>
      <c r="G1876" s="46">
        <v>3</v>
      </c>
      <c r="H1876" s="47" t="s">
        <v>235</v>
      </c>
      <c r="I1876" s="46">
        <v>3349559642</v>
      </c>
    </row>
    <row r="1877" spans="1:9" ht="15" hidden="1">
      <c r="A1877" s="46">
        <v>36173</v>
      </c>
      <c r="B1877" s="47" t="s">
        <v>3768</v>
      </c>
      <c r="C1877" s="47" t="s">
        <v>3698</v>
      </c>
      <c r="D1877" s="47" t="s">
        <v>219</v>
      </c>
      <c r="E1877" s="46">
        <v>116704</v>
      </c>
      <c r="F1877" s="48">
        <v>46</v>
      </c>
      <c r="G1877" s="46">
        <v>3</v>
      </c>
      <c r="H1877" s="47" t="s">
        <v>235</v>
      </c>
      <c r="I1877" s="46">
        <v>3349559643</v>
      </c>
    </row>
    <row r="1878" spans="1:9" ht="15" hidden="1">
      <c r="A1878" s="46">
        <v>36174</v>
      </c>
      <c r="B1878" s="47" t="s">
        <v>3769</v>
      </c>
      <c r="C1878" s="47" t="s">
        <v>3698</v>
      </c>
      <c r="D1878" s="47" t="s">
        <v>219</v>
      </c>
      <c r="E1878" s="46">
        <v>116704</v>
      </c>
      <c r="F1878" s="48">
        <v>46</v>
      </c>
      <c r="G1878" s="46">
        <v>3</v>
      </c>
      <c r="H1878" s="47" t="s">
        <v>235</v>
      </c>
      <c r="I1878" s="46">
        <v>3349559644</v>
      </c>
    </row>
    <row r="1879" spans="1:9" ht="15" hidden="1">
      <c r="A1879" s="46">
        <v>36175</v>
      </c>
      <c r="B1879" s="47" t="s">
        <v>3770</v>
      </c>
      <c r="C1879" s="47" t="s">
        <v>3698</v>
      </c>
      <c r="D1879" s="47" t="s">
        <v>219</v>
      </c>
      <c r="E1879" s="46">
        <v>116704</v>
      </c>
      <c r="F1879" s="48">
        <v>46</v>
      </c>
      <c r="G1879" s="46">
        <v>3</v>
      </c>
      <c r="H1879" s="47" t="s">
        <v>235</v>
      </c>
      <c r="I1879" s="46">
        <v>3349559645</v>
      </c>
    </row>
    <row r="1880" spans="1:9" ht="15" hidden="1">
      <c r="A1880" s="46">
        <v>36176</v>
      </c>
      <c r="B1880" s="47" t="s">
        <v>3771</v>
      </c>
      <c r="C1880" s="47" t="s">
        <v>3698</v>
      </c>
      <c r="D1880" s="47" t="s">
        <v>219</v>
      </c>
      <c r="E1880" s="46">
        <v>116704</v>
      </c>
      <c r="F1880" s="48">
        <v>46</v>
      </c>
      <c r="G1880" s="46">
        <v>3</v>
      </c>
      <c r="H1880" s="47" t="s">
        <v>235</v>
      </c>
      <c r="I1880" s="46">
        <v>3349559653</v>
      </c>
    </row>
    <row r="1881" spans="1:9" ht="15" hidden="1">
      <c r="A1881" s="46">
        <v>36177</v>
      </c>
      <c r="B1881" s="47" t="s">
        <v>3772</v>
      </c>
      <c r="C1881" s="47" t="s">
        <v>3698</v>
      </c>
      <c r="D1881" s="47" t="s">
        <v>219</v>
      </c>
      <c r="E1881" s="46">
        <v>116704</v>
      </c>
      <c r="F1881" s="48">
        <v>46</v>
      </c>
      <c r="G1881" s="46">
        <v>3</v>
      </c>
      <c r="H1881" s="47" t="s">
        <v>235</v>
      </c>
      <c r="I1881" s="46">
        <v>3349559654</v>
      </c>
    </row>
    <row r="1882" spans="1:9" ht="15" hidden="1">
      <c r="A1882" s="46">
        <v>36178</v>
      </c>
      <c r="B1882" s="47" t="s">
        <v>3773</v>
      </c>
      <c r="C1882" s="47" t="s">
        <v>3698</v>
      </c>
      <c r="D1882" s="47" t="s">
        <v>219</v>
      </c>
      <c r="E1882" s="46">
        <v>116704</v>
      </c>
      <c r="F1882" s="48">
        <v>46</v>
      </c>
      <c r="G1882" s="46">
        <v>3</v>
      </c>
      <c r="H1882" s="47" t="s">
        <v>235</v>
      </c>
      <c r="I1882" s="46">
        <v>3349559655</v>
      </c>
    </row>
    <row r="1883" spans="1:9" ht="15" hidden="1">
      <c r="A1883" s="46">
        <v>36179</v>
      </c>
      <c r="B1883" s="47" t="s">
        <v>3774</v>
      </c>
      <c r="C1883" s="47" t="s">
        <v>3698</v>
      </c>
      <c r="D1883" s="47" t="s">
        <v>219</v>
      </c>
      <c r="E1883" s="46">
        <v>116704</v>
      </c>
      <c r="F1883" s="48">
        <v>46</v>
      </c>
      <c r="G1883" s="46">
        <v>3</v>
      </c>
      <c r="H1883" s="47" t="s">
        <v>235</v>
      </c>
      <c r="I1883" s="46">
        <v>3349559656</v>
      </c>
    </row>
    <row r="1884" spans="1:9" ht="15" hidden="1">
      <c r="A1884" s="46">
        <v>36180</v>
      </c>
      <c r="B1884" s="47" t="s">
        <v>3775</v>
      </c>
      <c r="C1884" s="47" t="s">
        <v>3698</v>
      </c>
      <c r="D1884" s="47" t="s">
        <v>219</v>
      </c>
      <c r="E1884" s="46">
        <v>116704</v>
      </c>
      <c r="F1884" s="48">
        <v>46</v>
      </c>
      <c r="G1884" s="46">
        <v>3</v>
      </c>
      <c r="H1884" s="47" t="s">
        <v>235</v>
      </c>
      <c r="I1884" s="46">
        <v>3349559657</v>
      </c>
    </row>
    <row r="1885" spans="1:9" ht="15" hidden="1">
      <c r="A1885" s="46">
        <v>36181</v>
      </c>
      <c r="B1885" s="47" t="s">
        <v>3776</v>
      </c>
      <c r="C1885" s="47" t="s">
        <v>3698</v>
      </c>
      <c r="D1885" s="47" t="s">
        <v>219</v>
      </c>
      <c r="E1885" s="46">
        <v>116704</v>
      </c>
      <c r="F1885" s="48">
        <v>46</v>
      </c>
      <c r="G1885" s="46">
        <v>3</v>
      </c>
      <c r="H1885" s="47" t="s">
        <v>235</v>
      </c>
      <c r="I1885" s="46">
        <v>3349559660</v>
      </c>
    </row>
    <row r="1886" spans="1:9" ht="45" hidden="1">
      <c r="A1886" s="46">
        <v>36182</v>
      </c>
      <c r="B1886" s="47" t="s">
        <v>3777</v>
      </c>
      <c r="C1886" s="47" t="s">
        <v>3698</v>
      </c>
      <c r="D1886" s="47" t="s">
        <v>219</v>
      </c>
      <c r="E1886" s="46">
        <v>116704</v>
      </c>
      <c r="F1886" s="48">
        <v>46</v>
      </c>
      <c r="G1886" s="46">
        <v>3</v>
      </c>
      <c r="H1886" s="47" t="s">
        <v>220</v>
      </c>
      <c r="I1886" s="46">
        <v>3349559666</v>
      </c>
    </row>
    <row r="1887" spans="1:9" ht="45" hidden="1">
      <c r="A1887" s="46">
        <v>36183</v>
      </c>
      <c r="B1887" s="47" t="s">
        <v>3778</v>
      </c>
      <c r="C1887" s="47" t="s">
        <v>3698</v>
      </c>
      <c r="D1887" s="47" t="s">
        <v>219</v>
      </c>
      <c r="E1887" s="46">
        <v>116704</v>
      </c>
      <c r="F1887" s="48">
        <v>46</v>
      </c>
      <c r="G1887" s="46">
        <v>3</v>
      </c>
      <c r="H1887" s="47" t="s">
        <v>220</v>
      </c>
      <c r="I1887" s="46">
        <v>3349559669</v>
      </c>
    </row>
    <row r="1888" spans="1:9" ht="45" hidden="1">
      <c r="A1888" s="46">
        <v>36184</v>
      </c>
      <c r="B1888" s="47" t="s">
        <v>3779</v>
      </c>
      <c r="C1888" s="47" t="s">
        <v>3698</v>
      </c>
      <c r="D1888" s="47" t="s">
        <v>219</v>
      </c>
      <c r="E1888" s="46">
        <v>116704</v>
      </c>
      <c r="F1888" s="48">
        <v>46</v>
      </c>
      <c r="G1888" s="46">
        <v>3</v>
      </c>
      <c r="H1888" s="47" t="s">
        <v>220</v>
      </c>
      <c r="I1888" s="46">
        <v>3349559670</v>
      </c>
    </row>
    <row r="1889" spans="1:9" ht="30" hidden="1">
      <c r="A1889" s="46">
        <v>36185</v>
      </c>
      <c r="B1889" s="47" t="s">
        <v>3780</v>
      </c>
      <c r="C1889" s="47" t="s">
        <v>3698</v>
      </c>
      <c r="D1889" s="47" t="s">
        <v>219</v>
      </c>
      <c r="E1889" s="46">
        <v>116704</v>
      </c>
      <c r="F1889" s="48">
        <v>69</v>
      </c>
      <c r="G1889" s="46">
        <v>3</v>
      </c>
      <c r="H1889" s="47" t="s">
        <v>227</v>
      </c>
      <c r="I1889" s="46">
        <v>3349559677</v>
      </c>
    </row>
    <row r="1890" spans="1:9" ht="30" hidden="1">
      <c r="A1890" s="46">
        <v>36186</v>
      </c>
      <c r="B1890" s="47" t="s">
        <v>3781</v>
      </c>
      <c r="C1890" s="47" t="s">
        <v>3698</v>
      </c>
      <c r="D1890" s="47" t="s">
        <v>219</v>
      </c>
      <c r="E1890" s="46">
        <v>116704</v>
      </c>
      <c r="F1890" s="48">
        <v>69</v>
      </c>
      <c r="G1890" s="46">
        <v>3</v>
      </c>
      <c r="H1890" s="47" t="s">
        <v>227</v>
      </c>
      <c r="I1890" s="46">
        <v>3349559681</v>
      </c>
    </row>
    <row r="1891" spans="1:9" ht="30" hidden="1">
      <c r="A1891" s="46">
        <v>36187</v>
      </c>
      <c r="B1891" s="47" t="s">
        <v>3782</v>
      </c>
      <c r="C1891" s="47" t="s">
        <v>3698</v>
      </c>
      <c r="D1891" s="47" t="s">
        <v>219</v>
      </c>
      <c r="E1891" s="46">
        <v>116704</v>
      </c>
      <c r="F1891" s="48">
        <v>69</v>
      </c>
      <c r="G1891" s="46">
        <v>3</v>
      </c>
      <c r="H1891" s="47" t="s">
        <v>227</v>
      </c>
      <c r="I1891" s="46">
        <v>3349559685</v>
      </c>
    </row>
    <row r="1892" spans="1:9" ht="30" hidden="1">
      <c r="A1892" s="46">
        <v>36188</v>
      </c>
      <c r="B1892" s="47" t="s">
        <v>3783</v>
      </c>
      <c r="C1892" s="47" t="s">
        <v>3698</v>
      </c>
      <c r="D1892" s="47" t="s">
        <v>219</v>
      </c>
      <c r="E1892" s="46">
        <v>116704</v>
      </c>
      <c r="F1892" s="48">
        <v>69</v>
      </c>
      <c r="G1892" s="46">
        <v>3</v>
      </c>
      <c r="H1892" s="47" t="s">
        <v>227</v>
      </c>
      <c r="I1892" s="46">
        <v>3349559686</v>
      </c>
    </row>
    <row r="1893" spans="1:9" ht="30" hidden="1">
      <c r="A1893" s="46">
        <v>36189</v>
      </c>
      <c r="B1893" s="47" t="s">
        <v>3784</v>
      </c>
      <c r="C1893" s="47" t="s">
        <v>3698</v>
      </c>
      <c r="D1893" s="47" t="s">
        <v>219</v>
      </c>
      <c r="E1893" s="46">
        <v>116704</v>
      </c>
      <c r="F1893" s="48">
        <v>69</v>
      </c>
      <c r="G1893" s="46">
        <v>3</v>
      </c>
      <c r="H1893" s="47" t="s">
        <v>227</v>
      </c>
      <c r="I1893" s="46">
        <v>3349559690</v>
      </c>
    </row>
    <row r="1894" spans="1:9" ht="30" hidden="1">
      <c r="A1894" s="46">
        <v>36190</v>
      </c>
      <c r="B1894" s="47" t="s">
        <v>3785</v>
      </c>
      <c r="C1894" s="47" t="s">
        <v>3698</v>
      </c>
      <c r="D1894" s="47" t="s">
        <v>219</v>
      </c>
      <c r="E1894" s="46">
        <v>116704</v>
      </c>
      <c r="F1894" s="48">
        <v>69</v>
      </c>
      <c r="G1894" s="46">
        <v>3</v>
      </c>
      <c r="H1894" s="47" t="s">
        <v>227</v>
      </c>
      <c r="I1894" s="46">
        <v>3349559691</v>
      </c>
    </row>
    <row r="1895" spans="1:9" ht="30" hidden="1">
      <c r="A1895" s="46">
        <v>36191</v>
      </c>
      <c r="B1895" s="47" t="s">
        <v>3786</v>
      </c>
      <c r="C1895" s="47" t="s">
        <v>3698</v>
      </c>
      <c r="D1895" s="47" t="s">
        <v>219</v>
      </c>
      <c r="E1895" s="46">
        <v>116704</v>
      </c>
      <c r="F1895" s="48">
        <v>138</v>
      </c>
      <c r="G1895" s="46">
        <v>3</v>
      </c>
      <c r="H1895" s="47" t="s">
        <v>227</v>
      </c>
      <c r="I1895" s="46">
        <v>3349559714</v>
      </c>
    </row>
    <row r="1896" spans="1:9" ht="30" hidden="1">
      <c r="A1896" s="46">
        <v>36192</v>
      </c>
      <c r="B1896" s="47" t="s">
        <v>3787</v>
      </c>
      <c r="C1896" s="47" t="s">
        <v>3698</v>
      </c>
      <c r="D1896" s="47" t="s">
        <v>219</v>
      </c>
      <c r="E1896" s="46">
        <v>116704</v>
      </c>
      <c r="F1896" s="48">
        <v>69</v>
      </c>
      <c r="G1896" s="46">
        <v>3</v>
      </c>
      <c r="H1896" s="47" t="s">
        <v>227</v>
      </c>
      <c r="I1896" s="46">
        <v>3349559721</v>
      </c>
    </row>
    <row r="1897" spans="1:9" ht="30" hidden="1">
      <c r="A1897" s="46">
        <v>36193</v>
      </c>
      <c r="B1897" s="47" t="s">
        <v>3788</v>
      </c>
      <c r="C1897" s="47" t="s">
        <v>3698</v>
      </c>
      <c r="D1897" s="47" t="s">
        <v>219</v>
      </c>
      <c r="E1897" s="46">
        <v>116704</v>
      </c>
      <c r="F1897" s="48">
        <v>69</v>
      </c>
      <c r="G1897" s="46">
        <v>3</v>
      </c>
      <c r="H1897" s="47" t="s">
        <v>227</v>
      </c>
      <c r="I1897" s="46">
        <v>3349559722</v>
      </c>
    </row>
    <row r="1898" spans="1:9" ht="30" hidden="1">
      <c r="A1898" s="46">
        <v>36194</v>
      </c>
      <c r="B1898" s="47" t="s">
        <v>3789</v>
      </c>
      <c r="C1898" s="47" t="s">
        <v>3698</v>
      </c>
      <c r="D1898" s="47" t="s">
        <v>219</v>
      </c>
      <c r="E1898" s="46">
        <v>116704</v>
      </c>
      <c r="F1898" s="48">
        <v>69</v>
      </c>
      <c r="G1898" s="46">
        <v>3</v>
      </c>
      <c r="H1898" s="47" t="s">
        <v>227</v>
      </c>
      <c r="I1898" s="46">
        <v>3349559724</v>
      </c>
    </row>
    <row r="1899" spans="1:9" ht="60" hidden="1">
      <c r="A1899" s="46">
        <v>36195</v>
      </c>
      <c r="B1899" s="47" t="s">
        <v>3790</v>
      </c>
      <c r="C1899" s="47" t="s">
        <v>3698</v>
      </c>
      <c r="D1899" s="47" t="s">
        <v>232</v>
      </c>
      <c r="E1899" s="46">
        <v>100834</v>
      </c>
      <c r="F1899" s="48">
        <v>69</v>
      </c>
      <c r="G1899" s="46">
        <v>3</v>
      </c>
      <c r="H1899" s="47" t="s">
        <v>227</v>
      </c>
      <c r="I1899" s="46">
        <v>3349559730</v>
      </c>
    </row>
    <row r="1900" spans="1:9" ht="60" hidden="1">
      <c r="A1900" s="46">
        <v>36196</v>
      </c>
      <c r="B1900" s="47" t="s">
        <v>3791</v>
      </c>
      <c r="C1900" s="47" t="s">
        <v>3698</v>
      </c>
      <c r="D1900" s="47" t="s">
        <v>232</v>
      </c>
      <c r="E1900" s="46">
        <v>100834</v>
      </c>
      <c r="F1900" s="48">
        <v>69</v>
      </c>
      <c r="G1900" s="46">
        <v>3</v>
      </c>
      <c r="H1900" s="47" t="s">
        <v>227</v>
      </c>
      <c r="I1900" s="46">
        <v>3349559732</v>
      </c>
    </row>
    <row r="1901" spans="1:9" ht="45" hidden="1">
      <c r="A1901" s="46">
        <v>36197</v>
      </c>
      <c r="B1901" s="47" t="s">
        <v>3792</v>
      </c>
      <c r="C1901" s="47" t="s">
        <v>3698</v>
      </c>
      <c r="D1901" s="47" t="s">
        <v>219</v>
      </c>
      <c r="E1901" s="46">
        <v>116704</v>
      </c>
      <c r="F1901" s="48">
        <v>69</v>
      </c>
      <c r="G1901" s="46">
        <v>3</v>
      </c>
      <c r="H1901" s="47" t="s">
        <v>220</v>
      </c>
      <c r="I1901" s="46">
        <v>3349559742</v>
      </c>
    </row>
    <row r="1902" spans="1:9" ht="45" hidden="1">
      <c r="A1902" s="46">
        <v>36198</v>
      </c>
      <c r="B1902" s="47" t="s">
        <v>3793</v>
      </c>
      <c r="C1902" s="47" t="s">
        <v>3698</v>
      </c>
      <c r="D1902" s="47" t="s">
        <v>219</v>
      </c>
      <c r="E1902" s="46">
        <v>116704</v>
      </c>
      <c r="F1902" s="48">
        <v>46</v>
      </c>
      <c r="G1902" s="46">
        <v>3</v>
      </c>
      <c r="H1902" s="47" t="s">
        <v>220</v>
      </c>
      <c r="I1902" s="46">
        <v>3349559764</v>
      </c>
    </row>
    <row r="1903" spans="1:9" ht="45" hidden="1">
      <c r="A1903" s="46">
        <v>36199</v>
      </c>
      <c r="B1903" s="47" t="s">
        <v>3794</v>
      </c>
      <c r="C1903" s="47" t="s">
        <v>3698</v>
      </c>
      <c r="D1903" s="47" t="s">
        <v>219</v>
      </c>
      <c r="E1903" s="46">
        <v>116704</v>
      </c>
      <c r="F1903" s="48">
        <v>46</v>
      </c>
      <c r="G1903" s="46">
        <v>3</v>
      </c>
      <c r="H1903" s="47" t="s">
        <v>220</v>
      </c>
      <c r="I1903" s="46">
        <v>3349559769</v>
      </c>
    </row>
    <row r="1904" spans="1:9" ht="45" hidden="1">
      <c r="A1904" s="46">
        <v>36200</v>
      </c>
      <c r="B1904" s="47" t="s">
        <v>3795</v>
      </c>
      <c r="C1904" s="47" t="s">
        <v>3698</v>
      </c>
      <c r="D1904" s="47" t="s">
        <v>219</v>
      </c>
      <c r="E1904" s="46">
        <v>116704</v>
      </c>
      <c r="F1904" s="48">
        <v>46</v>
      </c>
      <c r="G1904" s="46">
        <v>3</v>
      </c>
      <c r="H1904" s="47" t="s">
        <v>220</v>
      </c>
      <c r="I1904" s="46">
        <v>3349559770</v>
      </c>
    </row>
    <row r="1905" spans="1:9" ht="45" hidden="1">
      <c r="A1905" s="46">
        <v>36201</v>
      </c>
      <c r="B1905" s="47" t="s">
        <v>3796</v>
      </c>
      <c r="C1905" s="47" t="s">
        <v>3698</v>
      </c>
      <c r="D1905" s="47" t="s">
        <v>219</v>
      </c>
      <c r="E1905" s="46">
        <v>116704</v>
      </c>
      <c r="F1905" s="48">
        <v>69</v>
      </c>
      <c r="G1905" s="46">
        <v>3</v>
      </c>
      <c r="H1905" s="47" t="s">
        <v>220</v>
      </c>
      <c r="I1905" s="46">
        <v>3349559784</v>
      </c>
    </row>
    <row r="1906" spans="1:9" ht="45" hidden="1">
      <c r="A1906" s="46">
        <v>36202</v>
      </c>
      <c r="B1906" s="47" t="s">
        <v>3797</v>
      </c>
      <c r="C1906" s="47" t="s">
        <v>3698</v>
      </c>
      <c r="D1906" s="47" t="s">
        <v>219</v>
      </c>
      <c r="E1906" s="46">
        <v>116704</v>
      </c>
      <c r="F1906" s="48">
        <v>69</v>
      </c>
      <c r="G1906" s="46">
        <v>3</v>
      </c>
      <c r="H1906" s="47" t="s">
        <v>220</v>
      </c>
      <c r="I1906" s="46">
        <v>3349559785</v>
      </c>
    </row>
    <row r="1907" spans="1:9" ht="45" hidden="1">
      <c r="A1907" s="46">
        <v>36203</v>
      </c>
      <c r="B1907" s="47" t="s">
        <v>3798</v>
      </c>
      <c r="C1907" s="47" t="s">
        <v>3698</v>
      </c>
      <c r="D1907" s="47" t="s">
        <v>219</v>
      </c>
      <c r="E1907" s="46">
        <v>116704</v>
      </c>
      <c r="F1907" s="48">
        <v>46</v>
      </c>
      <c r="G1907" s="46">
        <v>3</v>
      </c>
      <c r="H1907" s="47" t="s">
        <v>220</v>
      </c>
      <c r="I1907" s="46">
        <v>3349559798</v>
      </c>
    </row>
    <row r="1908" spans="1:9" ht="45" hidden="1">
      <c r="A1908" s="46">
        <v>36204</v>
      </c>
      <c r="B1908" s="47" t="s">
        <v>3799</v>
      </c>
      <c r="C1908" s="47" t="s">
        <v>3698</v>
      </c>
      <c r="D1908" s="47" t="s">
        <v>219</v>
      </c>
      <c r="E1908" s="46">
        <v>116704</v>
      </c>
      <c r="F1908" s="48">
        <v>69</v>
      </c>
      <c r="G1908" s="46">
        <v>3</v>
      </c>
      <c r="H1908" s="47" t="s">
        <v>220</v>
      </c>
      <c r="I1908" s="46">
        <v>3349559803</v>
      </c>
    </row>
    <row r="1909" spans="1:9" ht="45" hidden="1">
      <c r="A1909" s="46">
        <v>36205</v>
      </c>
      <c r="B1909" s="47" t="s">
        <v>3800</v>
      </c>
      <c r="C1909" s="47" t="s">
        <v>3698</v>
      </c>
      <c r="D1909" s="47" t="s">
        <v>219</v>
      </c>
      <c r="E1909" s="46">
        <v>116704</v>
      </c>
      <c r="F1909" s="48">
        <v>46</v>
      </c>
      <c r="G1909" s="46">
        <v>3</v>
      </c>
      <c r="H1909" s="47" t="s">
        <v>220</v>
      </c>
      <c r="I1909" s="46">
        <v>3349559806</v>
      </c>
    </row>
    <row r="1910" spans="1:9" ht="30" hidden="1">
      <c r="A1910" s="46">
        <v>36206</v>
      </c>
      <c r="B1910" s="47" t="s">
        <v>3801</v>
      </c>
      <c r="C1910" s="47" t="s">
        <v>3698</v>
      </c>
      <c r="D1910" s="47" t="s">
        <v>219</v>
      </c>
      <c r="E1910" s="46">
        <v>116704</v>
      </c>
      <c r="F1910" s="48">
        <v>46</v>
      </c>
      <c r="G1910" s="46">
        <v>3</v>
      </c>
      <c r="H1910" s="47" t="s">
        <v>227</v>
      </c>
      <c r="I1910" s="46">
        <v>3349559812</v>
      </c>
    </row>
    <row r="1911" spans="1:9" ht="45" hidden="1">
      <c r="A1911" s="46">
        <v>36207</v>
      </c>
      <c r="B1911" s="47" t="s">
        <v>3802</v>
      </c>
      <c r="C1911" s="47" t="s">
        <v>3698</v>
      </c>
      <c r="D1911" s="47" t="s">
        <v>219</v>
      </c>
      <c r="E1911" s="46">
        <v>116704</v>
      </c>
      <c r="F1911" s="48">
        <v>46</v>
      </c>
      <c r="G1911" s="46">
        <v>3</v>
      </c>
      <c r="H1911" s="47" t="s">
        <v>220</v>
      </c>
      <c r="I1911" s="46">
        <v>3349559813</v>
      </c>
    </row>
    <row r="1912" spans="1:9" ht="45" hidden="1">
      <c r="A1912" s="46">
        <v>36208</v>
      </c>
      <c r="B1912" s="47" t="s">
        <v>3803</v>
      </c>
      <c r="C1912" s="47" t="s">
        <v>3698</v>
      </c>
      <c r="D1912" s="47" t="s">
        <v>219</v>
      </c>
      <c r="E1912" s="46">
        <v>116704</v>
      </c>
      <c r="F1912" s="48">
        <v>46</v>
      </c>
      <c r="G1912" s="46">
        <v>3</v>
      </c>
      <c r="H1912" s="47" t="s">
        <v>220</v>
      </c>
      <c r="I1912" s="46">
        <v>3349559814</v>
      </c>
    </row>
    <row r="1913" spans="1:9" ht="30" hidden="1">
      <c r="A1913" s="46">
        <v>36209</v>
      </c>
      <c r="B1913" s="47" t="s">
        <v>3804</v>
      </c>
      <c r="C1913" s="47" t="s">
        <v>3698</v>
      </c>
      <c r="D1913" s="47" t="s">
        <v>219</v>
      </c>
      <c r="E1913" s="46">
        <v>116704</v>
      </c>
      <c r="F1913" s="48">
        <v>46</v>
      </c>
      <c r="G1913" s="46">
        <v>3</v>
      </c>
      <c r="H1913" s="47" t="s">
        <v>227</v>
      </c>
      <c r="I1913" s="46">
        <v>3349559818</v>
      </c>
    </row>
    <row r="1914" spans="1:9" ht="45" hidden="1">
      <c r="A1914" s="46">
        <v>36210</v>
      </c>
      <c r="B1914" s="47" t="s">
        <v>3805</v>
      </c>
      <c r="C1914" s="47" t="s">
        <v>3698</v>
      </c>
      <c r="D1914" s="47" t="s">
        <v>219</v>
      </c>
      <c r="E1914" s="46">
        <v>116704</v>
      </c>
      <c r="F1914" s="48">
        <v>46</v>
      </c>
      <c r="G1914" s="46">
        <v>3</v>
      </c>
      <c r="H1914" s="47" t="s">
        <v>220</v>
      </c>
      <c r="I1914" s="46">
        <v>3349559824</v>
      </c>
    </row>
    <row r="1915" spans="1:9" ht="30" hidden="1">
      <c r="A1915" s="46">
        <v>36211</v>
      </c>
      <c r="B1915" s="47" t="s">
        <v>3806</v>
      </c>
      <c r="C1915" s="47" t="s">
        <v>3698</v>
      </c>
      <c r="D1915" s="47" t="s">
        <v>219</v>
      </c>
      <c r="E1915" s="46">
        <v>116704</v>
      </c>
      <c r="F1915" s="48">
        <v>46</v>
      </c>
      <c r="G1915" s="46">
        <v>3</v>
      </c>
      <c r="H1915" s="47" t="s">
        <v>227</v>
      </c>
      <c r="I1915" s="46">
        <v>3349559826</v>
      </c>
    </row>
    <row r="1916" spans="1:9" ht="30" hidden="1">
      <c r="A1916" s="46">
        <v>36212</v>
      </c>
      <c r="B1916" s="47" t="s">
        <v>3807</v>
      </c>
      <c r="C1916" s="47" t="s">
        <v>3698</v>
      </c>
      <c r="D1916" s="47" t="s">
        <v>219</v>
      </c>
      <c r="E1916" s="46">
        <v>116704</v>
      </c>
      <c r="F1916" s="48">
        <v>46</v>
      </c>
      <c r="G1916" s="46">
        <v>3</v>
      </c>
      <c r="H1916" s="47" t="s">
        <v>227</v>
      </c>
      <c r="I1916" s="46">
        <v>3349559829</v>
      </c>
    </row>
    <row r="1917" spans="1:9" ht="45" hidden="1">
      <c r="A1917" s="46">
        <v>36213</v>
      </c>
      <c r="B1917" s="47" t="s">
        <v>3808</v>
      </c>
      <c r="C1917" s="47" t="s">
        <v>3698</v>
      </c>
      <c r="D1917" s="47" t="s">
        <v>219</v>
      </c>
      <c r="E1917" s="46">
        <v>116704</v>
      </c>
      <c r="F1917" s="48">
        <v>46</v>
      </c>
      <c r="G1917" s="46">
        <v>3</v>
      </c>
      <c r="H1917" s="47" t="s">
        <v>220</v>
      </c>
      <c r="I1917" s="46">
        <v>3349559835</v>
      </c>
    </row>
    <row r="1918" spans="1:9" ht="45" hidden="1">
      <c r="A1918" s="46">
        <v>36214</v>
      </c>
      <c r="B1918" s="47" t="s">
        <v>3809</v>
      </c>
      <c r="C1918" s="47" t="s">
        <v>3698</v>
      </c>
      <c r="D1918" s="47" t="s">
        <v>219</v>
      </c>
      <c r="E1918" s="46">
        <v>116704</v>
      </c>
      <c r="F1918" s="48">
        <v>46</v>
      </c>
      <c r="G1918" s="46">
        <v>3</v>
      </c>
      <c r="H1918" s="47" t="s">
        <v>220</v>
      </c>
      <c r="I1918" s="46">
        <v>3349559836</v>
      </c>
    </row>
    <row r="1919" spans="1:9" ht="45" hidden="1">
      <c r="A1919" s="46">
        <v>36215</v>
      </c>
      <c r="B1919" s="47" t="s">
        <v>3810</v>
      </c>
      <c r="C1919" s="47" t="s">
        <v>3698</v>
      </c>
      <c r="D1919" s="47" t="s">
        <v>219</v>
      </c>
      <c r="E1919" s="46">
        <v>116704</v>
      </c>
      <c r="F1919" s="48">
        <v>46</v>
      </c>
      <c r="G1919" s="46">
        <v>3</v>
      </c>
      <c r="H1919" s="47" t="s">
        <v>220</v>
      </c>
      <c r="I1919" s="46">
        <v>3349559841</v>
      </c>
    </row>
    <row r="1920" spans="1:9" ht="30" hidden="1">
      <c r="A1920" s="46">
        <v>36216</v>
      </c>
      <c r="B1920" s="47" t="s">
        <v>3811</v>
      </c>
      <c r="C1920" s="47" t="s">
        <v>3698</v>
      </c>
      <c r="D1920" s="47" t="s">
        <v>219</v>
      </c>
      <c r="E1920" s="46">
        <v>116704</v>
      </c>
      <c r="F1920" s="48">
        <v>46</v>
      </c>
      <c r="G1920" s="46">
        <v>3</v>
      </c>
      <c r="H1920" s="47" t="s">
        <v>227</v>
      </c>
      <c r="I1920" s="46">
        <v>3349559843</v>
      </c>
    </row>
    <row r="1921" spans="1:9" ht="30" hidden="1">
      <c r="A1921" s="46">
        <v>36217</v>
      </c>
      <c r="B1921" s="47" t="s">
        <v>3812</v>
      </c>
      <c r="C1921" s="47" t="s">
        <v>3698</v>
      </c>
      <c r="D1921" s="47" t="s">
        <v>219</v>
      </c>
      <c r="E1921" s="46">
        <v>116704</v>
      </c>
      <c r="F1921" s="48">
        <v>46</v>
      </c>
      <c r="G1921" s="46">
        <v>3</v>
      </c>
      <c r="H1921" s="47" t="s">
        <v>227</v>
      </c>
      <c r="I1921" s="46">
        <v>3349559844</v>
      </c>
    </row>
    <row r="1922" spans="1:9" ht="45" hidden="1">
      <c r="A1922" s="46">
        <v>36218</v>
      </c>
      <c r="B1922" s="47" t="s">
        <v>3813</v>
      </c>
      <c r="C1922" s="47" t="s">
        <v>3698</v>
      </c>
      <c r="D1922" s="47" t="s">
        <v>219</v>
      </c>
      <c r="E1922" s="46">
        <v>116704</v>
      </c>
      <c r="F1922" s="48">
        <v>46</v>
      </c>
      <c r="G1922" s="46">
        <v>3</v>
      </c>
      <c r="H1922" s="47" t="s">
        <v>220</v>
      </c>
      <c r="I1922" s="46">
        <v>3349559848</v>
      </c>
    </row>
    <row r="1923" spans="1:9" ht="45" hidden="1">
      <c r="A1923" s="46">
        <v>36219</v>
      </c>
      <c r="B1923" s="47" t="s">
        <v>3814</v>
      </c>
      <c r="C1923" s="47" t="s">
        <v>3698</v>
      </c>
      <c r="D1923" s="47" t="s">
        <v>219</v>
      </c>
      <c r="E1923" s="46">
        <v>116704</v>
      </c>
      <c r="F1923" s="48">
        <v>46</v>
      </c>
      <c r="G1923" s="46">
        <v>3</v>
      </c>
      <c r="H1923" s="47" t="s">
        <v>220</v>
      </c>
      <c r="I1923" s="46">
        <v>3349559850</v>
      </c>
    </row>
    <row r="1924" spans="1:9" ht="45" hidden="1">
      <c r="A1924" s="46">
        <v>36220</v>
      </c>
      <c r="B1924" s="47" t="s">
        <v>3815</v>
      </c>
      <c r="C1924" s="47" t="s">
        <v>3698</v>
      </c>
      <c r="D1924" s="47" t="s">
        <v>219</v>
      </c>
      <c r="E1924" s="46">
        <v>116704</v>
      </c>
      <c r="F1924" s="48">
        <v>46</v>
      </c>
      <c r="G1924" s="46">
        <v>2</v>
      </c>
      <c r="H1924" s="47" t="s">
        <v>220</v>
      </c>
      <c r="I1924" s="46">
        <v>3349559853</v>
      </c>
    </row>
    <row r="1925" spans="1:9" ht="45" hidden="1">
      <c r="A1925" s="46">
        <v>36221</v>
      </c>
      <c r="B1925" s="47" t="s">
        <v>3816</v>
      </c>
      <c r="C1925" s="47" t="s">
        <v>3698</v>
      </c>
      <c r="D1925" s="47" t="s">
        <v>219</v>
      </c>
      <c r="E1925" s="46">
        <v>116704</v>
      </c>
      <c r="F1925" s="48">
        <v>46</v>
      </c>
      <c r="G1925" s="46">
        <v>3</v>
      </c>
      <c r="H1925" s="47" t="s">
        <v>220</v>
      </c>
      <c r="I1925" s="46">
        <v>3349559854</v>
      </c>
    </row>
    <row r="1926" spans="1:9" ht="45" hidden="1">
      <c r="A1926" s="46">
        <v>36222</v>
      </c>
      <c r="B1926" s="47" t="s">
        <v>3817</v>
      </c>
      <c r="C1926" s="47" t="s">
        <v>3698</v>
      </c>
      <c r="D1926" s="47" t="s">
        <v>219</v>
      </c>
      <c r="E1926" s="46">
        <v>116704</v>
      </c>
      <c r="F1926" s="48">
        <v>46</v>
      </c>
      <c r="G1926" s="46">
        <v>3</v>
      </c>
      <c r="H1926" s="47" t="s">
        <v>220</v>
      </c>
      <c r="I1926" s="46">
        <v>3349559855</v>
      </c>
    </row>
    <row r="1927" spans="1:9" ht="45" hidden="1">
      <c r="A1927" s="46">
        <v>36223</v>
      </c>
      <c r="B1927" s="47" t="s">
        <v>3818</v>
      </c>
      <c r="C1927" s="47" t="s">
        <v>3698</v>
      </c>
      <c r="D1927" s="47" t="s">
        <v>219</v>
      </c>
      <c r="E1927" s="46">
        <v>116704</v>
      </c>
      <c r="F1927" s="48">
        <v>46</v>
      </c>
      <c r="G1927" s="46">
        <v>3</v>
      </c>
      <c r="H1927" s="47" t="s">
        <v>220</v>
      </c>
      <c r="I1927" s="46">
        <v>3349559859</v>
      </c>
    </row>
    <row r="1928" spans="1:9" ht="45" hidden="1">
      <c r="A1928" s="46">
        <v>36224</v>
      </c>
      <c r="B1928" s="47" t="s">
        <v>3819</v>
      </c>
      <c r="C1928" s="47" t="s">
        <v>3698</v>
      </c>
      <c r="D1928" s="47" t="s">
        <v>219</v>
      </c>
      <c r="E1928" s="46">
        <v>116704</v>
      </c>
      <c r="F1928" s="48">
        <v>46</v>
      </c>
      <c r="G1928" s="46">
        <v>3</v>
      </c>
      <c r="H1928" s="47" t="s">
        <v>220</v>
      </c>
      <c r="I1928" s="46">
        <v>3349559867</v>
      </c>
    </row>
    <row r="1929" spans="1:9" ht="45" hidden="1">
      <c r="A1929" s="46">
        <v>36225</v>
      </c>
      <c r="B1929" s="47" t="s">
        <v>3820</v>
      </c>
      <c r="C1929" s="47" t="s">
        <v>3698</v>
      </c>
      <c r="D1929" s="47" t="s">
        <v>219</v>
      </c>
      <c r="E1929" s="46">
        <v>116704</v>
      </c>
      <c r="F1929" s="48">
        <v>46</v>
      </c>
      <c r="G1929" s="46">
        <v>3</v>
      </c>
      <c r="H1929" s="47" t="s">
        <v>220</v>
      </c>
      <c r="I1929" s="46">
        <v>3349559871</v>
      </c>
    </row>
    <row r="1930" spans="1:9" ht="45" hidden="1">
      <c r="A1930" s="46">
        <v>36226</v>
      </c>
      <c r="B1930" s="47" t="s">
        <v>3821</v>
      </c>
      <c r="C1930" s="47" t="s">
        <v>3698</v>
      </c>
      <c r="D1930" s="47" t="s">
        <v>219</v>
      </c>
      <c r="E1930" s="46">
        <v>116704</v>
      </c>
      <c r="F1930" s="48">
        <v>46</v>
      </c>
      <c r="G1930" s="46">
        <v>3</v>
      </c>
      <c r="H1930" s="47" t="s">
        <v>220</v>
      </c>
      <c r="I1930" s="46">
        <v>3349559872</v>
      </c>
    </row>
    <row r="1931" spans="1:9" ht="45" hidden="1">
      <c r="A1931" s="46">
        <v>36227</v>
      </c>
      <c r="B1931" s="47" t="s">
        <v>3822</v>
      </c>
      <c r="C1931" s="47" t="s">
        <v>3698</v>
      </c>
      <c r="D1931" s="47" t="s">
        <v>219</v>
      </c>
      <c r="E1931" s="46">
        <v>116704</v>
      </c>
      <c r="F1931" s="48">
        <v>46</v>
      </c>
      <c r="G1931" s="46">
        <v>3</v>
      </c>
      <c r="H1931" s="47" t="s">
        <v>220</v>
      </c>
      <c r="I1931" s="46">
        <v>3349559880</v>
      </c>
    </row>
    <row r="1932" spans="1:9" ht="45" hidden="1">
      <c r="A1932" s="46">
        <v>36228</v>
      </c>
      <c r="B1932" s="47" t="s">
        <v>3823</v>
      </c>
      <c r="C1932" s="47" t="s">
        <v>3698</v>
      </c>
      <c r="D1932" s="47" t="s">
        <v>219</v>
      </c>
      <c r="E1932" s="46">
        <v>116704</v>
      </c>
      <c r="F1932" s="48">
        <v>46</v>
      </c>
      <c r="G1932" s="46">
        <v>3</v>
      </c>
      <c r="H1932" s="47" t="s">
        <v>220</v>
      </c>
      <c r="I1932" s="46">
        <v>3349559884</v>
      </c>
    </row>
    <row r="1933" spans="1:9" ht="45" hidden="1">
      <c r="A1933" s="46">
        <v>36229</v>
      </c>
      <c r="B1933" s="47" t="s">
        <v>3824</v>
      </c>
      <c r="C1933" s="47" t="s">
        <v>3698</v>
      </c>
      <c r="D1933" s="47" t="s">
        <v>219</v>
      </c>
      <c r="E1933" s="46">
        <v>116704</v>
      </c>
      <c r="F1933" s="48">
        <v>46</v>
      </c>
      <c r="G1933" s="46">
        <v>3</v>
      </c>
      <c r="H1933" s="47" t="s">
        <v>220</v>
      </c>
      <c r="I1933" s="46">
        <v>3349559888</v>
      </c>
    </row>
    <row r="1934" spans="1:9" ht="45" hidden="1">
      <c r="A1934" s="46">
        <v>36230</v>
      </c>
      <c r="B1934" s="47" t="s">
        <v>3825</v>
      </c>
      <c r="C1934" s="47" t="s">
        <v>3698</v>
      </c>
      <c r="D1934" s="47" t="s">
        <v>219</v>
      </c>
      <c r="E1934" s="46">
        <v>116704</v>
      </c>
      <c r="F1934" s="48">
        <v>46</v>
      </c>
      <c r="G1934" s="46">
        <v>3</v>
      </c>
      <c r="H1934" s="47" t="s">
        <v>220</v>
      </c>
      <c r="I1934" s="46">
        <v>3349559891</v>
      </c>
    </row>
    <row r="1935" spans="1:9" ht="45" hidden="1">
      <c r="A1935" s="46">
        <v>36231</v>
      </c>
      <c r="B1935" s="47" t="s">
        <v>3826</v>
      </c>
      <c r="C1935" s="47" t="s">
        <v>3698</v>
      </c>
      <c r="D1935" s="47" t="s">
        <v>219</v>
      </c>
      <c r="E1935" s="46">
        <v>116704</v>
      </c>
      <c r="F1935" s="48">
        <v>46</v>
      </c>
      <c r="G1935" s="46">
        <v>3</v>
      </c>
      <c r="H1935" s="47" t="s">
        <v>220</v>
      </c>
      <c r="I1935" s="46">
        <v>3349559894</v>
      </c>
    </row>
    <row r="1936" spans="1:9" ht="45" hidden="1">
      <c r="A1936" s="46">
        <v>36232</v>
      </c>
      <c r="B1936" s="47" t="s">
        <v>3827</v>
      </c>
      <c r="C1936" s="47" t="s">
        <v>3698</v>
      </c>
      <c r="D1936" s="47" t="s">
        <v>219</v>
      </c>
      <c r="E1936" s="46">
        <v>116704</v>
      </c>
      <c r="F1936" s="48">
        <v>46</v>
      </c>
      <c r="G1936" s="46">
        <v>3</v>
      </c>
      <c r="H1936" s="47" t="s">
        <v>220</v>
      </c>
      <c r="I1936" s="46">
        <v>3349559895</v>
      </c>
    </row>
    <row r="1937" spans="1:9" ht="45" hidden="1">
      <c r="A1937" s="46">
        <v>36233</v>
      </c>
      <c r="B1937" s="47" t="s">
        <v>3828</v>
      </c>
      <c r="C1937" s="47" t="s">
        <v>3698</v>
      </c>
      <c r="D1937" s="47" t="s">
        <v>219</v>
      </c>
      <c r="E1937" s="46">
        <v>116704</v>
      </c>
      <c r="F1937" s="48">
        <v>46</v>
      </c>
      <c r="G1937" s="46">
        <v>3</v>
      </c>
      <c r="H1937" s="47" t="s">
        <v>220</v>
      </c>
      <c r="I1937" s="46">
        <v>3349559896</v>
      </c>
    </row>
    <row r="1938" spans="1:9" ht="45" hidden="1">
      <c r="A1938" s="46">
        <v>36234</v>
      </c>
      <c r="B1938" s="47" t="s">
        <v>3829</v>
      </c>
      <c r="C1938" s="47" t="s">
        <v>3698</v>
      </c>
      <c r="D1938" s="47" t="s">
        <v>219</v>
      </c>
      <c r="E1938" s="46">
        <v>116704</v>
      </c>
      <c r="F1938" s="48">
        <v>46</v>
      </c>
      <c r="G1938" s="46">
        <v>3</v>
      </c>
      <c r="H1938" s="47" t="s">
        <v>220</v>
      </c>
      <c r="I1938" s="46">
        <v>3349559911</v>
      </c>
    </row>
    <row r="1939" spans="1:9" ht="45" hidden="1">
      <c r="A1939" s="46">
        <v>36235</v>
      </c>
      <c r="B1939" s="47" t="s">
        <v>3830</v>
      </c>
      <c r="C1939" s="47" t="s">
        <v>3698</v>
      </c>
      <c r="D1939" s="47" t="s">
        <v>219</v>
      </c>
      <c r="E1939" s="46">
        <v>116704</v>
      </c>
      <c r="F1939" s="48">
        <v>46</v>
      </c>
      <c r="G1939" s="46">
        <v>3</v>
      </c>
      <c r="H1939" s="47" t="s">
        <v>220</v>
      </c>
      <c r="I1939" s="46">
        <v>3349559912</v>
      </c>
    </row>
    <row r="1940" spans="1:9" ht="30" hidden="1">
      <c r="A1940" s="46">
        <v>36236</v>
      </c>
      <c r="B1940" s="47" t="s">
        <v>3831</v>
      </c>
      <c r="C1940" s="47" t="s">
        <v>3698</v>
      </c>
      <c r="D1940" s="47" t="s">
        <v>219</v>
      </c>
      <c r="E1940" s="46">
        <v>116704</v>
      </c>
      <c r="F1940" s="48">
        <v>46</v>
      </c>
      <c r="G1940" s="46">
        <v>3</v>
      </c>
      <c r="H1940" s="47" t="s">
        <v>227</v>
      </c>
      <c r="I1940" s="46">
        <v>3349559920</v>
      </c>
    </row>
    <row r="1941" spans="1:9" ht="30" hidden="1">
      <c r="A1941" s="46">
        <v>36237</v>
      </c>
      <c r="B1941" s="47" t="s">
        <v>3832</v>
      </c>
      <c r="C1941" s="47" t="s">
        <v>3698</v>
      </c>
      <c r="D1941" s="47" t="s">
        <v>219</v>
      </c>
      <c r="E1941" s="46">
        <v>116704</v>
      </c>
      <c r="F1941" s="48">
        <v>46</v>
      </c>
      <c r="G1941" s="46">
        <v>3</v>
      </c>
      <c r="H1941" s="47" t="s">
        <v>227</v>
      </c>
      <c r="I1941" s="46">
        <v>3349559922</v>
      </c>
    </row>
    <row r="1942" spans="1:9" ht="45" hidden="1">
      <c r="A1942" s="46">
        <v>36238</v>
      </c>
      <c r="B1942" s="47" t="s">
        <v>3833</v>
      </c>
      <c r="C1942" s="47" t="s">
        <v>3698</v>
      </c>
      <c r="D1942" s="47" t="s">
        <v>219</v>
      </c>
      <c r="E1942" s="46">
        <v>116704</v>
      </c>
      <c r="F1942" s="48">
        <v>69</v>
      </c>
      <c r="G1942" s="46">
        <v>3</v>
      </c>
      <c r="H1942" s="47" t="s">
        <v>220</v>
      </c>
      <c r="I1942" s="46">
        <v>3349559925</v>
      </c>
    </row>
    <row r="1943" spans="1:9" ht="45" hidden="1">
      <c r="A1943" s="46">
        <v>36239</v>
      </c>
      <c r="B1943" s="47" t="s">
        <v>3834</v>
      </c>
      <c r="C1943" s="47" t="s">
        <v>3698</v>
      </c>
      <c r="D1943" s="47" t="s">
        <v>219</v>
      </c>
      <c r="E1943" s="46">
        <v>116704</v>
      </c>
      <c r="F1943" s="48">
        <v>46</v>
      </c>
      <c r="G1943" s="46">
        <v>3</v>
      </c>
      <c r="H1943" s="47" t="s">
        <v>220</v>
      </c>
      <c r="I1943" s="46">
        <v>3349559933</v>
      </c>
    </row>
    <row r="1944" spans="1:9" ht="45" hidden="1">
      <c r="A1944" s="46">
        <v>36240</v>
      </c>
      <c r="B1944" s="47" t="s">
        <v>3835</v>
      </c>
      <c r="C1944" s="47" t="s">
        <v>3698</v>
      </c>
      <c r="D1944" s="47" t="s">
        <v>219</v>
      </c>
      <c r="E1944" s="46">
        <v>116704</v>
      </c>
      <c r="F1944" s="48">
        <v>46</v>
      </c>
      <c r="G1944" s="46">
        <v>3</v>
      </c>
      <c r="H1944" s="47" t="s">
        <v>220</v>
      </c>
      <c r="I1944" s="46">
        <v>3349559935</v>
      </c>
    </row>
    <row r="1945" spans="1:9" ht="45" hidden="1">
      <c r="A1945" s="46">
        <v>36241</v>
      </c>
      <c r="B1945" s="47" t="s">
        <v>3836</v>
      </c>
      <c r="C1945" s="47" t="s">
        <v>3698</v>
      </c>
      <c r="D1945" s="47" t="s">
        <v>219</v>
      </c>
      <c r="E1945" s="46">
        <v>116704</v>
      </c>
      <c r="F1945" s="48">
        <v>46</v>
      </c>
      <c r="G1945" s="46">
        <v>3</v>
      </c>
      <c r="H1945" s="47" t="s">
        <v>220</v>
      </c>
      <c r="I1945" s="46">
        <v>3349559938</v>
      </c>
    </row>
    <row r="1946" spans="1:9" ht="45" hidden="1">
      <c r="A1946" s="46">
        <v>36242</v>
      </c>
      <c r="B1946" s="47" t="s">
        <v>3837</v>
      </c>
      <c r="C1946" s="47" t="s">
        <v>3698</v>
      </c>
      <c r="D1946" s="47" t="s">
        <v>219</v>
      </c>
      <c r="E1946" s="46">
        <v>116704</v>
      </c>
      <c r="F1946" s="48">
        <v>46</v>
      </c>
      <c r="G1946" s="46">
        <v>3</v>
      </c>
      <c r="H1946" s="47" t="s">
        <v>220</v>
      </c>
      <c r="I1946" s="46">
        <v>3349559942</v>
      </c>
    </row>
    <row r="1947" spans="1:9" ht="45" hidden="1">
      <c r="A1947" s="46">
        <v>36243</v>
      </c>
      <c r="B1947" s="47" t="s">
        <v>3838</v>
      </c>
      <c r="C1947" s="47" t="s">
        <v>3698</v>
      </c>
      <c r="D1947" s="47" t="s">
        <v>219</v>
      </c>
      <c r="E1947" s="46">
        <v>116704</v>
      </c>
      <c r="F1947" s="48">
        <v>46</v>
      </c>
      <c r="G1947" s="46">
        <v>3</v>
      </c>
      <c r="H1947" s="47" t="s">
        <v>220</v>
      </c>
      <c r="I1947" s="46">
        <v>3349559943</v>
      </c>
    </row>
    <row r="1948" spans="1:9" ht="45" hidden="1">
      <c r="A1948" s="46">
        <v>36244</v>
      </c>
      <c r="B1948" s="47" t="s">
        <v>3839</v>
      </c>
      <c r="C1948" s="47" t="s">
        <v>3698</v>
      </c>
      <c r="D1948" s="47" t="s">
        <v>219</v>
      </c>
      <c r="E1948" s="46">
        <v>116704</v>
      </c>
      <c r="F1948" s="48">
        <v>46</v>
      </c>
      <c r="G1948" s="46">
        <v>3</v>
      </c>
      <c r="H1948" s="47" t="s">
        <v>220</v>
      </c>
      <c r="I1948" s="46">
        <v>3349559944</v>
      </c>
    </row>
    <row r="1949" spans="1:9" ht="45" hidden="1">
      <c r="A1949" s="46">
        <v>36245</v>
      </c>
      <c r="B1949" s="47" t="s">
        <v>3840</v>
      </c>
      <c r="C1949" s="47" t="s">
        <v>3698</v>
      </c>
      <c r="D1949" s="47" t="s">
        <v>219</v>
      </c>
      <c r="E1949" s="46">
        <v>116704</v>
      </c>
      <c r="F1949" s="48">
        <v>46</v>
      </c>
      <c r="G1949" s="46">
        <v>3</v>
      </c>
      <c r="H1949" s="47" t="s">
        <v>220</v>
      </c>
      <c r="I1949" s="46">
        <v>3349559957</v>
      </c>
    </row>
    <row r="1950" spans="1:9" ht="45" hidden="1">
      <c r="A1950" s="46">
        <v>36246</v>
      </c>
      <c r="B1950" s="47" t="s">
        <v>3841</v>
      </c>
      <c r="C1950" s="47" t="s">
        <v>3698</v>
      </c>
      <c r="D1950" s="47" t="s">
        <v>219</v>
      </c>
      <c r="E1950" s="46">
        <v>116704</v>
      </c>
      <c r="F1950" s="48">
        <v>46</v>
      </c>
      <c r="G1950" s="46">
        <v>3</v>
      </c>
      <c r="H1950" s="47" t="s">
        <v>220</v>
      </c>
      <c r="I1950" s="46">
        <v>3349559958</v>
      </c>
    </row>
    <row r="1951" spans="1:9" ht="45" hidden="1">
      <c r="A1951" s="46">
        <v>36247</v>
      </c>
      <c r="B1951" s="47" t="s">
        <v>3842</v>
      </c>
      <c r="C1951" s="47" t="s">
        <v>3698</v>
      </c>
      <c r="D1951" s="47" t="s">
        <v>219</v>
      </c>
      <c r="E1951" s="46">
        <v>116704</v>
      </c>
      <c r="F1951" s="48">
        <v>46</v>
      </c>
      <c r="G1951" s="46">
        <v>3</v>
      </c>
      <c r="H1951" s="47" t="s">
        <v>220</v>
      </c>
      <c r="I1951" s="46">
        <v>3349559959</v>
      </c>
    </row>
    <row r="1952" spans="1:9" ht="45" hidden="1">
      <c r="A1952" s="46">
        <v>36248</v>
      </c>
      <c r="B1952" s="47" t="s">
        <v>3843</v>
      </c>
      <c r="C1952" s="47" t="s">
        <v>3698</v>
      </c>
      <c r="D1952" s="47" t="s">
        <v>219</v>
      </c>
      <c r="E1952" s="46">
        <v>116704</v>
      </c>
      <c r="F1952" s="48">
        <v>46</v>
      </c>
      <c r="G1952" s="46">
        <v>3</v>
      </c>
      <c r="H1952" s="47" t="s">
        <v>220</v>
      </c>
      <c r="I1952" s="46">
        <v>3349559967</v>
      </c>
    </row>
    <row r="1953" spans="1:9" ht="45" hidden="1">
      <c r="A1953" s="46">
        <v>36249</v>
      </c>
      <c r="B1953" s="47" t="s">
        <v>3844</v>
      </c>
      <c r="C1953" s="47" t="s">
        <v>3698</v>
      </c>
      <c r="D1953" s="47" t="s">
        <v>219</v>
      </c>
      <c r="E1953" s="46">
        <v>116704</v>
      </c>
      <c r="F1953" s="48">
        <v>46</v>
      </c>
      <c r="G1953" s="46">
        <v>3</v>
      </c>
      <c r="H1953" s="47" t="s">
        <v>220</v>
      </c>
      <c r="I1953" s="46">
        <v>3349559968</v>
      </c>
    </row>
    <row r="1954" spans="1:9" ht="45" hidden="1">
      <c r="A1954" s="46">
        <v>36250</v>
      </c>
      <c r="B1954" s="47" t="s">
        <v>3845</v>
      </c>
      <c r="C1954" s="47" t="s">
        <v>3698</v>
      </c>
      <c r="D1954" s="47" t="s">
        <v>219</v>
      </c>
      <c r="E1954" s="46">
        <v>116704</v>
      </c>
      <c r="F1954" s="48">
        <v>46</v>
      </c>
      <c r="G1954" s="46">
        <v>3</v>
      </c>
      <c r="H1954" s="47" t="s">
        <v>220</v>
      </c>
      <c r="I1954" s="46">
        <v>3349559994</v>
      </c>
    </row>
    <row r="1955" spans="1:9" ht="45" hidden="1">
      <c r="A1955" s="46">
        <v>36251</v>
      </c>
      <c r="B1955" s="47" t="s">
        <v>3846</v>
      </c>
      <c r="C1955" s="47" t="s">
        <v>3698</v>
      </c>
      <c r="D1955" s="47" t="s">
        <v>219</v>
      </c>
      <c r="E1955" s="46">
        <v>116704</v>
      </c>
      <c r="F1955" s="48">
        <v>46</v>
      </c>
      <c r="G1955" s="46">
        <v>3</v>
      </c>
      <c r="H1955" s="47" t="s">
        <v>220</v>
      </c>
      <c r="I1955" s="46">
        <v>3349559995</v>
      </c>
    </row>
    <row r="1956" spans="1:9" ht="30" hidden="1">
      <c r="A1956" s="46">
        <v>36252</v>
      </c>
      <c r="B1956" s="47" t="s">
        <v>3847</v>
      </c>
      <c r="C1956" s="47" t="s">
        <v>3698</v>
      </c>
      <c r="D1956" s="47" t="s">
        <v>219</v>
      </c>
      <c r="E1956" s="46">
        <v>116704</v>
      </c>
      <c r="F1956" s="48">
        <v>46</v>
      </c>
      <c r="G1956" s="46">
        <v>3</v>
      </c>
      <c r="H1956" s="47" t="s">
        <v>227</v>
      </c>
      <c r="I1956" s="46">
        <v>3349560005</v>
      </c>
    </row>
    <row r="1957" spans="1:9" ht="30" hidden="1">
      <c r="A1957" s="46">
        <v>36253</v>
      </c>
      <c r="B1957" s="47" t="s">
        <v>3848</v>
      </c>
      <c r="C1957" s="47" t="s">
        <v>3698</v>
      </c>
      <c r="D1957" s="47" t="s">
        <v>219</v>
      </c>
      <c r="E1957" s="46">
        <v>116704</v>
      </c>
      <c r="F1957" s="48">
        <v>46</v>
      </c>
      <c r="G1957" s="46">
        <v>3</v>
      </c>
      <c r="H1957" s="47" t="s">
        <v>227</v>
      </c>
      <c r="I1957" s="46">
        <v>3349560006</v>
      </c>
    </row>
    <row r="1958" spans="1:9" ht="30" hidden="1">
      <c r="A1958" s="46">
        <v>36254</v>
      </c>
      <c r="B1958" s="47" t="s">
        <v>3849</v>
      </c>
      <c r="C1958" s="47" t="s">
        <v>3698</v>
      </c>
      <c r="D1958" s="47" t="s">
        <v>219</v>
      </c>
      <c r="E1958" s="46">
        <v>116704</v>
      </c>
      <c r="F1958" s="48">
        <v>46</v>
      </c>
      <c r="G1958" s="46">
        <v>3</v>
      </c>
      <c r="H1958" s="47" t="s">
        <v>227</v>
      </c>
      <c r="I1958" s="46">
        <v>3349560008</v>
      </c>
    </row>
    <row r="1959" spans="1:9" ht="45" hidden="1">
      <c r="A1959" s="46">
        <v>36255</v>
      </c>
      <c r="B1959" s="47" t="s">
        <v>3850</v>
      </c>
      <c r="C1959" s="47" t="s">
        <v>3698</v>
      </c>
      <c r="D1959" s="47" t="s">
        <v>219</v>
      </c>
      <c r="E1959" s="46">
        <v>116704</v>
      </c>
      <c r="F1959" s="48">
        <v>46</v>
      </c>
      <c r="G1959" s="46">
        <v>3</v>
      </c>
      <c r="H1959" s="47" t="s">
        <v>220</v>
      </c>
      <c r="I1959" s="46">
        <v>3349560009</v>
      </c>
    </row>
    <row r="1960" spans="1:9" ht="30" hidden="1">
      <c r="A1960" s="46">
        <v>36256</v>
      </c>
      <c r="B1960" s="47" t="s">
        <v>3851</v>
      </c>
      <c r="C1960" s="47" t="s">
        <v>3698</v>
      </c>
      <c r="D1960" s="47" t="s">
        <v>219</v>
      </c>
      <c r="E1960" s="46">
        <v>116704</v>
      </c>
      <c r="F1960" s="48">
        <v>46</v>
      </c>
      <c r="G1960" s="46">
        <v>3</v>
      </c>
      <c r="H1960" s="47" t="s">
        <v>227</v>
      </c>
      <c r="I1960" s="46">
        <v>3349560014</v>
      </c>
    </row>
    <row r="1961" spans="1:9" ht="45" hidden="1">
      <c r="A1961" s="46">
        <v>36257</v>
      </c>
      <c r="B1961" s="47" t="s">
        <v>3852</v>
      </c>
      <c r="C1961" s="47" t="s">
        <v>3698</v>
      </c>
      <c r="D1961" s="47" t="s">
        <v>219</v>
      </c>
      <c r="E1961" s="46">
        <v>116704</v>
      </c>
      <c r="F1961" s="48">
        <v>46</v>
      </c>
      <c r="G1961" s="46">
        <v>3</v>
      </c>
      <c r="H1961" s="47" t="s">
        <v>220</v>
      </c>
      <c r="I1961" s="46">
        <v>3349560019</v>
      </c>
    </row>
    <row r="1962" spans="1:9" ht="45" hidden="1">
      <c r="A1962" s="46">
        <v>36258</v>
      </c>
      <c r="B1962" s="47" t="s">
        <v>3853</v>
      </c>
      <c r="C1962" s="47" t="s">
        <v>3698</v>
      </c>
      <c r="D1962" s="47" t="s">
        <v>219</v>
      </c>
      <c r="E1962" s="46">
        <v>116704</v>
      </c>
      <c r="F1962" s="48">
        <v>46</v>
      </c>
      <c r="G1962" s="46">
        <v>3</v>
      </c>
      <c r="H1962" s="47" t="s">
        <v>220</v>
      </c>
      <c r="I1962" s="46">
        <v>3349560021</v>
      </c>
    </row>
    <row r="1963" spans="1:9" ht="45" hidden="1">
      <c r="A1963" s="46">
        <v>36259</v>
      </c>
      <c r="B1963" s="47" t="s">
        <v>3854</v>
      </c>
      <c r="C1963" s="47" t="s">
        <v>3698</v>
      </c>
      <c r="D1963" s="47" t="s">
        <v>219</v>
      </c>
      <c r="E1963" s="46">
        <v>116704</v>
      </c>
      <c r="F1963" s="48">
        <v>46</v>
      </c>
      <c r="G1963" s="46">
        <v>3</v>
      </c>
      <c r="H1963" s="47" t="s">
        <v>220</v>
      </c>
      <c r="I1963" s="46">
        <v>3349560022</v>
      </c>
    </row>
    <row r="1964" spans="1:9" ht="45" hidden="1">
      <c r="A1964" s="46">
        <v>36260</v>
      </c>
      <c r="B1964" s="47" t="s">
        <v>3855</v>
      </c>
      <c r="C1964" s="47" t="s">
        <v>3698</v>
      </c>
      <c r="D1964" s="47" t="s">
        <v>219</v>
      </c>
      <c r="E1964" s="46">
        <v>116704</v>
      </c>
      <c r="F1964" s="48">
        <v>46</v>
      </c>
      <c r="G1964" s="46">
        <v>3</v>
      </c>
      <c r="H1964" s="47" t="s">
        <v>220</v>
      </c>
      <c r="I1964" s="46">
        <v>3349560025</v>
      </c>
    </row>
    <row r="1965" spans="1:9" ht="45" hidden="1">
      <c r="A1965" s="46">
        <v>36261</v>
      </c>
      <c r="B1965" s="47" t="s">
        <v>3856</v>
      </c>
      <c r="C1965" s="47" t="s">
        <v>3698</v>
      </c>
      <c r="D1965" s="47" t="s">
        <v>219</v>
      </c>
      <c r="E1965" s="46">
        <v>116704</v>
      </c>
      <c r="F1965" s="48">
        <v>46</v>
      </c>
      <c r="G1965" s="46">
        <v>3</v>
      </c>
      <c r="H1965" s="47" t="s">
        <v>220</v>
      </c>
      <c r="I1965" s="46">
        <v>3349560026</v>
      </c>
    </row>
    <row r="1966" spans="1:9" ht="45" hidden="1">
      <c r="A1966" s="46">
        <v>36262</v>
      </c>
      <c r="B1966" s="47" t="s">
        <v>3857</v>
      </c>
      <c r="C1966" s="47" t="s">
        <v>3698</v>
      </c>
      <c r="D1966" s="47" t="s">
        <v>219</v>
      </c>
      <c r="E1966" s="46">
        <v>116704</v>
      </c>
      <c r="F1966" s="48">
        <v>46</v>
      </c>
      <c r="G1966" s="46">
        <v>3</v>
      </c>
      <c r="H1966" s="47" t="s">
        <v>220</v>
      </c>
      <c r="I1966" s="46">
        <v>3349560027</v>
      </c>
    </row>
    <row r="1967" spans="1:9" ht="45" hidden="1">
      <c r="A1967" s="46">
        <v>36263</v>
      </c>
      <c r="B1967" s="47" t="s">
        <v>3858</v>
      </c>
      <c r="C1967" s="47" t="s">
        <v>3698</v>
      </c>
      <c r="D1967" s="47" t="s">
        <v>219</v>
      </c>
      <c r="E1967" s="46">
        <v>116704</v>
      </c>
      <c r="F1967" s="48">
        <v>46</v>
      </c>
      <c r="G1967" s="46">
        <v>3</v>
      </c>
      <c r="H1967" s="47" t="s">
        <v>220</v>
      </c>
      <c r="I1967" s="46">
        <v>3349560034</v>
      </c>
    </row>
    <row r="1968" spans="1:9" ht="45" hidden="1">
      <c r="A1968" s="46">
        <v>36264</v>
      </c>
      <c r="B1968" s="47" t="s">
        <v>3859</v>
      </c>
      <c r="C1968" s="47" t="s">
        <v>3698</v>
      </c>
      <c r="D1968" s="47" t="s">
        <v>219</v>
      </c>
      <c r="E1968" s="46">
        <v>116704</v>
      </c>
      <c r="F1968" s="48">
        <v>46</v>
      </c>
      <c r="G1968" s="46">
        <v>3</v>
      </c>
      <c r="H1968" s="47" t="s">
        <v>220</v>
      </c>
      <c r="I1968" s="46">
        <v>3349560035</v>
      </c>
    </row>
    <row r="1969" spans="1:9" ht="45" hidden="1">
      <c r="A1969" s="46">
        <v>36265</v>
      </c>
      <c r="B1969" s="47" t="s">
        <v>3860</v>
      </c>
      <c r="C1969" s="47" t="s">
        <v>3698</v>
      </c>
      <c r="D1969" s="47" t="s">
        <v>219</v>
      </c>
      <c r="E1969" s="46">
        <v>116704</v>
      </c>
      <c r="F1969" s="48">
        <v>46</v>
      </c>
      <c r="G1969" s="46">
        <v>3</v>
      </c>
      <c r="H1969" s="47" t="s">
        <v>220</v>
      </c>
      <c r="I1969" s="46">
        <v>3349560043</v>
      </c>
    </row>
    <row r="1970" spans="1:9" ht="45" hidden="1">
      <c r="A1970" s="46">
        <v>36266</v>
      </c>
      <c r="B1970" s="47" t="s">
        <v>3861</v>
      </c>
      <c r="C1970" s="47" t="s">
        <v>3698</v>
      </c>
      <c r="D1970" s="47" t="s">
        <v>219</v>
      </c>
      <c r="E1970" s="46">
        <v>116704</v>
      </c>
      <c r="F1970" s="48">
        <v>46</v>
      </c>
      <c r="G1970" s="46">
        <v>3</v>
      </c>
      <c r="H1970" s="47" t="s">
        <v>220</v>
      </c>
      <c r="I1970" s="46">
        <v>3349560050</v>
      </c>
    </row>
    <row r="1971" spans="1:9" ht="45" hidden="1">
      <c r="A1971" s="46">
        <v>36267</v>
      </c>
      <c r="B1971" s="47" t="s">
        <v>3862</v>
      </c>
      <c r="C1971" s="47" t="s">
        <v>3698</v>
      </c>
      <c r="D1971" s="47" t="s">
        <v>219</v>
      </c>
      <c r="E1971" s="46">
        <v>116704</v>
      </c>
      <c r="F1971" s="48">
        <v>46</v>
      </c>
      <c r="G1971" s="46">
        <v>3</v>
      </c>
      <c r="H1971" s="47" t="s">
        <v>220</v>
      </c>
      <c r="I1971" s="46">
        <v>3349560055</v>
      </c>
    </row>
    <row r="1972" spans="1:9" ht="45" hidden="1">
      <c r="A1972" s="46">
        <v>36268</v>
      </c>
      <c r="B1972" s="47" t="s">
        <v>3863</v>
      </c>
      <c r="C1972" s="47" t="s">
        <v>3698</v>
      </c>
      <c r="D1972" s="47" t="s">
        <v>219</v>
      </c>
      <c r="E1972" s="46">
        <v>116704</v>
      </c>
      <c r="F1972" s="48">
        <v>69</v>
      </c>
      <c r="G1972" s="46">
        <v>3</v>
      </c>
      <c r="H1972" s="47" t="s">
        <v>220</v>
      </c>
      <c r="I1972" s="46">
        <v>3349560068</v>
      </c>
    </row>
    <row r="1973" spans="1:9" ht="45" hidden="1">
      <c r="A1973" s="46">
        <v>36269</v>
      </c>
      <c r="B1973" s="47" t="s">
        <v>3864</v>
      </c>
      <c r="C1973" s="47" t="s">
        <v>3698</v>
      </c>
      <c r="D1973" s="47" t="s">
        <v>219</v>
      </c>
      <c r="E1973" s="46">
        <v>116704</v>
      </c>
      <c r="F1973" s="48">
        <v>46</v>
      </c>
      <c r="G1973" s="46">
        <v>3</v>
      </c>
      <c r="H1973" s="47" t="s">
        <v>220</v>
      </c>
      <c r="I1973" s="46">
        <v>3349560073</v>
      </c>
    </row>
    <row r="1974" spans="1:9" ht="45" hidden="1">
      <c r="A1974" s="46">
        <v>36270</v>
      </c>
      <c r="B1974" s="47" t="s">
        <v>3865</v>
      </c>
      <c r="C1974" s="47" t="s">
        <v>3698</v>
      </c>
      <c r="D1974" s="47" t="s">
        <v>219</v>
      </c>
      <c r="E1974" s="46">
        <v>116704</v>
      </c>
      <c r="F1974" s="48">
        <v>46</v>
      </c>
      <c r="G1974" s="46">
        <v>3</v>
      </c>
      <c r="H1974" s="47" t="s">
        <v>220</v>
      </c>
      <c r="I1974" s="46">
        <v>3349560074</v>
      </c>
    </row>
    <row r="1975" spans="1:9" ht="45" hidden="1">
      <c r="A1975" s="46">
        <v>36271</v>
      </c>
      <c r="B1975" s="47" t="s">
        <v>3866</v>
      </c>
      <c r="C1975" s="47" t="s">
        <v>3698</v>
      </c>
      <c r="D1975" s="47" t="s">
        <v>219</v>
      </c>
      <c r="E1975" s="46">
        <v>116704</v>
      </c>
      <c r="F1975" s="48">
        <v>46</v>
      </c>
      <c r="G1975" s="46">
        <v>3</v>
      </c>
      <c r="H1975" s="47" t="s">
        <v>220</v>
      </c>
      <c r="I1975" s="46">
        <v>3349560086</v>
      </c>
    </row>
    <row r="1976" spans="1:9" ht="45" hidden="1">
      <c r="A1976" s="46">
        <v>36272</v>
      </c>
      <c r="B1976" s="47" t="s">
        <v>3867</v>
      </c>
      <c r="C1976" s="47" t="s">
        <v>3698</v>
      </c>
      <c r="D1976" s="47" t="s">
        <v>219</v>
      </c>
      <c r="E1976" s="46">
        <v>116704</v>
      </c>
      <c r="F1976" s="48">
        <v>46</v>
      </c>
      <c r="G1976" s="46">
        <v>3</v>
      </c>
      <c r="H1976" s="47" t="s">
        <v>220</v>
      </c>
      <c r="I1976" s="46">
        <v>3349560091</v>
      </c>
    </row>
    <row r="1977" spans="1:9" ht="45" hidden="1">
      <c r="A1977" s="46">
        <v>36273</v>
      </c>
      <c r="B1977" s="47" t="s">
        <v>3868</v>
      </c>
      <c r="C1977" s="47" t="s">
        <v>3698</v>
      </c>
      <c r="D1977" s="47" t="s">
        <v>219</v>
      </c>
      <c r="E1977" s="46">
        <v>116704</v>
      </c>
      <c r="F1977" s="48">
        <v>138</v>
      </c>
      <c r="G1977" s="46">
        <v>1</v>
      </c>
      <c r="H1977" s="47" t="s">
        <v>220</v>
      </c>
      <c r="I1977" s="46">
        <v>3349560093</v>
      </c>
    </row>
    <row r="1978" spans="1:9" ht="45" hidden="1">
      <c r="A1978" s="46">
        <v>36274</v>
      </c>
      <c r="B1978" s="47" t="s">
        <v>3869</v>
      </c>
      <c r="C1978" s="47" t="s">
        <v>3698</v>
      </c>
      <c r="D1978" s="47" t="s">
        <v>219</v>
      </c>
      <c r="E1978" s="46">
        <v>116704</v>
      </c>
      <c r="F1978" s="48">
        <v>46</v>
      </c>
      <c r="G1978" s="46">
        <v>3</v>
      </c>
      <c r="H1978" s="47" t="s">
        <v>220</v>
      </c>
      <c r="I1978" s="46">
        <v>3349560095</v>
      </c>
    </row>
    <row r="1979" spans="1:9" ht="45" hidden="1">
      <c r="A1979" s="46">
        <v>36275</v>
      </c>
      <c r="B1979" s="47" t="s">
        <v>3870</v>
      </c>
      <c r="C1979" s="47" t="s">
        <v>3698</v>
      </c>
      <c r="D1979" s="47" t="s">
        <v>219</v>
      </c>
      <c r="E1979" s="46">
        <v>116704</v>
      </c>
      <c r="F1979" s="48">
        <v>46</v>
      </c>
      <c r="G1979" s="46">
        <v>3</v>
      </c>
      <c r="H1979" s="47" t="s">
        <v>220</v>
      </c>
      <c r="I1979" s="46">
        <v>3349560097</v>
      </c>
    </row>
    <row r="1980" spans="1:9" ht="45" hidden="1">
      <c r="A1980" s="46">
        <v>36276</v>
      </c>
      <c r="B1980" s="47" t="s">
        <v>3871</v>
      </c>
      <c r="C1980" s="47" t="s">
        <v>3698</v>
      </c>
      <c r="D1980" s="47" t="s">
        <v>219</v>
      </c>
      <c r="E1980" s="46">
        <v>116704</v>
      </c>
      <c r="F1980" s="48">
        <v>46</v>
      </c>
      <c r="G1980" s="46">
        <v>3</v>
      </c>
      <c r="H1980" s="47" t="s">
        <v>220</v>
      </c>
      <c r="I1980" s="46">
        <v>3349560099</v>
      </c>
    </row>
    <row r="1981" spans="1:9" ht="45" hidden="1">
      <c r="A1981" s="46">
        <v>36277</v>
      </c>
      <c r="B1981" s="47" t="s">
        <v>3872</v>
      </c>
      <c r="C1981" s="47" t="s">
        <v>3698</v>
      </c>
      <c r="D1981" s="47" t="s">
        <v>219</v>
      </c>
      <c r="E1981" s="46">
        <v>116704</v>
      </c>
      <c r="F1981" s="48">
        <v>46</v>
      </c>
      <c r="G1981" s="46">
        <v>3</v>
      </c>
      <c r="H1981" s="47" t="s">
        <v>220</v>
      </c>
      <c r="I1981" s="46">
        <v>3349560101</v>
      </c>
    </row>
    <row r="1982" spans="1:9" ht="45" hidden="1">
      <c r="A1982" s="46">
        <v>36278</v>
      </c>
      <c r="B1982" s="47" t="s">
        <v>3873</v>
      </c>
      <c r="C1982" s="47" t="s">
        <v>3698</v>
      </c>
      <c r="D1982" s="47" t="s">
        <v>219</v>
      </c>
      <c r="E1982" s="46">
        <v>116704</v>
      </c>
      <c r="F1982" s="48">
        <v>46</v>
      </c>
      <c r="G1982" s="46">
        <v>3</v>
      </c>
      <c r="H1982" s="47" t="s">
        <v>220</v>
      </c>
      <c r="I1982" s="46">
        <v>3349560102</v>
      </c>
    </row>
    <row r="1983" spans="1:9" ht="45" hidden="1">
      <c r="A1983" s="46">
        <v>36279</v>
      </c>
      <c r="B1983" s="47" t="s">
        <v>3874</v>
      </c>
      <c r="C1983" s="47" t="s">
        <v>3698</v>
      </c>
      <c r="D1983" s="47" t="s">
        <v>219</v>
      </c>
      <c r="E1983" s="46">
        <v>116704</v>
      </c>
      <c r="F1983" s="48">
        <v>138</v>
      </c>
      <c r="G1983" s="46">
        <v>3</v>
      </c>
      <c r="H1983" s="47" t="s">
        <v>220</v>
      </c>
      <c r="I1983" s="46">
        <v>3349560106</v>
      </c>
    </row>
    <row r="1984" spans="1:9" ht="45" hidden="1">
      <c r="A1984" s="46">
        <v>36280</v>
      </c>
      <c r="B1984" s="47" t="s">
        <v>3875</v>
      </c>
      <c r="C1984" s="47" t="s">
        <v>3698</v>
      </c>
      <c r="D1984" s="47" t="s">
        <v>219</v>
      </c>
      <c r="E1984" s="46">
        <v>116704</v>
      </c>
      <c r="F1984" s="48">
        <v>46</v>
      </c>
      <c r="G1984" s="46">
        <v>3</v>
      </c>
      <c r="H1984" s="47" t="s">
        <v>220</v>
      </c>
      <c r="I1984" s="46">
        <v>3349560108</v>
      </c>
    </row>
    <row r="1985" spans="1:9" ht="45" hidden="1">
      <c r="A1985" s="46">
        <v>36281</v>
      </c>
      <c r="B1985" s="47" t="s">
        <v>3876</v>
      </c>
      <c r="C1985" s="47" t="s">
        <v>3698</v>
      </c>
      <c r="D1985" s="47" t="s">
        <v>219</v>
      </c>
      <c r="E1985" s="46">
        <v>116704</v>
      </c>
      <c r="F1985" s="48">
        <v>46</v>
      </c>
      <c r="G1985" s="46">
        <v>3</v>
      </c>
      <c r="H1985" s="47" t="s">
        <v>220</v>
      </c>
      <c r="I1985" s="46">
        <v>3349560109</v>
      </c>
    </row>
    <row r="1986" spans="1:9" ht="45" hidden="1">
      <c r="A1986" s="46">
        <v>36282</v>
      </c>
      <c r="B1986" s="47" t="s">
        <v>3877</v>
      </c>
      <c r="C1986" s="47" t="s">
        <v>3698</v>
      </c>
      <c r="D1986" s="47" t="s">
        <v>219</v>
      </c>
      <c r="E1986" s="46">
        <v>116704</v>
      </c>
      <c r="F1986" s="48">
        <v>46</v>
      </c>
      <c r="G1986" s="46">
        <v>3</v>
      </c>
      <c r="H1986" s="47" t="s">
        <v>220</v>
      </c>
      <c r="I1986" s="46">
        <v>3349560113</v>
      </c>
    </row>
    <row r="1987" spans="1:9" ht="45" hidden="1">
      <c r="A1987" s="46">
        <v>36283</v>
      </c>
      <c r="B1987" s="47" t="s">
        <v>3878</v>
      </c>
      <c r="C1987" s="47" t="s">
        <v>3698</v>
      </c>
      <c r="D1987" s="47" t="s">
        <v>219</v>
      </c>
      <c r="E1987" s="46">
        <v>116704</v>
      </c>
      <c r="F1987" s="48">
        <v>46</v>
      </c>
      <c r="G1987" s="46">
        <v>3</v>
      </c>
      <c r="H1987" s="47" t="s">
        <v>220</v>
      </c>
      <c r="I1987" s="46">
        <v>3349560116</v>
      </c>
    </row>
    <row r="1988" spans="1:9" ht="45" hidden="1">
      <c r="A1988" s="46">
        <v>36284</v>
      </c>
      <c r="B1988" s="47" t="s">
        <v>3879</v>
      </c>
      <c r="C1988" s="47" t="s">
        <v>3698</v>
      </c>
      <c r="D1988" s="47" t="s">
        <v>219</v>
      </c>
      <c r="E1988" s="46">
        <v>116704</v>
      </c>
      <c r="F1988" s="48">
        <v>46</v>
      </c>
      <c r="G1988" s="46">
        <v>3</v>
      </c>
      <c r="H1988" s="47" t="s">
        <v>220</v>
      </c>
      <c r="I1988" s="46">
        <v>3349560120</v>
      </c>
    </row>
    <row r="1989" spans="1:9" ht="45" hidden="1">
      <c r="A1989" s="46">
        <v>36285</v>
      </c>
      <c r="B1989" s="47" t="s">
        <v>3880</v>
      </c>
      <c r="C1989" s="47" t="s">
        <v>3698</v>
      </c>
      <c r="D1989" s="47" t="s">
        <v>219</v>
      </c>
      <c r="E1989" s="46">
        <v>116704</v>
      </c>
      <c r="F1989" s="48">
        <v>46</v>
      </c>
      <c r="G1989" s="46">
        <v>3</v>
      </c>
      <c r="H1989" s="47" t="s">
        <v>220</v>
      </c>
      <c r="I1989" s="46">
        <v>3349560123</v>
      </c>
    </row>
    <row r="1990" spans="1:9" ht="45" hidden="1">
      <c r="A1990" s="46">
        <v>36286</v>
      </c>
      <c r="B1990" s="47" t="s">
        <v>3881</v>
      </c>
      <c r="C1990" s="47" t="s">
        <v>3698</v>
      </c>
      <c r="D1990" s="47" t="s">
        <v>219</v>
      </c>
      <c r="E1990" s="46">
        <v>116704</v>
      </c>
      <c r="F1990" s="48">
        <v>46</v>
      </c>
      <c r="G1990" s="46">
        <v>3</v>
      </c>
      <c r="H1990" s="47" t="s">
        <v>220</v>
      </c>
      <c r="I1990" s="46">
        <v>3349560124</v>
      </c>
    </row>
    <row r="1991" spans="1:9" ht="45" hidden="1">
      <c r="A1991" s="46">
        <v>36287</v>
      </c>
      <c r="B1991" s="47" t="s">
        <v>3882</v>
      </c>
      <c r="C1991" s="47" t="s">
        <v>3698</v>
      </c>
      <c r="D1991" s="47" t="s">
        <v>219</v>
      </c>
      <c r="E1991" s="46">
        <v>116704</v>
      </c>
      <c r="F1991" s="48">
        <v>46</v>
      </c>
      <c r="G1991" s="46">
        <v>3</v>
      </c>
      <c r="H1991" s="47" t="s">
        <v>220</v>
      </c>
      <c r="I1991" s="46">
        <v>3349560129</v>
      </c>
    </row>
    <row r="1992" spans="1:9" ht="45" hidden="1">
      <c r="A1992" s="46">
        <v>36288</v>
      </c>
      <c r="B1992" s="47" t="s">
        <v>3883</v>
      </c>
      <c r="C1992" s="47" t="s">
        <v>3698</v>
      </c>
      <c r="D1992" s="47" t="s">
        <v>219</v>
      </c>
      <c r="E1992" s="46">
        <v>116704</v>
      </c>
      <c r="F1992" s="48">
        <v>46</v>
      </c>
      <c r="G1992" s="46">
        <v>3</v>
      </c>
      <c r="H1992" s="47" t="s">
        <v>220</v>
      </c>
      <c r="I1992" s="46">
        <v>3349560130</v>
      </c>
    </row>
    <row r="1993" spans="1:9" ht="45" hidden="1">
      <c r="A1993" s="46">
        <v>36289</v>
      </c>
      <c r="B1993" s="47" t="s">
        <v>3884</v>
      </c>
      <c r="C1993" s="47" t="s">
        <v>3698</v>
      </c>
      <c r="D1993" s="47" t="s">
        <v>219</v>
      </c>
      <c r="E1993" s="46">
        <v>116704</v>
      </c>
      <c r="F1993" s="48">
        <v>46</v>
      </c>
      <c r="G1993" s="46">
        <v>3</v>
      </c>
      <c r="H1993" s="47" t="s">
        <v>220</v>
      </c>
      <c r="I1993" s="46">
        <v>3349560133</v>
      </c>
    </row>
    <row r="1994" spans="1:9" ht="45" hidden="1">
      <c r="A1994" s="46">
        <v>36290</v>
      </c>
      <c r="B1994" s="47" t="s">
        <v>3885</v>
      </c>
      <c r="C1994" s="47" t="s">
        <v>3698</v>
      </c>
      <c r="D1994" s="47" t="s">
        <v>219</v>
      </c>
      <c r="E1994" s="46">
        <v>116704</v>
      </c>
      <c r="F1994" s="48">
        <v>46</v>
      </c>
      <c r="G1994" s="46">
        <v>3</v>
      </c>
      <c r="H1994" s="47" t="s">
        <v>220</v>
      </c>
      <c r="I1994" s="46">
        <v>3349560136</v>
      </c>
    </row>
    <row r="1995" spans="1:9" ht="30" hidden="1">
      <c r="A1995" s="46">
        <v>36291</v>
      </c>
      <c r="B1995" s="47" t="s">
        <v>3886</v>
      </c>
      <c r="C1995" s="47" t="s">
        <v>3698</v>
      </c>
      <c r="D1995" s="47" t="s">
        <v>219</v>
      </c>
      <c r="E1995" s="46">
        <v>116704</v>
      </c>
      <c r="F1995" s="48">
        <v>46</v>
      </c>
      <c r="G1995" s="46">
        <v>3</v>
      </c>
      <c r="H1995" s="47" t="s">
        <v>227</v>
      </c>
      <c r="I1995" s="46">
        <v>3349560139</v>
      </c>
    </row>
    <row r="1996" spans="1:9" ht="45" hidden="1">
      <c r="A1996" s="46">
        <v>36292</v>
      </c>
      <c r="B1996" s="47" t="s">
        <v>3887</v>
      </c>
      <c r="C1996" s="47" t="s">
        <v>3698</v>
      </c>
      <c r="D1996" s="47" t="s">
        <v>219</v>
      </c>
      <c r="E1996" s="46">
        <v>116704</v>
      </c>
      <c r="F1996" s="48">
        <v>46</v>
      </c>
      <c r="G1996" s="46">
        <v>3</v>
      </c>
      <c r="H1996" s="47" t="s">
        <v>220</v>
      </c>
      <c r="I1996" s="46">
        <v>3349560144</v>
      </c>
    </row>
    <row r="1997" spans="1:9" ht="45" hidden="1">
      <c r="A1997" s="46">
        <v>36293</v>
      </c>
      <c r="B1997" s="47" t="s">
        <v>3888</v>
      </c>
      <c r="C1997" s="47" t="s">
        <v>3698</v>
      </c>
      <c r="D1997" s="47" t="s">
        <v>219</v>
      </c>
      <c r="E1997" s="46">
        <v>116704</v>
      </c>
      <c r="F1997" s="48">
        <v>138</v>
      </c>
      <c r="G1997" s="46">
        <v>3</v>
      </c>
      <c r="H1997" s="47" t="s">
        <v>220</v>
      </c>
      <c r="I1997" s="46">
        <v>3349560145</v>
      </c>
    </row>
    <row r="1998" spans="1:9" ht="45" hidden="1">
      <c r="A1998" s="46">
        <v>36294</v>
      </c>
      <c r="B1998" s="47" t="s">
        <v>3889</v>
      </c>
      <c r="C1998" s="47" t="s">
        <v>3698</v>
      </c>
      <c r="D1998" s="47" t="s">
        <v>219</v>
      </c>
      <c r="E1998" s="46">
        <v>116704</v>
      </c>
      <c r="F1998" s="48">
        <v>46</v>
      </c>
      <c r="G1998" s="46">
        <v>3</v>
      </c>
      <c r="H1998" s="47" t="s">
        <v>220</v>
      </c>
      <c r="I1998" s="46">
        <v>3349560148</v>
      </c>
    </row>
    <row r="1999" spans="1:9" ht="45" hidden="1">
      <c r="A1999" s="46">
        <v>36295</v>
      </c>
      <c r="B1999" s="47" t="s">
        <v>3890</v>
      </c>
      <c r="C1999" s="47" t="s">
        <v>3698</v>
      </c>
      <c r="D1999" s="47" t="s">
        <v>219</v>
      </c>
      <c r="E1999" s="46">
        <v>116704</v>
      </c>
      <c r="F1999" s="48">
        <v>46</v>
      </c>
      <c r="G1999" s="46">
        <v>3</v>
      </c>
      <c r="H1999" s="47" t="s">
        <v>220</v>
      </c>
      <c r="I1999" s="46">
        <v>3349560151</v>
      </c>
    </row>
    <row r="2000" spans="1:9" ht="45" hidden="1">
      <c r="A2000" s="46">
        <v>36296</v>
      </c>
      <c r="B2000" s="47" t="s">
        <v>3891</v>
      </c>
      <c r="C2000" s="47" t="s">
        <v>3698</v>
      </c>
      <c r="D2000" s="47" t="s">
        <v>219</v>
      </c>
      <c r="E2000" s="46">
        <v>116704</v>
      </c>
      <c r="F2000" s="48">
        <v>46</v>
      </c>
      <c r="G2000" s="46">
        <v>3</v>
      </c>
      <c r="H2000" s="47" t="s">
        <v>220</v>
      </c>
      <c r="I2000" s="46">
        <v>3349560153</v>
      </c>
    </row>
    <row r="2001" spans="1:9" ht="45" hidden="1">
      <c r="A2001" s="46">
        <v>36297</v>
      </c>
      <c r="B2001" s="47" t="s">
        <v>3892</v>
      </c>
      <c r="C2001" s="47" t="s">
        <v>3698</v>
      </c>
      <c r="D2001" s="47" t="s">
        <v>219</v>
      </c>
      <c r="E2001" s="46">
        <v>116704</v>
      </c>
      <c r="F2001" s="48">
        <v>46</v>
      </c>
      <c r="G2001" s="46">
        <v>3</v>
      </c>
      <c r="H2001" s="47" t="s">
        <v>220</v>
      </c>
      <c r="I2001" s="46">
        <v>3349560154</v>
      </c>
    </row>
    <row r="2002" spans="1:9" ht="45" hidden="1">
      <c r="A2002" s="46">
        <v>36298</v>
      </c>
      <c r="B2002" s="47" t="s">
        <v>3893</v>
      </c>
      <c r="C2002" s="47" t="s">
        <v>3698</v>
      </c>
      <c r="D2002" s="47" t="s">
        <v>219</v>
      </c>
      <c r="E2002" s="46">
        <v>116704</v>
      </c>
      <c r="F2002" s="48">
        <v>46</v>
      </c>
      <c r="G2002" s="46">
        <v>3</v>
      </c>
      <c r="H2002" s="47" t="s">
        <v>220</v>
      </c>
      <c r="I2002" s="46">
        <v>3349560156</v>
      </c>
    </row>
    <row r="2003" spans="1:9" ht="45" hidden="1">
      <c r="A2003" s="46">
        <v>36299</v>
      </c>
      <c r="B2003" s="47" t="s">
        <v>3894</v>
      </c>
      <c r="C2003" s="47" t="s">
        <v>3698</v>
      </c>
      <c r="D2003" s="47" t="s">
        <v>219</v>
      </c>
      <c r="E2003" s="46">
        <v>116704</v>
      </c>
      <c r="F2003" s="48">
        <v>46</v>
      </c>
      <c r="G2003" s="46">
        <v>3</v>
      </c>
      <c r="H2003" s="47" t="s">
        <v>220</v>
      </c>
      <c r="I2003" s="46">
        <v>3349560157</v>
      </c>
    </row>
    <row r="2004" spans="1:9" ht="45" hidden="1">
      <c r="A2004" s="46">
        <v>36300</v>
      </c>
      <c r="B2004" s="47" t="s">
        <v>3895</v>
      </c>
      <c r="C2004" s="47" t="s">
        <v>3698</v>
      </c>
      <c r="D2004" s="47" t="s">
        <v>219</v>
      </c>
      <c r="E2004" s="46">
        <v>116704</v>
      </c>
      <c r="F2004" s="48">
        <v>46</v>
      </c>
      <c r="G2004" s="46">
        <v>3</v>
      </c>
      <c r="H2004" s="47" t="s">
        <v>220</v>
      </c>
      <c r="I2004" s="46">
        <v>3349560170</v>
      </c>
    </row>
    <row r="2005" spans="1:9" ht="45" hidden="1">
      <c r="A2005" s="46">
        <v>36301</v>
      </c>
      <c r="B2005" s="47" t="s">
        <v>3896</v>
      </c>
      <c r="C2005" s="47" t="s">
        <v>3698</v>
      </c>
      <c r="D2005" s="47" t="s">
        <v>219</v>
      </c>
      <c r="E2005" s="46">
        <v>116704</v>
      </c>
      <c r="F2005" s="48">
        <v>46</v>
      </c>
      <c r="G2005" s="46">
        <v>3</v>
      </c>
      <c r="H2005" s="47" t="s">
        <v>220</v>
      </c>
      <c r="I2005" s="46">
        <v>3349560172</v>
      </c>
    </row>
    <row r="2006" spans="1:9" ht="45" hidden="1">
      <c r="A2006" s="46">
        <v>36302</v>
      </c>
      <c r="B2006" s="47" t="s">
        <v>3897</v>
      </c>
      <c r="C2006" s="47" t="s">
        <v>3698</v>
      </c>
      <c r="D2006" s="47" t="s">
        <v>219</v>
      </c>
      <c r="E2006" s="46">
        <v>116704</v>
      </c>
      <c r="F2006" s="48">
        <v>46</v>
      </c>
      <c r="G2006" s="46">
        <v>3</v>
      </c>
      <c r="H2006" s="47" t="s">
        <v>220</v>
      </c>
      <c r="I2006" s="46">
        <v>3349560175</v>
      </c>
    </row>
    <row r="2007" spans="1:9" ht="45" hidden="1">
      <c r="A2007" s="46">
        <v>36303</v>
      </c>
      <c r="B2007" s="47" t="s">
        <v>3898</v>
      </c>
      <c r="C2007" s="47" t="s">
        <v>3698</v>
      </c>
      <c r="D2007" s="47" t="s">
        <v>219</v>
      </c>
      <c r="E2007" s="46">
        <v>116704</v>
      </c>
      <c r="F2007" s="48">
        <v>46</v>
      </c>
      <c r="G2007" s="46">
        <v>4</v>
      </c>
      <c r="H2007" s="47" t="s">
        <v>220</v>
      </c>
      <c r="I2007" s="46">
        <v>3349560181</v>
      </c>
    </row>
    <row r="2008" spans="1:9" ht="30" hidden="1">
      <c r="A2008" s="46">
        <v>36304</v>
      </c>
      <c r="B2008" s="47" t="s">
        <v>3899</v>
      </c>
      <c r="C2008" s="47" t="s">
        <v>3698</v>
      </c>
      <c r="D2008" s="47" t="s">
        <v>219</v>
      </c>
      <c r="E2008" s="46">
        <v>116704</v>
      </c>
      <c r="F2008" s="48">
        <v>46</v>
      </c>
      <c r="G2008" s="46">
        <v>3</v>
      </c>
      <c r="H2008" s="47" t="s">
        <v>227</v>
      </c>
      <c r="I2008" s="46">
        <v>3349560183</v>
      </c>
    </row>
    <row r="2009" spans="1:9" ht="45" hidden="1">
      <c r="A2009" s="46">
        <v>36305</v>
      </c>
      <c r="B2009" s="47" t="s">
        <v>3900</v>
      </c>
      <c r="C2009" s="47" t="s">
        <v>3698</v>
      </c>
      <c r="D2009" s="47" t="s">
        <v>219</v>
      </c>
      <c r="E2009" s="46">
        <v>116704</v>
      </c>
      <c r="F2009" s="48">
        <v>46</v>
      </c>
      <c r="G2009" s="46">
        <v>3</v>
      </c>
      <c r="H2009" s="47" t="s">
        <v>220</v>
      </c>
      <c r="I2009" s="46">
        <v>3349560187</v>
      </c>
    </row>
    <row r="2010" spans="1:9" ht="45" hidden="1">
      <c r="A2010" s="46">
        <v>36306</v>
      </c>
      <c r="B2010" s="47" t="s">
        <v>3901</v>
      </c>
      <c r="C2010" s="47" t="s">
        <v>3698</v>
      </c>
      <c r="D2010" s="47" t="s">
        <v>219</v>
      </c>
      <c r="E2010" s="46">
        <v>116704</v>
      </c>
      <c r="F2010" s="48">
        <v>46</v>
      </c>
      <c r="G2010" s="46">
        <v>3</v>
      </c>
      <c r="H2010" s="47" t="s">
        <v>220</v>
      </c>
      <c r="I2010" s="46">
        <v>3349560189</v>
      </c>
    </row>
    <row r="2011" spans="1:9" ht="45" hidden="1">
      <c r="A2011" s="46">
        <v>36307</v>
      </c>
      <c r="B2011" s="47" t="s">
        <v>3902</v>
      </c>
      <c r="C2011" s="47" t="s">
        <v>3698</v>
      </c>
      <c r="D2011" s="47" t="s">
        <v>219</v>
      </c>
      <c r="E2011" s="46">
        <v>116704</v>
      </c>
      <c r="F2011" s="48">
        <v>138</v>
      </c>
      <c r="G2011" s="46">
        <v>4</v>
      </c>
      <c r="H2011" s="47" t="s">
        <v>220</v>
      </c>
      <c r="I2011" s="46">
        <v>3349560197</v>
      </c>
    </row>
    <row r="2012" spans="1:9" ht="45" hidden="1">
      <c r="A2012" s="46">
        <v>36308</v>
      </c>
      <c r="B2012" s="47" t="s">
        <v>3903</v>
      </c>
      <c r="C2012" s="47" t="s">
        <v>3698</v>
      </c>
      <c r="D2012" s="47" t="s">
        <v>219</v>
      </c>
      <c r="E2012" s="46">
        <v>116704</v>
      </c>
      <c r="F2012" s="48">
        <v>46</v>
      </c>
      <c r="G2012" s="46">
        <v>3</v>
      </c>
      <c r="H2012" s="47" t="s">
        <v>220</v>
      </c>
      <c r="I2012" s="46">
        <v>3349560198</v>
      </c>
    </row>
    <row r="2013" spans="1:9" ht="45" hidden="1">
      <c r="A2013" s="46">
        <v>36309</v>
      </c>
      <c r="B2013" s="47" t="s">
        <v>3904</v>
      </c>
      <c r="C2013" s="47" t="s">
        <v>3698</v>
      </c>
      <c r="D2013" s="47" t="s">
        <v>219</v>
      </c>
      <c r="E2013" s="46">
        <v>116704</v>
      </c>
      <c r="F2013" s="48">
        <v>46</v>
      </c>
      <c r="G2013" s="46">
        <v>3</v>
      </c>
      <c r="H2013" s="47" t="s">
        <v>220</v>
      </c>
      <c r="I2013" s="46">
        <v>3349560202</v>
      </c>
    </row>
    <row r="2014" spans="1:9" ht="45" hidden="1">
      <c r="A2014" s="46">
        <v>36310</v>
      </c>
      <c r="B2014" s="47" t="s">
        <v>3905</v>
      </c>
      <c r="C2014" s="47" t="s">
        <v>3698</v>
      </c>
      <c r="D2014" s="47" t="s">
        <v>219</v>
      </c>
      <c r="E2014" s="46">
        <v>116704</v>
      </c>
      <c r="F2014" s="48">
        <v>46</v>
      </c>
      <c r="G2014" s="46">
        <v>3</v>
      </c>
      <c r="H2014" s="47" t="s">
        <v>220</v>
      </c>
      <c r="I2014" s="46">
        <v>3349560203</v>
      </c>
    </row>
    <row r="2015" spans="1:9" ht="45" hidden="1">
      <c r="A2015" s="46">
        <v>36311</v>
      </c>
      <c r="B2015" s="47" t="s">
        <v>3906</v>
      </c>
      <c r="C2015" s="47" t="s">
        <v>3698</v>
      </c>
      <c r="D2015" s="47" t="s">
        <v>219</v>
      </c>
      <c r="E2015" s="46">
        <v>116704</v>
      </c>
      <c r="F2015" s="48">
        <v>46</v>
      </c>
      <c r="G2015" s="46">
        <v>3</v>
      </c>
      <c r="H2015" s="47" t="s">
        <v>220</v>
      </c>
      <c r="I2015" s="46">
        <v>3349560206</v>
      </c>
    </row>
    <row r="2016" spans="1:9" ht="45" hidden="1">
      <c r="A2016" s="46">
        <v>36312</v>
      </c>
      <c r="B2016" s="47" t="s">
        <v>3907</v>
      </c>
      <c r="C2016" s="47" t="s">
        <v>3698</v>
      </c>
      <c r="D2016" s="47" t="s">
        <v>219</v>
      </c>
      <c r="E2016" s="46">
        <v>116704</v>
      </c>
      <c r="F2016" s="48">
        <v>46</v>
      </c>
      <c r="G2016" s="46">
        <v>3</v>
      </c>
      <c r="H2016" s="47" t="s">
        <v>220</v>
      </c>
      <c r="I2016" s="46">
        <v>3349560212</v>
      </c>
    </row>
    <row r="2017" spans="1:9" ht="45" hidden="1">
      <c r="A2017" s="46">
        <v>36313</v>
      </c>
      <c r="B2017" s="47" t="s">
        <v>3908</v>
      </c>
      <c r="C2017" s="47" t="s">
        <v>3698</v>
      </c>
      <c r="D2017" s="47" t="s">
        <v>219</v>
      </c>
      <c r="E2017" s="46">
        <v>116704</v>
      </c>
      <c r="F2017" s="48">
        <v>46</v>
      </c>
      <c r="G2017" s="46">
        <v>6</v>
      </c>
      <c r="H2017" s="47" t="s">
        <v>220</v>
      </c>
      <c r="I2017" s="46">
        <v>3349560215</v>
      </c>
    </row>
    <row r="2018" spans="1:9" ht="45" hidden="1">
      <c r="A2018" s="46">
        <v>36314</v>
      </c>
      <c r="B2018" s="47" t="s">
        <v>3909</v>
      </c>
      <c r="C2018" s="47" t="s">
        <v>3698</v>
      </c>
      <c r="D2018" s="47" t="s">
        <v>219</v>
      </c>
      <c r="E2018" s="46">
        <v>116704</v>
      </c>
      <c r="F2018" s="48">
        <v>46</v>
      </c>
      <c r="G2018" s="46">
        <v>3</v>
      </c>
      <c r="H2018" s="47" t="s">
        <v>220</v>
      </c>
      <c r="I2018" s="46">
        <v>3349560220</v>
      </c>
    </row>
    <row r="2019" spans="1:9" ht="45" hidden="1">
      <c r="A2019" s="46">
        <v>36315</v>
      </c>
      <c r="B2019" s="47" t="s">
        <v>3910</v>
      </c>
      <c r="C2019" s="47" t="s">
        <v>3698</v>
      </c>
      <c r="D2019" s="47" t="s">
        <v>219</v>
      </c>
      <c r="E2019" s="46">
        <v>116704</v>
      </c>
      <c r="F2019" s="48">
        <v>46</v>
      </c>
      <c r="G2019" s="46">
        <v>3</v>
      </c>
      <c r="H2019" s="47" t="s">
        <v>220</v>
      </c>
      <c r="I2019" s="46">
        <v>3349560221</v>
      </c>
    </row>
    <row r="2020" spans="1:9" ht="45" hidden="1">
      <c r="A2020" s="46">
        <v>36316</v>
      </c>
      <c r="B2020" s="47" t="s">
        <v>3911</v>
      </c>
      <c r="C2020" s="47" t="s">
        <v>3698</v>
      </c>
      <c r="D2020" s="47" t="s">
        <v>219</v>
      </c>
      <c r="E2020" s="46">
        <v>116704</v>
      </c>
      <c r="F2020" s="48">
        <v>46</v>
      </c>
      <c r="G2020" s="46">
        <v>3</v>
      </c>
      <c r="H2020" s="47" t="s">
        <v>220</v>
      </c>
      <c r="I2020" s="46">
        <v>3349560224</v>
      </c>
    </row>
    <row r="2021" spans="1:9" ht="45" hidden="1">
      <c r="A2021" s="46">
        <v>36317</v>
      </c>
      <c r="B2021" s="47" t="s">
        <v>3912</v>
      </c>
      <c r="C2021" s="47" t="s">
        <v>3698</v>
      </c>
      <c r="D2021" s="47" t="s">
        <v>219</v>
      </c>
      <c r="E2021" s="46">
        <v>116704</v>
      </c>
      <c r="F2021" s="48">
        <v>46</v>
      </c>
      <c r="G2021" s="46">
        <v>3</v>
      </c>
      <c r="H2021" s="47" t="s">
        <v>220</v>
      </c>
      <c r="I2021" s="46">
        <v>3349560225</v>
      </c>
    </row>
    <row r="2022" spans="1:9" ht="45" hidden="1">
      <c r="A2022" s="46">
        <v>36318</v>
      </c>
      <c r="B2022" s="47" t="s">
        <v>3913</v>
      </c>
      <c r="C2022" s="47" t="s">
        <v>3698</v>
      </c>
      <c r="D2022" s="47" t="s">
        <v>219</v>
      </c>
      <c r="E2022" s="46">
        <v>116704</v>
      </c>
      <c r="F2022" s="48">
        <v>46</v>
      </c>
      <c r="G2022" s="46">
        <v>3</v>
      </c>
      <c r="H2022" s="47" t="s">
        <v>220</v>
      </c>
      <c r="I2022" s="46">
        <v>3349560226</v>
      </c>
    </row>
    <row r="2023" spans="1:9" ht="45" hidden="1">
      <c r="A2023" s="46">
        <v>36319</v>
      </c>
      <c r="B2023" s="47" t="s">
        <v>3914</v>
      </c>
      <c r="C2023" s="47" t="s">
        <v>3698</v>
      </c>
      <c r="D2023" s="47" t="s">
        <v>219</v>
      </c>
      <c r="E2023" s="46">
        <v>116704</v>
      </c>
      <c r="F2023" s="48">
        <v>46</v>
      </c>
      <c r="G2023" s="46">
        <v>3</v>
      </c>
      <c r="H2023" s="47" t="s">
        <v>220</v>
      </c>
      <c r="I2023" s="46">
        <v>3349560232</v>
      </c>
    </row>
    <row r="2024" spans="1:9" ht="45" hidden="1">
      <c r="A2024" s="46">
        <v>36320</v>
      </c>
      <c r="B2024" s="47" t="s">
        <v>3915</v>
      </c>
      <c r="C2024" s="47" t="s">
        <v>3698</v>
      </c>
      <c r="D2024" s="47" t="s">
        <v>219</v>
      </c>
      <c r="E2024" s="46">
        <v>116704</v>
      </c>
      <c r="F2024" s="48">
        <v>46</v>
      </c>
      <c r="G2024" s="46">
        <v>3</v>
      </c>
      <c r="H2024" s="47" t="s">
        <v>220</v>
      </c>
      <c r="I2024" s="46">
        <v>3349560233</v>
      </c>
    </row>
    <row r="2025" spans="1:9" ht="45" hidden="1">
      <c r="A2025" s="46">
        <v>36321</v>
      </c>
      <c r="B2025" s="47" t="s">
        <v>3916</v>
      </c>
      <c r="C2025" s="47" t="s">
        <v>3698</v>
      </c>
      <c r="D2025" s="47" t="s">
        <v>219</v>
      </c>
      <c r="E2025" s="46">
        <v>116704</v>
      </c>
      <c r="F2025" s="48">
        <v>46</v>
      </c>
      <c r="G2025" s="46">
        <v>3</v>
      </c>
      <c r="H2025" s="47" t="s">
        <v>220</v>
      </c>
      <c r="I2025" s="46">
        <v>3349560234</v>
      </c>
    </row>
    <row r="2026" spans="1:9" ht="45" hidden="1">
      <c r="A2026" s="46">
        <v>36322</v>
      </c>
      <c r="B2026" s="47" t="s">
        <v>3917</v>
      </c>
      <c r="C2026" s="47" t="s">
        <v>3698</v>
      </c>
      <c r="D2026" s="47" t="s">
        <v>219</v>
      </c>
      <c r="E2026" s="46">
        <v>116704</v>
      </c>
      <c r="F2026" s="48">
        <v>46</v>
      </c>
      <c r="G2026" s="46">
        <v>3</v>
      </c>
      <c r="H2026" s="47" t="s">
        <v>220</v>
      </c>
      <c r="I2026" s="46">
        <v>3349560242</v>
      </c>
    </row>
    <row r="2027" spans="1:9" ht="45" hidden="1">
      <c r="A2027" s="46">
        <v>36323</v>
      </c>
      <c r="B2027" s="47" t="s">
        <v>3918</v>
      </c>
      <c r="C2027" s="47" t="s">
        <v>3698</v>
      </c>
      <c r="D2027" s="47" t="s">
        <v>219</v>
      </c>
      <c r="E2027" s="46">
        <v>116704</v>
      </c>
      <c r="F2027" s="48">
        <v>46</v>
      </c>
      <c r="G2027" s="46">
        <v>3</v>
      </c>
      <c r="H2027" s="47" t="s">
        <v>220</v>
      </c>
      <c r="I2027" s="46">
        <v>3349560243</v>
      </c>
    </row>
    <row r="2028" spans="1:9" ht="45" hidden="1">
      <c r="A2028" s="46">
        <v>36324</v>
      </c>
      <c r="B2028" s="47" t="s">
        <v>3919</v>
      </c>
      <c r="C2028" s="47" t="s">
        <v>3698</v>
      </c>
      <c r="D2028" s="47" t="s">
        <v>219</v>
      </c>
      <c r="E2028" s="46">
        <v>116704</v>
      </c>
      <c r="F2028" s="48">
        <v>138</v>
      </c>
      <c r="G2028" s="46">
        <v>3</v>
      </c>
      <c r="H2028" s="47" t="s">
        <v>220</v>
      </c>
      <c r="I2028" s="46">
        <v>3349560252</v>
      </c>
    </row>
    <row r="2029" spans="1:9" ht="45" hidden="1">
      <c r="A2029" s="46">
        <v>36325</v>
      </c>
      <c r="B2029" s="47" t="s">
        <v>3920</v>
      </c>
      <c r="C2029" s="47" t="s">
        <v>3698</v>
      </c>
      <c r="D2029" s="47" t="s">
        <v>219</v>
      </c>
      <c r="E2029" s="46">
        <v>116704</v>
      </c>
      <c r="F2029" s="48">
        <v>138</v>
      </c>
      <c r="G2029" s="46">
        <v>3</v>
      </c>
      <c r="H2029" s="47" t="s">
        <v>220</v>
      </c>
      <c r="I2029" s="46">
        <v>3349560257</v>
      </c>
    </row>
    <row r="2030" spans="1:9" ht="45" hidden="1">
      <c r="A2030" s="46">
        <v>36326</v>
      </c>
      <c r="B2030" s="47" t="s">
        <v>3921</v>
      </c>
      <c r="C2030" s="47" t="s">
        <v>3698</v>
      </c>
      <c r="D2030" s="47" t="s">
        <v>219</v>
      </c>
      <c r="E2030" s="46">
        <v>116704</v>
      </c>
      <c r="F2030" s="48">
        <v>46</v>
      </c>
      <c r="G2030" s="46">
        <v>3</v>
      </c>
      <c r="H2030" s="47" t="s">
        <v>220</v>
      </c>
      <c r="I2030" s="46">
        <v>3349560262</v>
      </c>
    </row>
    <row r="2031" spans="1:9" ht="30" hidden="1">
      <c r="A2031" s="46">
        <v>36327</v>
      </c>
      <c r="B2031" s="47" t="s">
        <v>3922</v>
      </c>
      <c r="C2031" s="47" t="s">
        <v>3698</v>
      </c>
      <c r="D2031" s="47" t="s">
        <v>219</v>
      </c>
      <c r="E2031" s="46">
        <v>116704</v>
      </c>
      <c r="F2031" s="48">
        <v>46</v>
      </c>
      <c r="G2031" s="46">
        <v>3</v>
      </c>
      <c r="H2031" s="47" t="s">
        <v>227</v>
      </c>
      <c r="I2031" s="46">
        <v>3349560265</v>
      </c>
    </row>
    <row r="2032" spans="1:9" ht="30" hidden="1">
      <c r="A2032" s="46">
        <v>36328</v>
      </c>
      <c r="B2032" s="47" t="s">
        <v>3923</v>
      </c>
      <c r="C2032" s="47" t="s">
        <v>3698</v>
      </c>
      <c r="D2032" s="47" t="s">
        <v>219</v>
      </c>
      <c r="E2032" s="46">
        <v>116704</v>
      </c>
      <c r="F2032" s="48">
        <v>46</v>
      </c>
      <c r="G2032" s="46">
        <v>3</v>
      </c>
      <c r="H2032" s="47" t="s">
        <v>227</v>
      </c>
      <c r="I2032" s="46">
        <v>3349560266</v>
      </c>
    </row>
    <row r="2033" spans="1:9" ht="30" hidden="1">
      <c r="A2033" s="46">
        <v>36329</v>
      </c>
      <c r="B2033" s="47" t="s">
        <v>3924</v>
      </c>
      <c r="C2033" s="47" t="s">
        <v>3698</v>
      </c>
      <c r="D2033" s="47" t="s">
        <v>219</v>
      </c>
      <c r="E2033" s="46">
        <v>116704</v>
      </c>
      <c r="F2033" s="48">
        <v>46</v>
      </c>
      <c r="G2033" s="46">
        <v>3</v>
      </c>
      <c r="H2033" s="47" t="s">
        <v>227</v>
      </c>
      <c r="I2033" s="46">
        <v>3349560267</v>
      </c>
    </row>
    <row r="2034" spans="1:9" ht="45" hidden="1">
      <c r="A2034" s="46">
        <v>36330</v>
      </c>
      <c r="B2034" s="47" t="s">
        <v>3925</v>
      </c>
      <c r="C2034" s="47" t="s">
        <v>3698</v>
      </c>
      <c r="D2034" s="47" t="s">
        <v>219</v>
      </c>
      <c r="E2034" s="46">
        <v>116704</v>
      </c>
      <c r="F2034" s="48">
        <v>46</v>
      </c>
      <c r="G2034" s="46">
        <v>3</v>
      </c>
      <c r="H2034" s="47" t="s">
        <v>220</v>
      </c>
      <c r="I2034" s="46">
        <v>3349560268</v>
      </c>
    </row>
    <row r="2035" spans="1:9" ht="45" hidden="1">
      <c r="A2035" s="46">
        <v>36331</v>
      </c>
      <c r="B2035" s="47" t="s">
        <v>3926</v>
      </c>
      <c r="C2035" s="47" t="s">
        <v>3698</v>
      </c>
      <c r="D2035" s="47" t="s">
        <v>219</v>
      </c>
      <c r="E2035" s="46">
        <v>116704</v>
      </c>
      <c r="F2035" s="48">
        <v>46</v>
      </c>
      <c r="G2035" s="46">
        <v>6</v>
      </c>
      <c r="H2035" s="47" t="s">
        <v>220</v>
      </c>
      <c r="I2035" s="46">
        <v>3349560269</v>
      </c>
    </row>
    <row r="2036" spans="1:9" ht="45" hidden="1">
      <c r="A2036" s="46">
        <v>36332</v>
      </c>
      <c r="B2036" s="47" t="s">
        <v>3927</v>
      </c>
      <c r="C2036" s="47" t="s">
        <v>3698</v>
      </c>
      <c r="D2036" s="47" t="s">
        <v>219</v>
      </c>
      <c r="E2036" s="46">
        <v>116704</v>
      </c>
      <c r="F2036" s="48">
        <v>46</v>
      </c>
      <c r="G2036" s="46">
        <v>4</v>
      </c>
      <c r="H2036" s="47" t="s">
        <v>220</v>
      </c>
      <c r="I2036" s="46">
        <v>3349560270</v>
      </c>
    </row>
    <row r="2037" spans="1:9" ht="45" hidden="1">
      <c r="A2037" s="46">
        <v>36333</v>
      </c>
      <c r="B2037" s="47" t="s">
        <v>3928</v>
      </c>
      <c r="C2037" s="47" t="s">
        <v>3698</v>
      </c>
      <c r="D2037" s="47" t="s">
        <v>219</v>
      </c>
      <c r="E2037" s="46">
        <v>116704</v>
      </c>
      <c r="F2037" s="48">
        <v>69</v>
      </c>
      <c r="G2037" s="46">
        <v>3</v>
      </c>
      <c r="H2037" s="47" t="s">
        <v>220</v>
      </c>
      <c r="I2037" s="46">
        <v>3349560276</v>
      </c>
    </row>
    <row r="2038" spans="1:9" ht="45" hidden="1">
      <c r="A2038" s="46">
        <v>36334</v>
      </c>
      <c r="B2038" s="47" t="s">
        <v>3929</v>
      </c>
      <c r="C2038" s="47" t="s">
        <v>3698</v>
      </c>
      <c r="D2038" s="47" t="s">
        <v>219</v>
      </c>
      <c r="E2038" s="46">
        <v>116704</v>
      </c>
      <c r="F2038" s="48">
        <v>46</v>
      </c>
      <c r="G2038" s="46">
        <v>3</v>
      </c>
      <c r="H2038" s="47" t="s">
        <v>220</v>
      </c>
      <c r="I2038" s="46">
        <v>3349560279</v>
      </c>
    </row>
    <row r="2039" spans="1:9" ht="45" hidden="1">
      <c r="A2039" s="46">
        <v>36335</v>
      </c>
      <c r="B2039" s="47" t="s">
        <v>3930</v>
      </c>
      <c r="C2039" s="47" t="s">
        <v>3698</v>
      </c>
      <c r="D2039" s="47" t="s">
        <v>219</v>
      </c>
      <c r="E2039" s="46">
        <v>116704</v>
      </c>
      <c r="F2039" s="48">
        <v>46</v>
      </c>
      <c r="G2039" s="46">
        <v>3</v>
      </c>
      <c r="H2039" s="47" t="s">
        <v>220</v>
      </c>
      <c r="I2039" s="46">
        <v>3349560281</v>
      </c>
    </row>
    <row r="2040" spans="1:9" ht="45" hidden="1">
      <c r="A2040" s="46">
        <v>36336</v>
      </c>
      <c r="B2040" s="47" t="s">
        <v>3931</v>
      </c>
      <c r="C2040" s="47" t="s">
        <v>3698</v>
      </c>
      <c r="D2040" s="47" t="s">
        <v>219</v>
      </c>
      <c r="E2040" s="46">
        <v>116704</v>
      </c>
      <c r="F2040" s="48">
        <v>46</v>
      </c>
      <c r="G2040" s="46">
        <v>3</v>
      </c>
      <c r="H2040" s="47" t="s">
        <v>220</v>
      </c>
      <c r="I2040" s="46">
        <v>3349560282</v>
      </c>
    </row>
    <row r="2041" spans="1:9" ht="45" hidden="1">
      <c r="A2041" s="46">
        <v>36337</v>
      </c>
      <c r="B2041" s="47" t="s">
        <v>3932</v>
      </c>
      <c r="C2041" s="47" t="s">
        <v>3698</v>
      </c>
      <c r="D2041" s="47" t="s">
        <v>219</v>
      </c>
      <c r="E2041" s="46">
        <v>116704</v>
      </c>
      <c r="F2041" s="48">
        <v>46</v>
      </c>
      <c r="G2041" s="46">
        <v>3</v>
      </c>
      <c r="H2041" s="47" t="s">
        <v>220</v>
      </c>
      <c r="I2041" s="46">
        <v>3349560283</v>
      </c>
    </row>
    <row r="2042" spans="1:9" ht="45" hidden="1">
      <c r="A2042" s="46">
        <v>36338</v>
      </c>
      <c r="B2042" s="47" t="s">
        <v>3933</v>
      </c>
      <c r="C2042" s="47" t="s">
        <v>3698</v>
      </c>
      <c r="D2042" s="47" t="s">
        <v>219</v>
      </c>
      <c r="E2042" s="46">
        <v>116704</v>
      </c>
      <c r="F2042" s="48">
        <v>46</v>
      </c>
      <c r="G2042" s="46">
        <v>3</v>
      </c>
      <c r="H2042" s="47" t="s">
        <v>220</v>
      </c>
      <c r="I2042" s="46">
        <v>3349560290</v>
      </c>
    </row>
    <row r="2043" spans="1:9" ht="45" hidden="1">
      <c r="A2043" s="46">
        <v>36339</v>
      </c>
      <c r="B2043" s="47" t="s">
        <v>3934</v>
      </c>
      <c r="C2043" s="47" t="s">
        <v>3698</v>
      </c>
      <c r="D2043" s="47" t="s">
        <v>219</v>
      </c>
      <c r="E2043" s="46">
        <v>116704</v>
      </c>
      <c r="F2043" s="48">
        <v>46</v>
      </c>
      <c r="G2043" s="46">
        <v>3</v>
      </c>
      <c r="H2043" s="47" t="s">
        <v>220</v>
      </c>
      <c r="I2043" s="46">
        <v>3349560291</v>
      </c>
    </row>
    <row r="2044" spans="1:9" ht="45" hidden="1">
      <c r="A2044" s="46">
        <v>36340</v>
      </c>
      <c r="B2044" s="47" t="s">
        <v>3935</v>
      </c>
      <c r="C2044" s="47" t="s">
        <v>3698</v>
      </c>
      <c r="D2044" s="47" t="s">
        <v>219</v>
      </c>
      <c r="E2044" s="46">
        <v>116704</v>
      </c>
      <c r="F2044" s="48">
        <v>46</v>
      </c>
      <c r="G2044" s="46">
        <v>3</v>
      </c>
      <c r="H2044" s="47" t="s">
        <v>220</v>
      </c>
      <c r="I2044" s="46">
        <v>3349560297</v>
      </c>
    </row>
    <row r="2045" spans="1:9" ht="45" hidden="1">
      <c r="A2045" s="46">
        <v>36341</v>
      </c>
      <c r="B2045" s="47" t="s">
        <v>3936</v>
      </c>
      <c r="C2045" s="47" t="s">
        <v>3698</v>
      </c>
      <c r="D2045" s="47" t="s">
        <v>219</v>
      </c>
      <c r="E2045" s="46">
        <v>116704</v>
      </c>
      <c r="F2045" s="48">
        <v>46</v>
      </c>
      <c r="G2045" s="46">
        <v>3</v>
      </c>
      <c r="H2045" s="47" t="s">
        <v>220</v>
      </c>
      <c r="I2045" s="46">
        <v>3349560301</v>
      </c>
    </row>
    <row r="2046" spans="1:9" ht="45" hidden="1">
      <c r="A2046" s="46">
        <v>36342</v>
      </c>
      <c r="B2046" s="47" t="s">
        <v>3937</v>
      </c>
      <c r="C2046" s="47" t="s">
        <v>3698</v>
      </c>
      <c r="D2046" s="47" t="s">
        <v>219</v>
      </c>
      <c r="E2046" s="46">
        <v>116704</v>
      </c>
      <c r="F2046" s="48">
        <v>46</v>
      </c>
      <c r="G2046" s="46">
        <v>3</v>
      </c>
      <c r="H2046" s="47" t="s">
        <v>220</v>
      </c>
      <c r="I2046" s="46">
        <v>3349560312</v>
      </c>
    </row>
    <row r="2047" spans="1:9" ht="45" hidden="1">
      <c r="A2047" s="46">
        <v>36343</v>
      </c>
      <c r="B2047" s="47" t="s">
        <v>3938</v>
      </c>
      <c r="C2047" s="47" t="s">
        <v>3698</v>
      </c>
      <c r="D2047" s="47" t="s">
        <v>219</v>
      </c>
      <c r="E2047" s="46">
        <v>116704</v>
      </c>
      <c r="F2047" s="48">
        <v>138</v>
      </c>
      <c r="G2047" s="46">
        <v>3</v>
      </c>
      <c r="H2047" s="47" t="s">
        <v>220</v>
      </c>
      <c r="I2047" s="46">
        <v>3349560313</v>
      </c>
    </row>
    <row r="2048" spans="1:9" ht="45" hidden="1">
      <c r="A2048" s="46">
        <v>36344</v>
      </c>
      <c r="B2048" s="47" t="s">
        <v>3939</v>
      </c>
      <c r="C2048" s="47" t="s">
        <v>3698</v>
      </c>
      <c r="D2048" s="47" t="s">
        <v>219</v>
      </c>
      <c r="E2048" s="46">
        <v>116704</v>
      </c>
      <c r="F2048" s="48">
        <v>46</v>
      </c>
      <c r="G2048" s="46">
        <v>3</v>
      </c>
      <c r="H2048" s="47" t="s">
        <v>220</v>
      </c>
      <c r="I2048" s="46">
        <v>3349560315</v>
      </c>
    </row>
    <row r="2049" spans="1:9" ht="45" hidden="1">
      <c r="A2049" s="46">
        <v>36345</v>
      </c>
      <c r="B2049" s="47" t="s">
        <v>3940</v>
      </c>
      <c r="C2049" s="47" t="s">
        <v>3698</v>
      </c>
      <c r="D2049" s="47" t="s">
        <v>219</v>
      </c>
      <c r="E2049" s="46">
        <v>116704</v>
      </c>
      <c r="F2049" s="48">
        <v>138</v>
      </c>
      <c r="G2049" s="46">
        <v>4</v>
      </c>
      <c r="H2049" s="47" t="s">
        <v>220</v>
      </c>
      <c r="I2049" s="46">
        <v>3349560316</v>
      </c>
    </row>
    <row r="2050" spans="1:9" ht="45" hidden="1">
      <c r="A2050" s="46">
        <v>36346</v>
      </c>
      <c r="B2050" s="47" t="s">
        <v>3941</v>
      </c>
      <c r="C2050" s="47" t="s">
        <v>3698</v>
      </c>
      <c r="D2050" s="47" t="s">
        <v>219</v>
      </c>
      <c r="E2050" s="46">
        <v>116704</v>
      </c>
      <c r="F2050" s="48">
        <v>46</v>
      </c>
      <c r="G2050" s="46">
        <v>3</v>
      </c>
      <c r="H2050" s="47" t="s">
        <v>220</v>
      </c>
      <c r="I2050" s="46">
        <v>3349560324</v>
      </c>
    </row>
    <row r="2051" spans="1:9" ht="45" hidden="1">
      <c r="A2051" s="46">
        <v>36347</v>
      </c>
      <c r="B2051" s="47" t="s">
        <v>3942</v>
      </c>
      <c r="C2051" s="47" t="s">
        <v>3698</v>
      </c>
      <c r="D2051" s="47" t="s">
        <v>219</v>
      </c>
      <c r="E2051" s="46">
        <v>116704</v>
      </c>
      <c r="F2051" s="48">
        <v>46</v>
      </c>
      <c r="G2051" s="46">
        <v>3</v>
      </c>
      <c r="H2051" s="47" t="s">
        <v>220</v>
      </c>
      <c r="I2051" s="46">
        <v>3349560326</v>
      </c>
    </row>
    <row r="2052" spans="1:9" ht="45" hidden="1">
      <c r="A2052" s="46">
        <v>36348</v>
      </c>
      <c r="B2052" s="47" t="s">
        <v>3943</v>
      </c>
      <c r="C2052" s="47" t="s">
        <v>3698</v>
      </c>
      <c r="D2052" s="47" t="s">
        <v>219</v>
      </c>
      <c r="E2052" s="46">
        <v>116704</v>
      </c>
      <c r="F2052" s="48">
        <v>46</v>
      </c>
      <c r="G2052" s="46">
        <v>3</v>
      </c>
      <c r="H2052" s="47" t="s">
        <v>220</v>
      </c>
      <c r="I2052" s="46">
        <v>3349560328</v>
      </c>
    </row>
    <row r="2053" spans="1:9" ht="45" hidden="1">
      <c r="A2053" s="46">
        <v>36349</v>
      </c>
      <c r="B2053" s="47" t="s">
        <v>3944</v>
      </c>
      <c r="C2053" s="47" t="s">
        <v>3698</v>
      </c>
      <c r="D2053" s="47" t="s">
        <v>219</v>
      </c>
      <c r="E2053" s="46">
        <v>116704</v>
      </c>
      <c r="F2053" s="48">
        <v>46</v>
      </c>
      <c r="G2053" s="46">
        <v>3</v>
      </c>
      <c r="H2053" s="47" t="s">
        <v>220</v>
      </c>
      <c r="I2053" s="46">
        <v>3349560332</v>
      </c>
    </row>
    <row r="2054" spans="1:9" ht="45" hidden="1">
      <c r="A2054" s="46">
        <v>36350</v>
      </c>
      <c r="B2054" s="47" t="s">
        <v>3945</v>
      </c>
      <c r="C2054" s="47" t="s">
        <v>3698</v>
      </c>
      <c r="D2054" s="47" t="s">
        <v>219</v>
      </c>
      <c r="E2054" s="46">
        <v>116704</v>
      </c>
      <c r="F2054" s="48">
        <v>138</v>
      </c>
      <c r="G2054" s="46">
        <v>3</v>
      </c>
      <c r="H2054" s="47" t="s">
        <v>220</v>
      </c>
      <c r="I2054" s="46">
        <v>3349560333</v>
      </c>
    </row>
    <row r="2055" spans="1:9" ht="45" hidden="1">
      <c r="A2055" s="46">
        <v>36351</v>
      </c>
      <c r="B2055" s="47" t="s">
        <v>3946</v>
      </c>
      <c r="C2055" s="47" t="s">
        <v>3698</v>
      </c>
      <c r="D2055" s="47" t="s">
        <v>219</v>
      </c>
      <c r="E2055" s="46">
        <v>116704</v>
      </c>
      <c r="F2055" s="48">
        <v>46</v>
      </c>
      <c r="G2055" s="46">
        <v>3</v>
      </c>
      <c r="H2055" s="47" t="s">
        <v>220</v>
      </c>
      <c r="I2055" s="46">
        <v>3349560334</v>
      </c>
    </row>
    <row r="2056" spans="1:9" ht="45" hidden="1">
      <c r="A2056" s="46">
        <v>36352</v>
      </c>
      <c r="B2056" s="47" t="s">
        <v>3947</v>
      </c>
      <c r="C2056" s="47" t="s">
        <v>3698</v>
      </c>
      <c r="D2056" s="47" t="s">
        <v>219</v>
      </c>
      <c r="E2056" s="46">
        <v>116704</v>
      </c>
      <c r="F2056" s="48">
        <v>46</v>
      </c>
      <c r="G2056" s="46">
        <v>3</v>
      </c>
      <c r="H2056" s="47" t="s">
        <v>220</v>
      </c>
      <c r="I2056" s="46">
        <v>3349560339</v>
      </c>
    </row>
    <row r="2057" spans="1:9" ht="45" hidden="1">
      <c r="A2057" s="46">
        <v>36353</v>
      </c>
      <c r="B2057" s="47" t="s">
        <v>3948</v>
      </c>
      <c r="C2057" s="47" t="s">
        <v>3698</v>
      </c>
      <c r="D2057" s="47" t="s">
        <v>219</v>
      </c>
      <c r="E2057" s="46">
        <v>116704</v>
      </c>
      <c r="F2057" s="48">
        <v>46</v>
      </c>
      <c r="G2057" s="46">
        <v>3</v>
      </c>
      <c r="H2057" s="47" t="s">
        <v>220</v>
      </c>
      <c r="I2057" s="46">
        <v>3349560341</v>
      </c>
    </row>
    <row r="2058" spans="1:9" ht="30" hidden="1">
      <c r="A2058" s="46">
        <v>36354</v>
      </c>
      <c r="B2058" s="47" t="s">
        <v>3949</v>
      </c>
      <c r="C2058" s="47" t="s">
        <v>3698</v>
      </c>
      <c r="D2058" s="47" t="s">
        <v>219</v>
      </c>
      <c r="E2058" s="46">
        <v>116704</v>
      </c>
      <c r="F2058" s="48">
        <v>69</v>
      </c>
      <c r="G2058" s="46">
        <v>3</v>
      </c>
      <c r="H2058" s="47" t="s">
        <v>227</v>
      </c>
      <c r="I2058" s="46">
        <v>3349560344</v>
      </c>
    </row>
    <row r="2059" spans="1:9" ht="45" hidden="1">
      <c r="A2059" s="46">
        <v>36355</v>
      </c>
      <c r="B2059" s="47" t="s">
        <v>3950</v>
      </c>
      <c r="C2059" s="47" t="s">
        <v>3698</v>
      </c>
      <c r="D2059" s="47" t="s">
        <v>219</v>
      </c>
      <c r="E2059" s="46">
        <v>116704</v>
      </c>
      <c r="F2059" s="48">
        <v>69</v>
      </c>
      <c r="G2059" s="46">
        <v>3</v>
      </c>
      <c r="H2059" s="47" t="s">
        <v>220</v>
      </c>
      <c r="I2059" s="46">
        <v>3349560346</v>
      </c>
    </row>
    <row r="2060" spans="1:9" ht="45" hidden="1">
      <c r="A2060" s="46">
        <v>36356</v>
      </c>
      <c r="B2060" s="47" t="s">
        <v>3951</v>
      </c>
      <c r="C2060" s="47" t="s">
        <v>3698</v>
      </c>
      <c r="D2060" s="47" t="s">
        <v>219</v>
      </c>
      <c r="E2060" s="46">
        <v>116704</v>
      </c>
      <c r="F2060" s="48">
        <v>46</v>
      </c>
      <c r="G2060" s="46">
        <v>3</v>
      </c>
      <c r="H2060" s="47" t="s">
        <v>220</v>
      </c>
      <c r="I2060" s="46">
        <v>3349560351</v>
      </c>
    </row>
    <row r="2061" spans="1:9" ht="45" hidden="1">
      <c r="A2061" s="46">
        <v>36357</v>
      </c>
      <c r="B2061" s="47" t="s">
        <v>3952</v>
      </c>
      <c r="C2061" s="47" t="s">
        <v>3698</v>
      </c>
      <c r="D2061" s="47" t="s">
        <v>219</v>
      </c>
      <c r="E2061" s="46">
        <v>116704</v>
      </c>
      <c r="F2061" s="48">
        <v>46</v>
      </c>
      <c r="G2061" s="46">
        <v>3</v>
      </c>
      <c r="H2061" s="47" t="s">
        <v>220</v>
      </c>
      <c r="I2061" s="46">
        <v>3349560353</v>
      </c>
    </row>
    <row r="2062" spans="1:9" ht="45" hidden="1">
      <c r="A2062" s="46">
        <v>36358</v>
      </c>
      <c r="B2062" s="47" t="s">
        <v>3953</v>
      </c>
      <c r="C2062" s="47" t="s">
        <v>3698</v>
      </c>
      <c r="D2062" s="47" t="s">
        <v>219</v>
      </c>
      <c r="E2062" s="46">
        <v>116704</v>
      </c>
      <c r="F2062" s="48">
        <v>46</v>
      </c>
      <c r="G2062" s="46">
        <v>3</v>
      </c>
      <c r="H2062" s="47" t="s">
        <v>220</v>
      </c>
      <c r="I2062" s="46">
        <v>3349560355</v>
      </c>
    </row>
    <row r="2063" spans="1:9" ht="45" hidden="1">
      <c r="A2063" s="46">
        <v>36359</v>
      </c>
      <c r="B2063" s="47" t="s">
        <v>3954</v>
      </c>
      <c r="C2063" s="47" t="s">
        <v>3698</v>
      </c>
      <c r="D2063" s="47" t="s">
        <v>219</v>
      </c>
      <c r="E2063" s="46">
        <v>116704</v>
      </c>
      <c r="F2063" s="48">
        <v>46</v>
      </c>
      <c r="G2063" s="46">
        <v>3</v>
      </c>
      <c r="H2063" s="47" t="s">
        <v>220</v>
      </c>
      <c r="I2063" s="46">
        <v>3349560360</v>
      </c>
    </row>
    <row r="2064" spans="1:9" ht="45" hidden="1">
      <c r="A2064" s="46">
        <v>36360</v>
      </c>
      <c r="B2064" s="47" t="s">
        <v>3955</v>
      </c>
      <c r="C2064" s="47" t="s">
        <v>3698</v>
      </c>
      <c r="D2064" s="47" t="s">
        <v>219</v>
      </c>
      <c r="E2064" s="46">
        <v>116704</v>
      </c>
      <c r="F2064" s="48">
        <v>46</v>
      </c>
      <c r="G2064" s="46">
        <v>3</v>
      </c>
      <c r="H2064" s="47" t="s">
        <v>220</v>
      </c>
      <c r="I2064" s="46">
        <v>3349560362</v>
      </c>
    </row>
    <row r="2065" spans="1:9" ht="45" hidden="1">
      <c r="A2065" s="46">
        <v>36361</v>
      </c>
      <c r="B2065" s="47" t="s">
        <v>3956</v>
      </c>
      <c r="C2065" s="47" t="s">
        <v>3698</v>
      </c>
      <c r="D2065" s="47" t="s">
        <v>219</v>
      </c>
      <c r="E2065" s="46">
        <v>116704</v>
      </c>
      <c r="F2065" s="48">
        <v>46</v>
      </c>
      <c r="G2065" s="46">
        <v>3</v>
      </c>
      <c r="H2065" s="47" t="s">
        <v>220</v>
      </c>
      <c r="I2065" s="46">
        <v>3349560366</v>
      </c>
    </row>
    <row r="2066" spans="1:9" ht="45" hidden="1">
      <c r="A2066" s="46">
        <v>36362</v>
      </c>
      <c r="B2066" s="47" t="s">
        <v>3957</v>
      </c>
      <c r="C2066" s="47" t="s">
        <v>3698</v>
      </c>
      <c r="D2066" s="47" t="s">
        <v>219</v>
      </c>
      <c r="E2066" s="46">
        <v>116704</v>
      </c>
      <c r="F2066" s="48">
        <v>46</v>
      </c>
      <c r="G2066" s="46">
        <v>3</v>
      </c>
      <c r="H2066" s="47" t="s">
        <v>220</v>
      </c>
      <c r="I2066" s="46">
        <v>3349560367</v>
      </c>
    </row>
    <row r="2067" spans="1:9" ht="45" hidden="1">
      <c r="A2067" s="46">
        <v>36363</v>
      </c>
      <c r="B2067" s="47" t="s">
        <v>3958</v>
      </c>
      <c r="C2067" s="47" t="s">
        <v>3698</v>
      </c>
      <c r="D2067" s="47" t="s">
        <v>219</v>
      </c>
      <c r="E2067" s="46">
        <v>116704</v>
      </c>
      <c r="F2067" s="48">
        <v>46</v>
      </c>
      <c r="G2067" s="46">
        <v>3</v>
      </c>
      <c r="H2067" s="47" t="s">
        <v>220</v>
      </c>
      <c r="I2067" s="46">
        <v>3349560368</v>
      </c>
    </row>
    <row r="2068" spans="1:9" ht="45" hidden="1">
      <c r="A2068" s="46">
        <v>36364</v>
      </c>
      <c r="B2068" s="47" t="s">
        <v>3959</v>
      </c>
      <c r="C2068" s="47" t="s">
        <v>3698</v>
      </c>
      <c r="D2068" s="47" t="s">
        <v>219</v>
      </c>
      <c r="E2068" s="46">
        <v>116704</v>
      </c>
      <c r="F2068" s="48">
        <v>46</v>
      </c>
      <c r="G2068" s="46">
        <v>3</v>
      </c>
      <c r="H2068" s="47" t="s">
        <v>220</v>
      </c>
      <c r="I2068" s="46">
        <v>3349560370</v>
      </c>
    </row>
    <row r="2069" spans="1:9" ht="45" hidden="1">
      <c r="A2069" s="46">
        <v>36365</v>
      </c>
      <c r="B2069" s="47" t="s">
        <v>3960</v>
      </c>
      <c r="C2069" s="47" t="s">
        <v>3698</v>
      </c>
      <c r="D2069" s="47" t="s">
        <v>219</v>
      </c>
      <c r="E2069" s="46">
        <v>116704</v>
      </c>
      <c r="F2069" s="48">
        <v>46</v>
      </c>
      <c r="G2069" s="46">
        <v>3</v>
      </c>
      <c r="H2069" s="47" t="s">
        <v>220</v>
      </c>
      <c r="I2069" s="46">
        <v>3349560372</v>
      </c>
    </row>
    <row r="2070" spans="1:9" ht="45" hidden="1">
      <c r="A2070" s="46">
        <v>36366</v>
      </c>
      <c r="B2070" s="47" t="s">
        <v>3961</v>
      </c>
      <c r="C2070" s="47" t="s">
        <v>3698</v>
      </c>
      <c r="D2070" s="47" t="s">
        <v>219</v>
      </c>
      <c r="E2070" s="46">
        <v>116704</v>
      </c>
      <c r="F2070" s="48">
        <v>46</v>
      </c>
      <c r="G2070" s="46">
        <v>3</v>
      </c>
      <c r="H2070" s="47" t="s">
        <v>220</v>
      </c>
      <c r="I2070" s="46">
        <v>3349560373</v>
      </c>
    </row>
    <row r="2071" spans="1:9" ht="45" hidden="1">
      <c r="A2071" s="46">
        <v>36367</v>
      </c>
      <c r="B2071" s="47" t="s">
        <v>3962</v>
      </c>
      <c r="C2071" s="47" t="s">
        <v>3698</v>
      </c>
      <c r="D2071" s="47" t="s">
        <v>219</v>
      </c>
      <c r="E2071" s="46">
        <v>116704</v>
      </c>
      <c r="F2071" s="48">
        <v>46</v>
      </c>
      <c r="G2071" s="46">
        <v>3</v>
      </c>
      <c r="H2071" s="47" t="s">
        <v>220</v>
      </c>
      <c r="I2071" s="46">
        <v>3349560374</v>
      </c>
    </row>
    <row r="2072" spans="1:9" ht="45" hidden="1">
      <c r="A2072" s="46">
        <v>36368</v>
      </c>
      <c r="B2072" s="47" t="s">
        <v>3963</v>
      </c>
      <c r="C2072" s="47" t="s">
        <v>3698</v>
      </c>
      <c r="D2072" s="47" t="s">
        <v>219</v>
      </c>
      <c r="E2072" s="46">
        <v>116704</v>
      </c>
      <c r="F2072" s="48">
        <v>138</v>
      </c>
      <c r="G2072" s="46">
        <v>3</v>
      </c>
      <c r="H2072" s="47" t="s">
        <v>220</v>
      </c>
      <c r="I2072" s="46">
        <v>3349560375</v>
      </c>
    </row>
    <row r="2073" spans="1:9" ht="45" hidden="1">
      <c r="A2073" s="46">
        <v>36369</v>
      </c>
      <c r="B2073" s="47" t="s">
        <v>3964</v>
      </c>
      <c r="C2073" s="47" t="s">
        <v>3698</v>
      </c>
      <c r="D2073" s="47" t="s">
        <v>219</v>
      </c>
      <c r="E2073" s="46">
        <v>116704</v>
      </c>
      <c r="F2073" s="48">
        <v>46</v>
      </c>
      <c r="G2073" s="46">
        <v>3</v>
      </c>
      <c r="H2073" s="47" t="s">
        <v>220</v>
      </c>
      <c r="I2073" s="46">
        <v>3349560376</v>
      </c>
    </row>
    <row r="2074" spans="1:9" ht="45" hidden="1">
      <c r="A2074" s="46">
        <v>36370</v>
      </c>
      <c r="B2074" s="47" t="s">
        <v>3965</v>
      </c>
      <c r="C2074" s="47" t="s">
        <v>3698</v>
      </c>
      <c r="D2074" s="47" t="s">
        <v>219</v>
      </c>
      <c r="E2074" s="46">
        <v>116704</v>
      </c>
      <c r="F2074" s="48">
        <v>46</v>
      </c>
      <c r="G2074" s="46">
        <v>3</v>
      </c>
      <c r="H2074" s="47" t="s">
        <v>220</v>
      </c>
      <c r="I2074" s="46">
        <v>3349560377</v>
      </c>
    </row>
    <row r="2075" spans="1:9" ht="45" hidden="1">
      <c r="A2075" s="46">
        <v>36371</v>
      </c>
      <c r="B2075" s="47" t="s">
        <v>3966</v>
      </c>
      <c r="C2075" s="47" t="s">
        <v>3698</v>
      </c>
      <c r="D2075" s="47" t="s">
        <v>219</v>
      </c>
      <c r="E2075" s="46">
        <v>116704</v>
      </c>
      <c r="F2075" s="48">
        <v>46</v>
      </c>
      <c r="G2075" s="46">
        <v>4</v>
      </c>
      <c r="H2075" s="47" t="s">
        <v>220</v>
      </c>
      <c r="I2075" s="46">
        <v>3349560381</v>
      </c>
    </row>
    <row r="2076" spans="1:9" ht="45" hidden="1">
      <c r="A2076" s="46">
        <v>36372</v>
      </c>
      <c r="B2076" s="47" t="s">
        <v>3967</v>
      </c>
      <c r="C2076" s="47" t="s">
        <v>3698</v>
      </c>
      <c r="D2076" s="47" t="s">
        <v>219</v>
      </c>
      <c r="E2076" s="46">
        <v>116704</v>
      </c>
      <c r="F2076" s="48">
        <v>46</v>
      </c>
      <c r="G2076" s="46">
        <v>3</v>
      </c>
      <c r="H2076" s="47" t="s">
        <v>220</v>
      </c>
      <c r="I2076" s="46">
        <v>3349560384</v>
      </c>
    </row>
    <row r="2077" spans="1:9" ht="45" hidden="1">
      <c r="A2077" s="46">
        <v>36373</v>
      </c>
      <c r="B2077" s="47" t="s">
        <v>3968</v>
      </c>
      <c r="C2077" s="47" t="s">
        <v>3698</v>
      </c>
      <c r="D2077" s="47" t="s">
        <v>219</v>
      </c>
      <c r="E2077" s="46">
        <v>116704</v>
      </c>
      <c r="F2077" s="48">
        <v>46</v>
      </c>
      <c r="G2077" s="46">
        <v>3</v>
      </c>
      <c r="H2077" s="47" t="s">
        <v>220</v>
      </c>
      <c r="I2077" s="46">
        <v>3349560385</v>
      </c>
    </row>
    <row r="2078" spans="1:9" ht="45" hidden="1">
      <c r="A2078" s="46">
        <v>36374</v>
      </c>
      <c r="B2078" s="47" t="s">
        <v>3969</v>
      </c>
      <c r="C2078" s="47" t="s">
        <v>3698</v>
      </c>
      <c r="D2078" s="47" t="s">
        <v>219</v>
      </c>
      <c r="E2078" s="46">
        <v>116704</v>
      </c>
      <c r="F2078" s="48">
        <v>46</v>
      </c>
      <c r="G2078" s="46">
        <v>3</v>
      </c>
      <c r="H2078" s="47" t="s">
        <v>220</v>
      </c>
      <c r="I2078" s="46">
        <v>3349560386</v>
      </c>
    </row>
    <row r="2079" spans="1:9" ht="45" hidden="1">
      <c r="A2079" s="46">
        <v>36375</v>
      </c>
      <c r="B2079" s="47" t="s">
        <v>3970</v>
      </c>
      <c r="C2079" s="47" t="s">
        <v>3698</v>
      </c>
      <c r="D2079" s="47" t="s">
        <v>219</v>
      </c>
      <c r="E2079" s="46">
        <v>116704</v>
      </c>
      <c r="F2079" s="48">
        <v>46</v>
      </c>
      <c r="G2079" s="46">
        <v>3</v>
      </c>
      <c r="H2079" s="47" t="s">
        <v>220</v>
      </c>
      <c r="I2079" s="46">
        <v>3349560389</v>
      </c>
    </row>
    <row r="2080" spans="1:9" ht="30" hidden="1">
      <c r="A2080" s="46">
        <v>36376</v>
      </c>
      <c r="B2080" s="47" t="s">
        <v>3971</v>
      </c>
      <c r="C2080" s="47" t="s">
        <v>3698</v>
      </c>
      <c r="D2080" s="47" t="s">
        <v>219</v>
      </c>
      <c r="E2080" s="46">
        <v>116704</v>
      </c>
      <c r="F2080" s="48">
        <v>46</v>
      </c>
      <c r="G2080" s="46">
        <v>3</v>
      </c>
      <c r="H2080" s="47" t="s">
        <v>227</v>
      </c>
      <c r="I2080" s="46">
        <v>3349560390</v>
      </c>
    </row>
    <row r="2081" spans="1:9" ht="45" hidden="1">
      <c r="A2081" s="46">
        <v>36377</v>
      </c>
      <c r="B2081" s="47" t="s">
        <v>3972</v>
      </c>
      <c r="C2081" s="47" t="s">
        <v>3698</v>
      </c>
      <c r="D2081" s="47" t="s">
        <v>219</v>
      </c>
      <c r="E2081" s="46">
        <v>116704</v>
      </c>
      <c r="F2081" s="48">
        <v>69</v>
      </c>
      <c r="G2081" s="46">
        <v>3</v>
      </c>
      <c r="H2081" s="47" t="s">
        <v>220</v>
      </c>
      <c r="I2081" s="46">
        <v>3349560392</v>
      </c>
    </row>
    <row r="2082" spans="1:9" ht="45" hidden="1">
      <c r="A2082" s="46">
        <v>36378</v>
      </c>
      <c r="B2082" s="47" t="s">
        <v>3973</v>
      </c>
      <c r="C2082" s="47" t="s">
        <v>3698</v>
      </c>
      <c r="D2082" s="47" t="s">
        <v>219</v>
      </c>
      <c r="E2082" s="46">
        <v>116704</v>
      </c>
      <c r="F2082" s="48">
        <v>46</v>
      </c>
      <c r="G2082" s="46">
        <v>4</v>
      </c>
      <c r="H2082" s="47" t="s">
        <v>220</v>
      </c>
      <c r="I2082" s="46">
        <v>3349560393</v>
      </c>
    </row>
    <row r="2083" spans="1:9" ht="60" hidden="1">
      <c r="A2083" s="46">
        <v>36475</v>
      </c>
      <c r="B2083" s="47" t="s">
        <v>3974</v>
      </c>
      <c r="C2083" s="47" t="s">
        <v>3698</v>
      </c>
      <c r="D2083" s="47" t="s">
        <v>232</v>
      </c>
      <c r="E2083" s="46">
        <v>100834</v>
      </c>
      <c r="F2083" s="48">
        <v>115</v>
      </c>
      <c r="G2083" s="46">
        <v>3</v>
      </c>
      <c r="H2083" s="47" t="s">
        <v>227</v>
      </c>
      <c r="I2083" s="46">
        <v>3337425494</v>
      </c>
    </row>
    <row r="2084" spans="1:9" ht="15" hidden="1">
      <c r="A2084" s="46">
        <v>36476</v>
      </c>
      <c r="B2084" s="47" t="s">
        <v>3975</v>
      </c>
      <c r="C2084" s="47" t="s">
        <v>3698</v>
      </c>
      <c r="D2084" s="47" t="s">
        <v>219</v>
      </c>
      <c r="E2084" s="46">
        <v>116704</v>
      </c>
      <c r="F2084" s="48">
        <v>230</v>
      </c>
      <c r="G2084" s="46">
        <v>3</v>
      </c>
      <c r="H2084" s="47" t="s">
        <v>211</v>
      </c>
      <c r="I2084" s="46">
        <v>3337426101</v>
      </c>
    </row>
    <row r="2085" spans="1:9" ht="15" hidden="1">
      <c r="A2085" s="46">
        <v>36477</v>
      </c>
      <c r="B2085" s="47" t="s">
        <v>3976</v>
      </c>
      <c r="C2085" s="47" t="s">
        <v>3698</v>
      </c>
      <c r="D2085" s="47" t="s">
        <v>219</v>
      </c>
      <c r="E2085" s="46">
        <v>116704</v>
      </c>
      <c r="F2085" s="48">
        <v>230</v>
      </c>
      <c r="G2085" s="46">
        <v>3</v>
      </c>
      <c r="H2085" s="47" t="s">
        <v>211</v>
      </c>
      <c r="I2085" s="46">
        <v>3337426871</v>
      </c>
    </row>
    <row r="2086" spans="1:9" ht="15" hidden="1">
      <c r="A2086" s="46">
        <v>36478</v>
      </c>
      <c r="B2086" s="47" t="s">
        <v>3977</v>
      </c>
      <c r="C2086" s="47" t="s">
        <v>3698</v>
      </c>
      <c r="D2086" s="47" t="s">
        <v>219</v>
      </c>
      <c r="E2086" s="46">
        <v>116704</v>
      </c>
      <c r="F2086" s="48">
        <v>69</v>
      </c>
      <c r="G2086" s="46">
        <v>3</v>
      </c>
      <c r="H2086" s="47" t="s">
        <v>211</v>
      </c>
      <c r="I2086" s="46">
        <v>3341136826</v>
      </c>
    </row>
    <row r="2087" spans="1:9" ht="30" hidden="1">
      <c r="A2087" s="46">
        <v>36479</v>
      </c>
      <c r="B2087" s="47" t="s">
        <v>3978</v>
      </c>
      <c r="C2087" s="47" t="s">
        <v>3698</v>
      </c>
      <c r="D2087" s="47" t="s">
        <v>243</v>
      </c>
      <c r="E2087" s="46">
        <v>101222</v>
      </c>
      <c r="F2087" s="48">
        <v>69</v>
      </c>
      <c r="G2087" s="46">
        <v>3</v>
      </c>
      <c r="H2087" s="47" t="s">
        <v>211</v>
      </c>
      <c r="I2087" s="46">
        <v>3342618305</v>
      </c>
    </row>
    <row r="2088" spans="1:9" ht="30" hidden="1">
      <c r="A2088" s="46">
        <v>36480</v>
      </c>
      <c r="B2088" s="47" t="s">
        <v>3979</v>
      </c>
      <c r="C2088" s="47" t="s">
        <v>3698</v>
      </c>
      <c r="D2088" s="47" t="s">
        <v>243</v>
      </c>
      <c r="E2088" s="46">
        <v>101222</v>
      </c>
      <c r="F2088" s="48">
        <v>138</v>
      </c>
      <c r="G2088" s="46">
        <v>3</v>
      </c>
      <c r="H2088" s="47" t="s">
        <v>211</v>
      </c>
      <c r="I2088" s="46">
        <v>3342618312</v>
      </c>
    </row>
    <row r="2089" spans="1:9" ht="30" hidden="1">
      <c r="A2089" s="46">
        <v>36481</v>
      </c>
      <c r="B2089" s="47" t="s">
        <v>3980</v>
      </c>
      <c r="C2089" s="47" t="s">
        <v>3698</v>
      </c>
      <c r="D2089" s="47" t="s">
        <v>243</v>
      </c>
      <c r="E2089" s="46">
        <v>101222</v>
      </c>
      <c r="F2089" s="48">
        <v>138</v>
      </c>
      <c r="G2089" s="46">
        <v>3</v>
      </c>
      <c r="H2089" s="47" t="s">
        <v>211</v>
      </c>
      <c r="I2089" s="46">
        <v>3342618387</v>
      </c>
    </row>
    <row r="2090" spans="1:9" ht="30" hidden="1">
      <c r="A2090" s="46">
        <v>36482</v>
      </c>
      <c r="B2090" s="47" t="s">
        <v>3981</v>
      </c>
      <c r="C2090" s="47" t="s">
        <v>3698</v>
      </c>
      <c r="D2090" s="47" t="s">
        <v>243</v>
      </c>
      <c r="E2090" s="46">
        <v>101222</v>
      </c>
      <c r="F2090" s="48">
        <v>138</v>
      </c>
      <c r="G2090" s="46">
        <v>3</v>
      </c>
      <c r="H2090" s="47" t="s">
        <v>211</v>
      </c>
      <c r="I2090" s="46">
        <v>3342618388</v>
      </c>
    </row>
    <row r="2091" spans="1:9" ht="30" hidden="1">
      <c r="A2091" s="46">
        <v>36483</v>
      </c>
      <c r="B2091" s="47" t="s">
        <v>3982</v>
      </c>
      <c r="C2091" s="47" t="s">
        <v>3698</v>
      </c>
      <c r="D2091" s="47" t="s">
        <v>243</v>
      </c>
      <c r="E2091" s="46">
        <v>101222</v>
      </c>
      <c r="F2091" s="48">
        <v>69</v>
      </c>
      <c r="G2091" s="46">
        <v>3</v>
      </c>
      <c r="H2091" s="47" t="s">
        <v>211</v>
      </c>
      <c r="I2091" s="46">
        <v>3342618398</v>
      </c>
    </row>
    <row r="2092" spans="1:9" ht="15" hidden="1">
      <c r="A2092" s="46">
        <v>36484</v>
      </c>
      <c r="B2092" s="47" t="s">
        <v>3983</v>
      </c>
      <c r="C2092" s="47" t="s">
        <v>3698</v>
      </c>
      <c r="D2092" s="47" t="s">
        <v>219</v>
      </c>
      <c r="E2092" s="46">
        <v>116704</v>
      </c>
      <c r="F2092" s="48">
        <v>230</v>
      </c>
      <c r="G2092" s="46">
        <v>2</v>
      </c>
      <c r="H2092" s="47" t="s">
        <v>211</v>
      </c>
      <c r="I2092" s="46">
        <v>3337427527</v>
      </c>
    </row>
    <row r="2093" spans="1:9" ht="15" hidden="1">
      <c r="A2093" s="46">
        <v>36485</v>
      </c>
      <c r="B2093" s="47" t="s">
        <v>3984</v>
      </c>
      <c r="C2093" s="47" t="s">
        <v>3698</v>
      </c>
      <c r="D2093" s="47" t="s">
        <v>219</v>
      </c>
      <c r="E2093" s="46">
        <v>116704</v>
      </c>
      <c r="F2093" s="48">
        <v>69</v>
      </c>
      <c r="G2093" s="46">
        <v>3</v>
      </c>
      <c r="H2093" s="47" t="s">
        <v>211</v>
      </c>
      <c r="I2093" s="46">
        <v>3337427584</v>
      </c>
    </row>
    <row r="2094" spans="1:9" ht="15" hidden="1">
      <c r="A2094" s="46">
        <v>36486</v>
      </c>
      <c r="B2094" s="47" t="s">
        <v>3985</v>
      </c>
      <c r="C2094" s="47" t="s">
        <v>3698</v>
      </c>
      <c r="D2094" s="47" t="s">
        <v>219</v>
      </c>
      <c r="E2094" s="46">
        <v>116704</v>
      </c>
      <c r="F2094" s="48">
        <v>69</v>
      </c>
      <c r="G2094" s="46">
        <v>3</v>
      </c>
      <c r="H2094" s="47" t="s">
        <v>211</v>
      </c>
      <c r="I2094" s="46">
        <v>3337427593</v>
      </c>
    </row>
    <row r="2095" spans="1:9" ht="60" hidden="1">
      <c r="A2095" s="46">
        <v>36487</v>
      </c>
      <c r="B2095" s="47" t="s">
        <v>3986</v>
      </c>
      <c r="C2095" s="47" t="s">
        <v>3698</v>
      </c>
      <c r="D2095" s="47" t="s">
        <v>232</v>
      </c>
      <c r="E2095" s="46">
        <v>100834</v>
      </c>
      <c r="F2095" s="48">
        <v>230</v>
      </c>
      <c r="G2095" s="46">
        <v>3</v>
      </c>
      <c r="H2095" s="47" t="s">
        <v>211</v>
      </c>
      <c r="I2095" s="46">
        <v>3337427712</v>
      </c>
    </row>
    <row r="2096" spans="1:9" ht="60" hidden="1">
      <c r="A2096" s="46">
        <v>36488</v>
      </c>
      <c r="B2096" s="47" t="s">
        <v>3987</v>
      </c>
      <c r="C2096" s="47" t="s">
        <v>3698</v>
      </c>
      <c r="D2096" s="47" t="s">
        <v>232</v>
      </c>
      <c r="E2096" s="46">
        <v>100834</v>
      </c>
      <c r="F2096" s="48">
        <v>500</v>
      </c>
      <c r="G2096" s="46">
        <v>4</v>
      </c>
      <c r="H2096" s="47" t="s">
        <v>211</v>
      </c>
      <c r="I2096" s="46">
        <v>3337427805</v>
      </c>
    </row>
    <row r="2097" spans="1:9" ht="60" hidden="1">
      <c r="A2097" s="46">
        <v>36489</v>
      </c>
      <c r="B2097" s="47" t="s">
        <v>3988</v>
      </c>
      <c r="C2097" s="47" t="s">
        <v>3698</v>
      </c>
      <c r="D2097" s="47" t="s">
        <v>232</v>
      </c>
      <c r="E2097" s="46">
        <v>100834</v>
      </c>
      <c r="F2097" s="48">
        <v>500</v>
      </c>
      <c r="G2097" s="46">
        <v>2</v>
      </c>
      <c r="H2097" s="47" t="s">
        <v>211</v>
      </c>
      <c r="I2097" s="46">
        <v>3337427806</v>
      </c>
    </row>
    <row r="2098" spans="1:9" ht="15" hidden="1">
      <c r="A2098" s="46">
        <v>36490</v>
      </c>
      <c r="B2098" s="47" t="s">
        <v>3989</v>
      </c>
      <c r="C2098" s="47" t="s">
        <v>3698</v>
      </c>
      <c r="D2098" s="47" t="s">
        <v>219</v>
      </c>
      <c r="E2098" s="46">
        <v>116704</v>
      </c>
      <c r="F2098" s="48">
        <v>69</v>
      </c>
      <c r="G2098" s="46">
        <v>3</v>
      </c>
      <c r="H2098" s="47" t="s">
        <v>211</v>
      </c>
      <c r="I2098" s="46">
        <v>3337427824</v>
      </c>
    </row>
    <row r="2099" spans="1:9" ht="45" hidden="1">
      <c r="A2099" s="46">
        <v>36491</v>
      </c>
      <c r="B2099" s="47" t="s">
        <v>3990</v>
      </c>
      <c r="C2099" s="47" t="s">
        <v>3698</v>
      </c>
      <c r="D2099" s="47" t="s">
        <v>219</v>
      </c>
      <c r="E2099" s="46">
        <v>116704</v>
      </c>
      <c r="F2099" s="48">
        <v>115</v>
      </c>
      <c r="G2099" s="46">
        <v>2</v>
      </c>
      <c r="H2099" s="47" t="s">
        <v>220</v>
      </c>
      <c r="I2099" s="46">
        <v>3337427825</v>
      </c>
    </row>
    <row r="2100" spans="1:9" ht="60" hidden="1">
      <c r="A2100" s="46">
        <v>36492</v>
      </c>
      <c r="B2100" s="47" t="s">
        <v>3991</v>
      </c>
      <c r="C2100" s="47" t="s">
        <v>3698</v>
      </c>
      <c r="D2100" s="47" t="s">
        <v>232</v>
      </c>
      <c r="E2100" s="46">
        <v>100834</v>
      </c>
      <c r="F2100" s="48">
        <v>500</v>
      </c>
      <c r="G2100" s="46">
        <v>2</v>
      </c>
      <c r="H2100" s="47" t="s">
        <v>211</v>
      </c>
      <c r="I2100" s="46">
        <v>3337427832</v>
      </c>
    </row>
    <row r="2101" spans="1:9" ht="15" hidden="1">
      <c r="A2101" s="46">
        <v>36493</v>
      </c>
      <c r="B2101" s="47" t="s">
        <v>3992</v>
      </c>
      <c r="C2101" s="47" t="s">
        <v>3698</v>
      </c>
      <c r="D2101" s="47" t="s">
        <v>219</v>
      </c>
      <c r="E2101" s="46">
        <v>116704</v>
      </c>
      <c r="F2101" s="48">
        <v>69</v>
      </c>
      <c r="G2101" s="46">
        <v>4</v>
      </c>
      <c r="H2101" s="47" t="s">
        <v>211</v>
      </c>
      <c r="I2101" s="46">
        <v>3337428074</v>
      </c>
    </row>
    <row r="2102" spans="1:9" ht="45" hidden="1">
      <c r="A2102" s="46">
        <v>36494</v>
      </c>
      <c r="B2102" s="47" t="s">
        <v>3993</v>
      </c>
      <c r="C2102" s="47" t="s">
        <v>3698</v>
      </c>
      <c r="D2102" s="47" t="s">
        <v>219</v>
      </c>
      <c r="E2102" s="46">
        <v>116704</v>
      </c>
      <c r="F2102" s="48">
        <v>69</v>
      </c>
      <c r="G2102" s="46">
        <v>4</v>
      </c>
      <c r="H2102" s="47" t="s">
        <v>220</v>
      </c>
      <c r="I2102" s="46">
        <v>3337428081</v>
      </c>
    </row>
    <row r="2103" spans="1:9" ht="15" hidden="1">
      <c r="A2103" s="46">
        <v>36495</v>
      </c>
      <c r="B2103" s="47" t="s">
        <v>3994</v>
      </c>
      <c r="C2103" s="47" t="s">
        <v>3698</v>
      </c>
      <c r="D2103" s="47" t="s">
        <v>219</v>
      </c>
      <c r="E2103" s="46">
        <v>116704</v>
      </c>
      <c r="F2103" s="48">
        <v>69</v>
      </c>
      <c r="G2103" s="46">
        <v>3</v>
      </c>
      <c r="H2103" s="47" t="s">
        <v>211</v>
      </c>
      <c r="I2103" s="46">
        <v>3337428092</v>
      </c>
    </row>
    <row r="2104" spans="1:9" ht="60" hidden="1">
      <c r="A2104" s="46">
        <v>36496</v>
      </c>
      <c r="B2104" s="47" t="s">
        <v>3995</v>
      </c>
      <c r="C2104" s="47" t="s">
        <v>3698</v>
      </c>
      <c r="D2104" s="47" t="s">
        <v>232</v>
      </c>
      <c r="E2104" s="46">
        <v>100834</v>
      </c>
      <c r="F2104" s="48">
        <v>500</v>
      </c>
      <c r="G2104" s="46">
        <v>6</v>
      </c>
      <c r="H2104" s="47" t="s">
        <v>211</v>
      </c>
      <c r="I2104" s="46">
        <v>3337428105</v>
      </c>
    </row>
    <row r="2105" spans="1:9" ht="60" hidden="1">
      <c r="A2105" s="46">
        <v>36497</v>
      </c>
      <c r="B2105" s="47" t="s">
        <v>3996</v>
      </c>
      <c r="C2105" s="47" t="s">
        <v>3698</v>
      </c>
      <c r="D2105" s="47" t="s">
        <v>232</v>
      </c>
      <c r="E2105" s="46">
        <v>100834</v>
      </c>
      <c r="F2105" s="48">
        <v>115</v>
      </c>
      <c r="G2105" s="46">
        <v>2</v>
      </c>
      <c r="H2105" s="47" t="s">
        <v>211</v>
      </c>
      <c r="I2105" s="46">
        <v>3337428106</v>
      </c>
    </row>
    <row r="2106" spans="1:9" ht="60" hidden="1">
      <c r="A2106" s="46">
        <v>36498</v>
      </c>
      <c r="B2106" s="47" t="s">
        <v>3997</v>
      </c>
      <c r="C2106" s="47" t="s">
        <v>3698</v>
      </c>
      <c r="D2106" s="47" t="s">
        <v>232</v>
      </c>
      <c r="E2106" s="46">
        <v>100834</v>
      </c>
      <c r="F2106" s="48">
        <v>115</v>
      </c>
      <c r="G2106" s="46">
        <v>2</v>
      </c>
      <c r="H2106" s="47" t="s">
        <v>211</v>
      </c>
      <c r="I2106" s="46">
        <v>3337428107</v>
      </c>
    </row>
    <row r="2107" spans="1:9" ht="60" hidden="1">
      <c r="A2107" s="46">
        <v>36499</v>
      </c>
      <c r="B2107" s="47" t="s">
        <v>3998</v>
      </c>
      <c r="C2107" s="47" t="s">
        <v>3698</v>
      </c>
      <c r="D2107" s="47" t="s">
        <v>232</v>
      </c>
      <c r="E2107" s="46">
        <v>100834</v>
      </c>
      <c r="F2107" s="48">
        <v>115</v>
      </c>
      <c r="G2107" s="46">
        <v>8</v>
      </c>
      <c r="H2107" s="47" t="s">
        <v>220</v>
      </c>
      <c r="I2107" s="46">
        <v>3337428116</v>
      </c>
    </row>
    <row r="2108" spans="1:9" ht="60" hidden="1">
      <c r="A2108" s="46">
        <v>36500</v>
      </c>
      <c r="B2108" s="47" t="s">
        <v>3999</v>
      </c>
      <c r="C2108" s="47" t="s">
        <v>3698</v>
      </c>
      <c r="D2108" s="47" t="s">
        <v>232</v>
      </c>
      <c r="E2108" s="46">
        <v>100834</v>
      </c>
      <c r="F2108" s="48">
        <v>115</v>
      </c>
      <c r="G2108" s="46">
        <v>1</v>
      </c>
      <c r="H2108" s="47" t="s">
        <v>220</v>
      </c>
      <c r="I2108" s="46">
        <v>3337428117</v>
      </c>
    </row>
    <row r="2109" spans="1:9" ht="60" hidden="1">
      <c r="A2109" s="46">
        <v>36501</v>
      </c>
      <c r="B2109" s="47" t="s">
        <v>4000</v>
      </c>
      <c r="C2109" s="47" t="s">
        <v>3698</v>
      </c>
      <c r="D2109" s="47" t="s">
        <v>232</v>
      </c>
      <c r="E2109" s="46">
        <v>100834</v>
      </c>
      <c r="F2109" s="48">
        <v>115</v>
      </c>
      <c r="G2109" s="46">
        <v>3</v>
      </c>
      <c r="H2109" s="47" t="s">
        <v>211</v>
      </c>
      <c r="I2109" s="46">
        <v>3337428118</v>
      </c>
    </row>
    <row r="2110" spans="1:9" ht="60" hidden="1">
      <c r="A2110" s="46">
        <v>36502</v>
      </c>
      <c r="B2110" s="47" t="s">
        <v>4001</v>
      </c>
      <c r="C2110" s="47" t="s">
        <v>3698</v>
      </c>
      <c r="D2110" s="47" t="s">
        <v>232</v>
      </c>
      <c r="E2110" s="46">
        <v>100834</v>
      </c>
      <c r="F2110" s="48">
        <v>115</v>
      </c>
      <c r="G2110" s="46">
        <v>6</v>
      </c>
      <c r="H2110" s="47" t="s">
        <v>211</v>
      </c>
      <c r="I2110" s="46">
        <v>3337428119</v>
      </c>
    </row>
    <row r="2111" spans="1:9" ht="15" hidden="1">
      <c r="A2111" s="46">
        <v>36503</v>
      </c>
      <c r="B2111" s="47" t="s">
        <v>4002</v>
      </c>
      <c r="C2111" s="47" t="s">
        <v>3698</v>
      </c>
      <c r="D2111" s="47" t="s">
        <v>219</v>
      </c>
      <c r="E2111" s="46">
        <v>116704</v>
      </c>
      <c r="F2111" s="48">
        <v>69</v>
      </c>
      <c r="G2111" s="46">
        <v>4</v>
      </c>
      <c r="H2111" s="47" t="s">
        <v>211</v>
      </c>
      <c r="I2111" s="46">
        <v>3337428120</v>
      </c>
    </row>
    <row r="2112" spans="1:9" ht="60" hidden="1">
      <c r="A2112" s="46">
        <v>36504</v>
      </c>
      <c r="B2112" s="47" t="s">
        <v>4003</v>
      </c>
      <c r="C2112" s="47" t="s">
        <v>3698</v>
      </c>
      <c r="D2112" s="47" t="s">
        <v>232</v>
      </c>
      <c r="E2112" s="46">
        <v>100834</v>
      </c>
      <c r="F2112" s="48">
        <v>115</v>
      </c>
      <c r="G2112" s="46">
        <v>4</v>
      </c>
      <c r="H2112" s="47" t="s">
        <v>220</v>
      </c>
      <c r="I2112" s="46">
        <v>3337428123</v>
      </c>
    </row>
    <row r="2113" spans="1:9" ht="60" hidden="1">
      <c r="A2113" s="46">
        <v>36505</v>
      </c>
      <c r="B2113" s="47" t="s">
        <v>4004</v>
      </c>
      <c r="C2113" s="47" t="s">
        <v>3698</v>
      </c>
      <c r="D2113" s="47" t="s">
        <v>232</v>
      </c>
      <c r="E2113" s="46">
        <v>100834</v>
      </c>
      <c r="F2113" s="48">
        <v>115</v>
      </c>
      <c r="G2113" s="46">
        <v>6</v>
      </c>
      <c r="H2113" s="47" t="s">
        <v>220</v>
      </c>
      <c r="I2113" s="46">
        <v>3337428124</v>
      </c>
    </row>
    <row r="2114" spans="1:9" ht="60" hidden="1">
      <c r="A2114" s="46">
        <v>36506</v>
      </c>
      <c r="B2114" s="47" t="s">
        <v>4005</v>
      </c>
      <c r="C2114" s="47" t="s">
        <v>3698</v>
      </c>
      <c r="D2114" s="47" t="s">
        <v>232</v>
      </c>
      <c r="E2114" s="46">
        <v>100834</v>
      </c>
      <c r="F2114" s="48">
        <v>500</v>
      </c>
      <c r="G2114" s="46">
        <v>6</v>
      </c>
      <c r="H2114" s="47" t="s">
        <v>211</v>
      </c>
      <c r="I2114" s="46">
        <v>3337428125</v>
      </c>
    </row>
    <row r="2115" spans="1:9" ht="60" hidden="1">
      <c r="A2115" s="46">
        <v>36507</v>
      </c>
      <c r="B2115" s="47" t="s">
        <v>4006</v>
      </c>
      <c r="C2115" s="47" t="s">
        <v>3698</v>
      </c>
      <c r="D2115" s="47" t="s">
        <v>232</v>
      </c>
      <c r="E2115" s="46">
        <v>100834</v>
      </c>
      <c r="F2115" s="48">
        <v>115</v>
      </c>
      <c r="G2115" s="46">
        <v>3</v>
      </c>
      <c r="H2115" s="47" t="s">
        <v>211</v>
      </c>
      <c r="I2115" s="46">
        <v>3337428126</v>
      </c>
    </row>
    <row r="2116" spans="1:9" ht="60" hidden="1">
      <c r="A2116" s="46">
        <v>36508</v>
      </c>
      <c r="B2116" s="47" t="s">
        <v>4007</v>
      </c>
      <c r="C2116" s="47" t="s">
        <v>3698</v>
      </c>
      <c r="D2116" s="47" t="s">
        <v>232</v>
      </c>
      <c r="E2116" s="46">
        <v>100834</v>
      </c>
      <c r="F2116" s="48">
        <v>230</v>
      </c>
      <c r="G2116" s="46">
        <v>6</v>
      </c>
      <c r="H2116" s="47" t="s">
        <v>211</v>
      </c>
      <c r="I2116" s="46">
        <v>3337428127</v>
      </c>
    </row>
    <row r="2117" spans="1:9" ht="60" hidden="1">
      <c r="A2117" s="46">
        <v>36509</v>
      </c>
      <c r="B2117" s="47" t="s">
        <v>4008</v>
      </c>
      <c r="C2117" s="47" t="s">
        <v>3698</v>
      </c>
      <c r="D2117" s="47" t="s">
        <v>232</v>
      </c>
      <c r="E2117" s="46">
        <v>100834</v>
      </c>
      <c r="F2117" s="48">
        <v>500</v>
      </c>
      <c r="G2117" s="46">
        <v>4</v>
      </c>
      <c r="H2117" s="47" t="s">
        <v>211</v>
      </c>
      <c r="I2117" s="46">
        <v>3337428128</v>
      </c>
    </row>
    <row r="2118" spans="1:9" ht="60" hidden="1">
      <c r="A2118" s="46">
        <v>36510</v>
      </c>
      <c r="B2118" s="47" t="s">
        <v>4009</v>
      </c>
      <c r="C2118" s="47" t="s">
        <v>3698</v>
      </c>
      <c r="D2118" s="47" t="s">
        <v>232</v>
      </c>
      <c r="E2118" s="46">
        <v>100834</v>
      </c>
      <c r="F2118" s="48">
        <v>230</v>
      </c>
      <c r="G2118" s="46">
        <v>4</v>
      </c>
      <c r="H2118" s="47" t="s">
        <v>211</v>
      </c>
      <c r="I2118" s="46">
        <v>3337428129</v>
      </c>
    </row>
    <row r="2119" spans="1:9" ht="15" hidden="1">
      <c r="A2119" s="46">
        <v>36511</v>
      </c>
      <c r="B2119" s="47" t="s">
        <v>4010</v>
      </c>
      <c r="C2119" s="47" t="s">
        <v>3698</v>
      </c>
      <c r="D2119" s="47" t="s">
        <v>219</v>
      </c>
      <c r="E2119" s="46">
        <v>116704</v>
      </c>
      <c r="F2119" s="48">
        <v>69</v>
      </c>
      <c r="G2119" s="46">
        <v>3</v>
      </c>
      <c r="H2119" s="47" t="s">
        <v>211</v>
      </c>
      <c r="I2119" s="46">
        <v>3337428151</v>
      </c>
    </row>
    <row r="2120" spans="1:9" ht="60" hidden="1">
      <c r="A2120" s="46">
        <v>36512</v>
      </c>
      <c r="B2120" s="47" t="s">
        <v>4011</v>
      </c>
      <c r="C2120" s="47" t="s">
        <v>3698</v>
      </c>
      <c r="D2120" s="47" t="s">
        <v>232</v>
      </c>
      <c r="E2120" s="46">
        <v>100834</v>
      </c>
      <c r="F2120" s="48">
        <v>500</v>
      </c>
      <c r="G2120" s="46">
        <v>4</v>
      </c>
      <c r="H2120" s="47" t="s">
        <v>211</v>
      </c>
      <c r="I2120" s="46">
        <v>3337428167</v>
      </c>
    </row>
    <row r="2121" spans="1:9" ht="60" hidden="1">
      <c r="A2121" s="46">
        <v>36513</v>
      </c>
      <c r="B2121" s="47" t="s">
        <v>4012</v>
      </c>
      <c r="C2121" s="47" t="s">
        <v>3698</v>
      </c>
      <c r="D2121" s="47" t="s">
        <v>232</v>
      </c>
      <c r="E2121" s="46">
        <v>100834</v>
      </c>
      <c r="F2121" s="48">
        <v>115</v>
      </c>
      <c r="G2121" s="46">
        <v>3</v>
      </c>
      <c r="H2121" s="47" t="s">
        <v>211</v>
      </c>
      <c r="I2121" s="46">
        <v>3337428168</v>
      </c>
    </row>
    <row r="2122" spans="1:9" ht="60" hidden="1">
      <c r="A2122" s="46">
        <v>36514</v>
      </c>
      <c r="B2122" s="47" t="s">
        <v>4013</v>
      </c>
      <c r="C2122" s="47" t="s">
        <v>3698</v>
      </c>
      <c r="D2122" s="47" t="s">
        <v>232</v>
      </c>
      <c r="E2122" s="46">
        <v>100834</v>
      </c>
      <c r="F2122" s="48">
        <v>115</v>
      </c>
      <c r="G2122" s="46">
        <v>4</v>
      </c>
      <c r="H2122" s="47" t="s">
        <v>211</v>
      </c>
      <c r="I2122" s="46">
        <v>3337428169</v>
      </c>
    </row>
    <row r="2123" spans="1:9" ht="60" hidden="1">
      <c r="A2123" s="46">
        <v>36515</v>
      </c>
      <c r="B2123" s="47" t="s">
        <v>4014</v>
      </c>
      <c r="C2123" s="47" t="s">
        <v>3698</v>
      </c>
      <c r="D2123" s="47" t="s">
        <v>232</v>
      </c>
      <c r="E2123" s="46">
        <v>100834</v>
      </c>
      <c r="F2123" s="48">
        <v>115</v>
      </c>
      <c r="G2123" s="46">
        <v>4</v>
      </c>
      <c r="H2123" s="47" t="s">
        <v>211</v>
      </c>
      <c r="I2123" s="46">
        <v>3337428170</v>
      </c>
    </row>
    <row r="2124" spans="1:9" ht="15" hidden="1">
      <c r="A2124" s="46">
        <v>36516</v>
      </c>
      <c r="B2124" s="47" t="s">
        <v>4015</v>
      </c>
      <c r="C2124" s="47" t="s">
        <v>3698</v>
      </c>
      <c r="D2124" s="47" t="s">
        <v>219</v>
      </c>
      <c r="E2124" s="46">
        <v>116704</v>
      </c>
      <c r="F2124" s="48">
        <v>69</v>
      </c>
      <c r="G2124" s="46">
        <v>3</v>
      </c>
      <c r="H2124" s="47" t="s">
        <v>211</v>
      </c>
      <c r="I2124" s="46">
        <v>3337428171</v>
      </c>
    </row>
    <row r="2125" spans="1:9" ht="60" hidden="1">
      <c r="A2125" s="46">
        <v>36517</v>
      </c>
      <c r="B2125" s="47" t="s">
        <v>4016</v>
      </c>
      <c r="C2125" s="47" t="s">
        <v>3698</v>
      </c>
      <c r="D2125" s="47" t="s">
        <v>232</v>
      </c>
      <c r="E2125" s="46">
        <v>100834</v>
      </c>
      <c r="F2125" s="48">
        <v>115</v>
      </c>
      <c r="G2125" s="46">
        <v>3</v>
      </c>
      <c r="H2125" s="47" t="s">
        <v>211</v>
      </c>
      <c r="I2125" s="46">
        <v>3337428173</v>
      </c>
    </row>
    <row r="2126" spans="1:9" ht="60" hidden="1">
      <c r="A2126" s="46">
        <v>36518</v>
      </c>
      <c r="B2126" s="47" t="s">
        <v>4017</v>
      </c>
      <c r="C2126" s="47" t="s">
        <v>3698</v>
      </c>
      <c r="D2126" s="47" t="s">
        <v>232</v>
      </c>
      <c r="E2126" s="46">
        <v>100834</v>
      </c>
      <c r="F2126" s="48">
        <v>115</v>
      </c>
      <c r="G2126" s="46">
        <v>3</v>
      </c>
      <c r="H2126" s="47" t="s">
        <v>220</v>
      </c>
      <c r="I2126" s="46">
        <v>3337428175</v>
      </c>
    </row>
    <row r="2127" spans="1:9" ht="60" hidden="1">
      <c r="A2127" s="46">
        <v>36519</v>
      </c>
      <c r="B2127" s="47" t="s">
        <v>4018</v>
      </c>
      <c r="C2127" s="47" t="s">
        <v>3698</v>
      </c>
      <c r="D2127" s="47" t="s">
        <v>232</v>
      </c>
      <c r="E2127" s="46">
        <v>100834</v>
      </c>
      <c r="F2127" s="48">
        <v>230</v>
      </c>
      <c r="G2127" s="46">
        <v>5</v>
      </c>
      <c r="H2127" s="47" t="s">
        <v>220</v>
      </c>
      <c r="I2127" s="46">
        <v>3337428176</v>
      </c>
    </row>
    <row r="2128" spans="1:9" ht="60" hidden="1">
      <c r="A2128" s="46">
        <v>36520</v>
      </c>
      <c r="B2128" s="47" t="s">
        <v>4019</v>
      </c>
      <c r="C2128" s="47" t="s">
        <v>3698</v>
      </c>
      <c r="D2128" s="47" t="s">
        <v>232</v>
      </c>
      <c r="E2128" s="46">
        <v>100834</v>
      </c>
      <c r="F2128" s="48">
        <v>230</v>
      </c>
      <c r="G2128" s="46">
        <v>6</v>
      </c>
      <c r="H2128" s="47" t="s">
        <v>211</v>
      </c>
      <c r="I2128" s="46">
        <v>3337428177</v>
      </c>
    </row>
    <row r="2129" spans="1:9" ht="60" hidden="1">
      <c r="A2129" s="46">
        <v>36521</v>
      </c>
      <c r="B2129" s="47" t="s">
        <v>4020</v>
      </c>
      <c r="C2129" s="47" t="s">
        <v>3698</v>
      </c>
      <c r="D2129" s="47" t="s">
        <v>232</v>
      </c>
      <c r="E2129" s="46">
        <v>100834</v>
      </c>
      <c r="F2129" s="48">
        <v>230</v>
      </c>
      <c r="G2129" s="46">
        <v>4</v>
      </c>
      <c r="H2129" s="47" t="s">
        <v>220</v>
      </c>
      <c r="I2129" s="46">
        <v>3337428179</v>
      </c>
    </row>
    <row r="2130" spans="1:9" ht="15" hidden="1">
      <c r="A2130" s="46">
        <v>36522</v>
      </c>
      <c r="B2130" s="47" t="s">
        <v>4021</v>
      </c>
      <c r="C2130" s="47" t="s">
        <v>3698</v>
      </c>
      <c r="D2130" s="47" t="s">
        <v>219</v>
      </c>
      <c r="E2130" s="46">
        <v>116704</v>
      </c>
      <c r="F2130" s="48">
        <v>69</v>
      </c>
      <c r="G2130" s="46">
        <v>3</v>
      </c>
      <c r="H2130" s="47" t="s">
        <v>211</v>
      </c>
      <c r="I2130" s="46">
        <v>3337428194</v>
      </c>
    </row>
    <row r="2131" spans="1:9" ht="45" hidden="1">
      <c r="A2131" s="46">
        <v>36523</v>
      </c>
      <c r="B2131" s="47" t="s">
        <v>4022</v>
      </c>
      <c r="C2131" s="47" t="s">
        <v>3698</v>
      </c>
      <c r="D2131" s="47" t="s">
        <v>219</v>
      </c>
      <c r="E2131" s="46">
        <v>116704</v>
      </c>
      <c r="F2131" s="48">
        <v>69</v>
      </c>
      <c r="G2131" s="46">
        <v>2</v>
      </c>
      <c r="H2131" s="47" t="s">
        <v>220</v>
      </c>
      <c r="I2131" s="46">
        <v>3337428214</v>
      </c>
    </row>
    <row r="2132" spans="1:9" ht="45" hidden="1">
      <c r="A2132" s="46">
        <v>36524</v>
      </c>
      <c r="B2132" s="47" t="s">
        <v>4023</v>
      </c>
      <c r="C2132" s="47" t="s">
        <v>3698</v>
      </c>
      <c r="D2132" s="47" t="s">
        <v>219</v>
      </c>
      <c r="E2132" s="46">
        <v>116704</v>
      </c>
      <c r="F2132" s="48">
        <v>69</v>
      </c>
      <c r="G2132" s="46">
        <v>2</v>
      </c>
      <c r="H2132" s="47" t="s">
        <v>220</v>
      </c>
      <c r="I2132" s="46">
        <v>3337428225</v>
      </c>
    </row>
    <row r="2133" spans="1:9" ht="45" hidden="1">
      <c r="A2133" s="46">
        <v>36526</v>
      </c>
      <c r="B2133" s="47" t="s">
        <v>4024</v>
      </c>
      <c r="C2133" s="47" t="s">
        <v>3698</v>
      </c>
      <c r="D2133" s="47" t="s">
        <v>219</v>
      </c>
      <c r="E2133" s="46">
        <v>116704</v>
      </c>
      <c r="F2133" s="48">
        <v>115</v>
      </c>
      <c r="G2133" s="46">
        <v>1</v>
      </c>
      <c r="H2133" s="47" t="s">
        <v>220</v>
      </c>
      <c r="I2133" s="46">
        <v>3337428265</v>
      </c>
    </row>
    <row r="2134" spans="1:9" ht="15" hidden="1">
      <c r="A2134" s="46">
        <v>36527</v>
      </c>
      <c r="B2134" s="47" t="s">
        <v>4025</v>
      </c>
      <c r="C2134" s="47" t="s">
        <v>3698</v>
      </c>
      <c r="D2134" s="47" t="s">
        <v>219</v>
      </c>
      <c r="E2134" s="46">
        <v>116704</v>
      </c>
      <c r="F2134" s="48">
        <v>115</v>
      </c>
      <c r="G2134" s="46">
        <v>3</v>
      </c>
      <c r="H2134" s="47" t="s">
        <v>211</v>
      </c>
      <c r="I2134" s="46">
        <v>3337428266</v>
      </c>
    </row>
    <row r="2135" spans="1:9" ht="15" hidden="1">
      <c r="A2135" s="46">
        <v>36528</v>
      </c>
      <c r="B2135" s="47" t="s">
        <v>4026</v>
      </c>
      <c r="C2135" s="47" t="s">
        <v>3698</v>
      </c>
      <c r="D2135" s="47" t="s">
        <v>219</v>
      </c>
      <c r="E2135" s="46">
        <v>116704</v>
      </c>
      <c r="F2135" s="48">
        <v>115</v>
      </c>
      <c r="G2135" s="46">
        <v>3</v>
      </c>
      <c r="H2135" s="47" t="s">
        <v>211</v>
      </c>
      <c r="I2135" s="46">
        <v>3337428271</v>
      </c>
    </row>
    <row r="2136" spans="1:9" ht="15" hidden="1">
      <c r="A2136" s="46">
        <v>36529</v>
      </c>
      <c r="B2136" s="47" t="s">
        <v>4027</v>
      </c>
      <c r="C2136" s="47" t="s">
        <v>3698</v>
      </c>
      <c r="D2136" s="47" t="s">
        <v>219</v>
      </c>
      <c r="E2136" s="46">
        <v>116704</v>
      </c>
      <c r="F2136" s="48">
        <v>115</v>
      </c>
      <c r="G2136" s="46">
        <v>3</v>
      </c>
      <c r="H2136" s="47" t="s">
        <v>211</v>
      </c>
      <c r="I2136" s="46">
        <v>3337428274</v>
      </c>
    </row>
    <row r="2137" spans="1:9" ht="15" hidden="1">
      <c r="A2137" s="46">
        <v>36530</v>
      </c>
      <c r="B2137" s="47" t="s">
        <v>4028</v>
      </c>
      <c r="C2137" s="47" t="s">
        <v>3698</v>
      </c>
      <c r="D2137" s="47" t="s">
        <v>219</v>
      </c>
      <c r="E2137" s="46">
        <v>116704</v>
      </c>
      <c r="F2137" s="48">
        <v>115</v>
      </c>
      <c r="G2137" s="46">
        <v>2</v>
      </c>
      <c r="H2137" s="47" t="s">
        <v>211</v>
      </c>
      <c r="I2137" s="46">
        <v>3337428282</v>
      </c>
    </row>
    <row r="2138" spans="1:9" ht="15" hidden="1">
      <c r="A2138" s="46">
        <v>36531</v>
      </c>
      <c r="B2138" s="47" t="s">
        <v>4029</v>
      </c>
      <c r="C2138" s="47" t="s">
        <v>3698</v>
      </c>
      <c r="D2138" s="47" t="s">
        <v>219</v>
      </c>
      <c r="E2138" s="46">
        <v>116704</v>
      </c>
      <c r="F2138" s="48">
        <v>69</v>
      </c>
      <c r="G2138" s="46">
        <v>3</v>
      </c>
      <c r="H2138" s="47" t="s">
        <v>211</v>
      </c>
      <c r="I2138" s="46">
        <v>3337428330</v>
      </c>
    </row>
    <row r="2139" spans="1:9" ht="45" hidden="1">
      <c r="A2139" s="46">
        <v>36532</v>
      </c>
      <c r="B2139" s="47" t="s">
        <v>4030</v>
      </c>
      <c r="C2139" s="47" t="s">
        <v>3698</v>
      </c>
      <c r="D2139" s="47" t="s">
        <v>219</v>
      </c>
      <c r="E2139" s="46">
        <v>116704</v>
      </c>
      <c r="F2139" s="48">
        <v>69</v>
      </c>
      <c r="G2139" s="46">
        <v>4</v>
      </c>
      <c r="H2139" s="47" t="s">
        <v>220</v>
      </c>
      <c r="I2139" s="46">
        <v>3337428344</v>
      </c>
    </row>
    <row r="2140" spans="1:9" ht="45" hidden="1">
      <c r="A2140" s="46">
        <v>36533</v>
      </c>
      <c r="B2140" s="47" t="s">
        <v>4031</v>
      </c>
      <c r="C2140" s="47" t="s">
        <v>3698</v>
      </c>
      <c r="D2140" s="47" t="s">
        <v>219</v>
      </c>
      <c r="E2140" s="46">
        <v>116704</v>
      </c>
      <c r="F2140" s="48">
        <v>69</v>
      </c>
      <c r="G2140" s="46">
        <v>3</v>
      </c>
      <c r="H2140" s="47" t="s">
        <v>220</v>
      </c>
      <c r="I2140" s="46">
        <v>3337428353</v>
      </c>
    </row>
    <row r="2141" spans="1:9" ht="45" hidden="1">
      <c r="A2141" s="46">
        <v>36534</v>
      </c>
      <c r="B2141" s="47" t="s">
        <v>4032</v>
      </c>
      <c r="C2141" s="47" t="s">
        <v>3698</v>
      </c>
      <c r="D2141" s="47" t="s">
        <v>219</v>
      </c>
      <c r="E2141" s="46">
        <v>116704</v>
      </c>
      <c r="F2141" s="48">
        <v>69</v>
      </c>
      <c r="G2141" s="46">
        <v>3</v>
      </c>
      <c r="H2141" s="47" t="s">
        <v>220</v>
      </c>
      <c r="I2141" s="46">
        <v>3337428365</v>
      </c>
    </row>
    <row r="2142" spans="1:9" ht="45" hidden="1">
      <c r="A2142" s="46">
        <v>36535</v>
      </c>
      <c r="B2142" s="47" t="s">
        <v>4033</v>
      </c>
      <c r="C2142" s="47" t="s">
        <v>3698</v>
      </c>
      <c r="D2142" s="47" t="s">
        <v>219</v>
      </c>
      <c r="E2142" s="46">
        <v>116704</v>
      </c>
      <c r="F2142" s="48">
        <v>69</v>
      </c>
      <c r="G2142" s="46">
        <v>3</v>
      </c>
      <c r="H2142" s="47" t="s">
        <v>220</v>
      </c>
      <c r="I2142" s="46">
        <v>3337428370</v>
      </c>
    </row>
    <row r="2143" spans="1:9" ht="45" hidden="1">
      <c r="A2143" s="46">
        <v>36536</v>
      </c>
      <c r="B2143" s="47" t="s">
        <v>4034</v>
      </c>
      <c r="C2143" s="47" t="s">
        <v>3698</v>
      </c>
      <c r="D2143" s="47" t="s">
        <v>219</v>
      </c>
      <c r="E2143" s="46">
        <v>116704</v>
      </c>
      <c r="F2143" s="48">
        <v>115</v>
      </c>
      <c r="G2143" s="46">
        <v>2</v>
      </c>
      <c r="H2143" s="47" t="s">
        <v>220</v>
      </c>
      <c r="I2143" s="46">
        <v>3337428380</v>
      </c>
    </row>
    <row r="2144" spans="1:9" ht="45" hidden="1">
      <c r="A2144" s="46">
        <v>36537</v>
      </c>
      <c r="B2144" s="47" t="s">
        <v>4035</v>
      </c>
      <c r="C2144" s="47" t="s">
        <v>3698</v>
      </c>
      <c r="D2144" s="47" t="s">
        <v>219</v>
      </c>
      <c r="E2144" s="46">
        <v>116704</v>
      </c>
      <c r="F2144" s="48">
        <v>69</v>
      </c>
      <c r="G2144" s="46">
        <v>1</v>
      </c>
      <c r="H2144" s="47" t="s">
        <v>220</v>
      </c>
      <c r="I2144" s="46">
        <v>3337428389</v>
      </c>
    </row>
    <row r="2145" spans="1:9" ht="45" hidden="1">
      <c r="A2145" s="46">
        <v>36538</v>
      </c>
      <c r="B2145" s="47" t="s">
        <v>4036</v>
      </c>
      <c r="C2145" s="47" t="s">
        <v>3698</v>
      </c>
      <c r="D2145" s="47" t="s">
        <v>219</v>
      </c>
      <c r="E2145" s="46">
        <v>116704</v>
      </c>
      <c r="F2145" s="48">
        <v>69</v>
      </c>
      <c r="G2145" s="46">
        <v>1</v>
      </c>
      <c r="H2145" s="47" t="s">
        <v>220</v>
      </c>
      <c r="I2145" s="46">
        <v>3337428399</v>
      </c>
    </row>
    <row r="2146" spans="1:9" ht="15" hidden="1">
      <c r="A2146" s="46">
        <v>36539</v>
      </c>
      <c r="B2146" s="47" t="s">
        <v>4037</v>
      </c>
      <c r="C2146" s="47" t="s">
        <v>3698</v>
      </c>
      <c r="D2146" s="47" t="s">
        <v>219</v>
      </c>
      <c r="E2146" s="46">
        <v>116704</v>
      </c>
      <c r="F2146" s="48">
        <v>69</v>
      </c>
      <c r="G2146" s="46">
        <v>3</v>
      </c>
      <c r="H2146" s="47" t="s">
        <v>211</v>
      </c>
      <c r="I2146" s="46">
        <v>3337428440</v>
      </c>
    </row>
    <row r="2147" spans="1:9" ht="15" hidden="1">
      <c r="A2147" s="46">
        <v>36540</v>
      </c>
      <c r="B2147" s="47" t="s">
        <v>4038</v>
      </c>
      <c r="C2147" s="47" t="s">
        <v>3698</v>
      </c>
      <c r="D2147" s="47" t="s">
        <v>219</v>
      </c>
      <c r="E2147" s="46">
        <v>116704</v>
      </c>
      <c r="F2147" s="48">
        <v>69</v>
      </c>
      <c r="G2147" s="46">
        <v>3</v>
      </c>
      <c r="H2147" s="47" t="s">
        <v>211</v>
      </c>
      <c r="I2147" s="46">
        <v>3337428451</v>
      </c>
    </row>
    <row r="2148" spans="1:9" ht="45" hidden="1">
      <c r="A2148" s="46">
        <v>36541</v>
      </c>
      <c r="B2148" s="47" t="s">
        <v>4039</v>
      </c>
      <c r="C2148" s="47" t="s">
        <v>3698</v>
      </c>
      <c r="D2148" s="47" t="s">
        <v>219</v>
      </c>
      <c r="E2148" s="46">
        <v>116704</v>
      </c>
      <c r="F2148" s="48">
        <v>69</v>
      </c>
      <c r="G2148" s="46">
        <v>3</v>
      </c>
      <c r="H2148" s="47" t="s">
        <v>220</v>
      </c>
      <c r="I2148" s="46">
        <v>3337428461</v>
      </c>
    </row>
    <row r="2149" spans="1:9" ht="45" hidden="1">
      <c r="A2149" s="46">
        <v>36542</v>
      </c>
      <c r="B2149" s="47" t="s">
        <v>4040</v>
      </c>
      <c r="C2149" s="47" t="s">
        <v>3698</v>
      </c>
      <c r="D2149" s="47" t="s">
        <v>219</v>
      </c>
      <c r="E2149" s="46">
        <v>116704</v>
      </c>
      <c r="F2149" s="48">
        <v>69</v>
      </c>
      <c r="G2149" s="46">
        <v>1</v>
      </c>
      <c r="H2149" s="47" t="s">
        <v>220</v>
      </c>
      <c r="I2149" s="46">
        <v>3337428470</v>
      </c>
    </row>
    <row r="2150" spans="1:9" ht="45" hidden="1">
      <c r="A2150" s="46">
        <v>36543</v>
      </c>
      <c r="B2150" s="47" t="s">
        <v>4041</v>
      </c>
      <c r="C2150" s="47" t="s">
        <v>3698</v>
      </c>
      <c r="D2150" s="47" t="s">
        <v>219</v>
      </c>
      <c r="E2150" s="46">
        <v>116704</v>
      </c>
      <c r="F2150" s="48">
        <v>69</v>
      </c>
      <c r="G2150" s="46">
        <v>1</v>
      </c>
      <c r="H2150" s="47" t="s">
        <v>220</v>
      </c>
      <c r="I2150" s="46">
        <v>3337428488</v>
      </c>
    </row>
    <row r="2151" spans="1:9" ht="15" hidden="1">
      <c r="A2151" s="46">
        <v>36545</v>
      </c>
      <c r="B2151" s="47" t="s">
        <v>4042</v>
      </c>
      <c r="C2151" s="47" t="s">
        <v>3698</v>
      </c>
      <c r="D2151" s="47" t="s">
        <v>219</v>
      </c>
      <c r="E2151" s="46">
        <v>116704</v>
      </c>
      <c r="F2151" s="48">
        <v>230</v>
      </c>
      <c r="G2151" s="46">
        <v>4</v>
      </c>
      <c r="H2151" s="47" t="s">
        <v>211</v>
      </c>
      <c r="I2151" s="46">
        <v>3337428637</v>
      </c>
    </row>
    <row r="2152" spans="1:9" ht="15" hidden="1">
      <c r="A2152" s="46">
        <v>36547</v>
      </c>
      <c r="B2152" s="47" t="s">
        <v>4043</v>
      </c>
      <c r="C2152" s="47" t="s">
        <v>3698</v>
      </c>
      <c r="D2152" s="47" t="s">
        <v>219</v>
      </c>
      <c r="E2152" s="46">
        <v>116704</v>
      </c>
      <c r="F2152" s="48">
        <v>69</v>
      </c>
      <c r="G2152" s="46">
        <v>3</v>
      </c>
      <c r="H2152" s="47" t="s">
        <v>211</v>
      </c>
      <c r="I2152" s="46">
        <v>3337428711</v>
      </c>
    </row>
    <row r="2153" spans="1:9" ht="60" hidden="1">
      <c r="A2153" s="46">
        <v>36577</v>
      </c>
      <c r="B2153" s="47" t="s">
        <v>4044</v>
      </c>
      <c r="C2153" s="47" t="s">
        <v>3698</v>
      </c>
      <c r="D2153" s="47" t="s">
        <v>232</v>
      </c>
      <c r="E2153" s="46">
        <v>100834</v>
      </c>
      <c r="F2153" s="48">
        <v>500</v>
      </c>
      <c r="G2153" s="46">
        <v>4</v>
      </c>
      <c r="H2153" s="47" t="s">
        <v>211</v>
      </c>
      <c r="I2153" s="46">
        <v>3337426094</v>
      </c>
    </row>
    <row r="2154" spans="1:9" ht="60" hidden="1">
      <c r="A2154" s="46">
        <v>36579</v>
      </c>
      <c r="B2154" s="47" t="s">
        <v>4045</v>
      </c>
      <c r="C2154" s="47" t="s">
        <v>3698</v>
      </c>
      <c r="D2154" s="47" t="s">
        <v>232</v>
      </c>
      <c r="E2154" s="46">
        <v>100834</v>
      </c>
      <c r="F2154" s="48">
        <v>115</v>
      </c>
      <c r="G2154" s="46">
        <v>3</v>
      </c>
      <c r="H2154" s="47" t="s">
        <v>211</v>
      </c>
      <c r="I2154" s="46">
        <v>3337424783</v>
      </c>
    </row>
    <row r="2155" spans="1:9" ht="45" hidden="1">
      <c r="A2155" s="46">
        <v>36580</v>
      </c>
      <c r="B2155" s="47" t="s">
        <v>4046</v>
      </c>
      <c r="C2155" s="47" t="s">
        <v>3698</v>
      </c>
      <c r="D2155" s="47" t="s">
        <v>219</v>
      </c>
      <c r="E2155" s="46">
        <v>116704</v>
      </c>
      <c r="F2155" s="48">
        <v>69</v>
      </c>
      <c r="G2155" s="46">
        <v>3</v>
      </c>
      <c r="H2155" s="47" t="s">
        <v>220</v>
      </c>
      <c r="I2155" s="46">
        <v>3337427309</v>
      </c>
    </row>
    <row r="2156" spans="1:9" ht="15" hidden="1">
      <c r="A2156" s="46">
        <v>36581</v>
      </c>
      <c r="B2156" s="47" t="s">
        <v>4047</v>
      </c>
      <c r="C2156" s="47" t="s">
        <v>3698</v>
      </c>
      <c r="D2156" s="47" t="s">
        <v>219</v>
      </c>
      <c r="E2156" s="46">
        <v>116704</v>
      </c>
      <c r="F2156" s="48">
        <v>69</v>
      </c>
      <c r="G2156" s="46">
        <v>3</v>
      </c>
      <c r="H2156" s="47" t="s">
        <v>211</v>
      </c>
      <c r="I2156" s="46">
        <v>3337427487</v>
      </c>
    </row>
    <row r="2157" spans="1:9" ht="60" hidden="1">
      <c r="A2157" s="46">
        <v>36582</v>
      </c>
      <c r="B2157" s="47" t="s">
        <v>4048</v>
      </c>
      <c r="C2157" s="47" t="s">
        <v>3698</v>
      </c>
      <c r="D2157" s="47" t="s">
        <v>232</v>
      </c>
      <c r="E2157" s="46">
        <v>100834</v>
      </c>
      <c r="F2157" s="48">
        <v>69</v>
      </c>
      <c r="G2157" s="46">
        <v>2</v>
      </c>
      <c r="H2157" s="47" t="s">
        <v>220</v>
      </c>
      <c r="I2157" s="46">
        <v>3337427615</v>
      </c>
    </row>
    <row r="2158" spans="1:9" ht="60" hidden="1">
      <c r="A2158" s="46">
        <v>36583</v>
      </c>
      <c r="B2158" s="47" t="s">
        <v>4049</v>
      </c>
      <c r="C2158" s="47" t="s">
        <v>3698</v>
      </c>
      <c r="D2158" s="47" t="s">
        <v>232</v>
      </c>
      <c r="E2158" s="46">
        <v>100834</v>
      </c>
      <c r="F2158" s="48">
        <v>69</v>
      </c>
      <c r="G2158" s="46">
        <v>2</v>
      </c>
      <c r="H2158" s="47" t="s">
        <v>220</v>
      </c>
      <c r="I2158" s="46">
        <v>3337427626</v>
      </c>
    </row>
    <row r="2159" spans="1:9" ht="60" hidden="1">
      <c r="A2159" s="46">
        <v>36584</v>
      </c>
      <c r="B2159" s="47" t="s">
        <v>4050</v>
      </c>
      <c r="C2159" s="47" t="s">
        <v>3698</v>
      </c>
      <c r="D2159" s="47" t="s">
        <v>232</v>
      </c>
      <c r="E2159" s="46">
        <v>100834</v>
      </c>
      <c r="F2159" s="48">
        <v>69</v>
      </c>
      <c r="G2159" s="46">
        <v>3</v>
      </c>
      <c r="H2159" s="47" t="s">
        <v>211</v>
      </c>
      <c r="I2159" s="46">
        <v>3337427656</v>
      </c>
    </row>
    <row r="2160" spans="1:9" ht="60" hidden="1">
      <c r="A2160" s="46">
        <v>36585</v>
      </c>
      <c r="B2160" s="47" t="s">
        <v>4051</v>
      </c>
      <c r="C2160" s="47" t="s">
        <v>3698</v>
      </c>
      <c r="D2160" s="47" t="s">
        <v>232</v>
      </c>
      <c r="E2160" s="46">
        <v>100834</v>
      </c>
      <c r="F2160" s="48">
        <v>69</v>
      </c>
      <c r="G2160" s="46">
        <v>1</v>
      </c>
      <c r="H2160" s="47" t="s">
        <v>220</v>
      </c>
      <c r="I2160" s="46">
        <v>3337427701</v>
      </c>
    </row>
    <row r="2161" spans="1:9" ht="60" hidden="1">
      <c r="A2161" s="46">
        <v>36586</v>
      </c>
      <c r="B2161" s="47" t="s">
        <v>4052</v>
      </c>
      <c r="C2161" s="47" t="s">
        <v>3698</v>
      </c>
      <c r="D2161" s="47" t="s">
        <v>232</v>
      </c>
      <c r="E2161" s="46">
        <v>100834</v>
      </c>
      <c r="F2161" s="48">
        <v>230</v>
      </c>
      <c r="G2161" s="46">
        <v>4</v>
      </c>
      <c r="H2161" s="47" t="s">
        <v>211</v>
      </c>
      <c r="I2161" s="46">
        <v>3337427706</v>
      </c>
    </row>
    <row r="2162" spans="1:9" ht="60" hidden="1">
      <c r="A2162" s="46">
        <v>36587</v>
      </c>
      <c r="B2162" s="47" t="s">
        <v>4053</v>
      </c>
      <c r="C2162" s="47" t="s">
        <v>3698</v>
      </c>
      <c r="D2162" s="47" t="s">
        <v>232</v>
      </c>
      <c r="E2162" s="46">
        <v>100834</v>
      </c>
      <c r="F2162" s="48">
        <v>230</v>
      </c>
      <c r="G2162" s="46">
        <v>6</v>
      </c>
      <c r="H2162" s="47" t="s">
        <v>211</v>
      </c>
      <c r="I2162" s="46">
        <v>3337427707</v>
      </c>
    </row>
    <row r="2163" spans="1:9" ht="60" hidden="1">
      <c r="A2163" s="46">
        <v>36588</v>
      </c>
      <c r="B2163" s="47" t="s">
        <v>4054</v>
      </c>
      <c r="C2163" s="47" t="s">
        <v>3698</v>
      </c>
      <c r="D2163" s="47" t="s">
        <v>232</v>
      </c>
      <c r="E2163" s="46">
        <v>100834</v>
      </c>
      <c r="F2163" s="48">
        <v>230</v>
      </c>
      <c r="G2163" s="46">
        <v>6</v>
      </c>
      <c r="H2163" s="47" t="s">
        <v>220</v>
      </c>
      <c r="I2163" s="46">
        <v>3337427708</v>
      </c>
    </row>
    <row r="2164" spans="1:9" ht="60" hidden="1">
      <c r="A2164" s="46">
        <v>36589</v>
      </c>
      <c r="B2164" s="47" t="s">
        <v>4055</v>
      </c>
      <c r="C2164" s="47" t="s">
        <v>3698</v>
      </c>
      <c r="D2164" s="47" t="s">
        <v>232</v>
      </c>
      <c r="E2164" s="46">
        <v>100834</v>
      </c>
      <c r="F2164" s="48">
        <v>230</v>
      </c>
      <c r="G2164" s="46">
        <v>8</v>
      </c>
      <c r="H2164" s="47" t="s">
        <v>220</v>
      </c>
      <c r="I2164" s="46">
        <v>3337427709</v>
      </c>
    </row>
    <row r="2165" spans="1:9" ht="60" hidden="1">
      <c r="A2165" s="46">
        <v>36590</v>
      </c>
      <c r="B2165" s="47" t="s">
        <v>4056</v>
      </c>
      <c r="C2165" s="47" t="s">
        <v>3698</v>
      </c>
      <c r="D2165" s="47" t="s">
        <v>232</v>
      </c>
      <c r="E2165" s="46">
        <v>100834</v>
      </c>
      <c r="F2165" s="48">
        <v>230</v>
      </c>
      <c r="G2165" s="46">
        <v>4</v>
      </c>
      <c r="H2165" s="47" t="s">
        <v>211</v>
      </c>
      <c r="I2165" s="46">
        <v>3337427721</v>
      </c>
    </row>
    <row r="2166" spans="1:9" ht="60" hidden="1">
      <c r="A2166" s="46">
        <v>36591</v>
      </c>
      <c r="B2166" s="47" t="s">
        <v>4057</v>
      </c>
      <c r="C2166" s="47" t="s">
        <v>3698</v>
      </c>
      <c r="D2166" s="47" t="s">
        <v>232</v>
      </c>
      <c r="E2166" s="46">
        <v>100834</v>
      </c>
      <c r="F2166" s="48">
        <v>500</v>
      </c>
      <c r="G2166" s="46">
        <v>10</v>
      </c>
      <c r="H2166" s="47" t="s">
        <v>220</v>
      </c>
      <c r="I2166" s="46">
        <v>3337427741</v>
      </c>
    </row>
    <row r="2167" spans="1:9" ht="60" hidden="1">
      <c r="A2167" s="46">
        <v>36592</v>
      </c>
      <c r="B2167" s="47" t="s">
        <v>4058</v>
      </c>
      <c r="C2167" s="47" t="s">
        <v>3698</v>
      </c>
      <c r="D2167" s="47" t="s">
        <v>232</v>
      </c>
      <c r="E2167" s="46">
        <v>100834</v>
      </c>
      <c r="F2167" s="48">
        <v>500</v>
      </c>
      <c r="G2167" s="46">
        <v>4</v>
      </c>
      <c r="H2167" s="47" t="s">
        <v>211</v>
      </c>
      <c r="I2167" s="46">
        <v>3337427742</v>
      </c>
    </row>
    <row r="2168" spans="1:9" ht="30" hidden="1">
      <c r="A2168" s="46">
        <v>36593</v>
      </c>
      <c r="B2168" s="47" t="s">
        <v>4059</v>
      </c>
      <c r="C2168" s="47" t="s">
        <v>3698</v>
      </c>
      <c r="D2168" s="47" t="s">
        <v>243</v>
      </c>
      <c r="E2168" s="46">
        <v>101222</v>
      </c>
      <c r="F2168" s="48">
        <v>230</v>
      </c>
      <c r="G2168" s="46">
        <v>3</v>
      </c>
      <c r="H2168" s="47" t="s">
        <v>211</v>
      </c>
      <c r="I2168" s="46">
        <v>3337427744</v>
      </c>
    </row>
    <row r="2169" spans="1:9" ht="15" hidden="1">
      <c r="A2169" s="46">
        <v>36594</v>
      </c>
      <c r="B2169" s="47" t="s">
        <v>4060</v>
      </c>
      <c r="C2169" s="47" t="s">
        <v>3698</v>
      </c>
      <c r="D2169" s="47" t="s">
        <v>219</v>
      </c>
      <c r="E2169" s="46">
        <v>116704</v>
      </c>
      <c r="F2169" s="48">
        <v>69</v>
      </c>
      <c r="G2169" s="46">
        <v>3</v>
      </c>
      <c r="H2169" s="47" t="s">
        <v>211</v>
      </c>
      <c r="I2169" s="46">
        <v>3337427755</v>
      </c>
    </row>
    <row r="2170" spans="1:9" ht="60" hidden="1">
      <c r="A2170" s="46">
        <v>36595</v>
      </c>
      <c r="B2170" s="47" t="s">
        <v>4061</v>
      </c>
      <c r="C2170" s="47" t="s">
        <v>3698</v>
      </c>
      <c r="D2170" s="47" t="s">
        <v>232</v>
      </c>
      <c r="E2170" s="46">
        <v>100834</v>
      </c>
      <c r="F2170" s="48">
        <v>500</v>
      </c>
      <c r="G2170" s="46">
        <v>3</v>
      </c>
      <c r="H2170" s="47" t="s">
        <v>220</v>
      </c>
      <c r="I2170" s="46">
        <v>3337427786</v>
      </c>
    </row>
    <row r="2171" spans="1:9" ht="60" hidden="1">
      <c r="A2171" s="46">
        <v>36596</v>
      </c>
      <c r="B2171" s="47" t="s">
        <v>4062</v>
      </c>
      <c r="C2171" s="47" t="s">
        <v>3698</v>
      </c>
      <c r="D2171" s="47" t="s">
        <v>232</v>
      </c>
      <c r="E2171" s="46">
        <v>100834</v>
      </c>
      <c r="F2171" s="48">
        <v>500</v>
      </c>
      <c r="G2171" s="46">
        <v>3</v>
      </c>
      <c r="H2171" s="47" t="s">
        <v>220</v>
      </c>
      <c r="I2171" s="46">
        <v>3337427802</v>
      </c>
    </row>
    <row r="2172" spans="1:9" ht="60" hidden="1">
      <c r="A2172" s="46">
        <v>36597</v>
      </c>
      <c r="B2172" s="47" t="s">
        <v>4063</v>
      </c>
      <c r="C2172" s="47" t="s">
        <v>3698</v>
      </c>
      <c r="D2172" s="47" t="s">
        <v>232</v>
      </c>
      <c r="E2172" s="46">
        <v>100834</v>
      </c>
      <c r="F2172" s="48">
        <v>500</v>
      </c>
      <c r="G2172" s="46">
        <v>8</v>
      </c>
      <c r="H2172" s="47" t="s">
        <v>220</v>
      </c>
      <c r="I2172" s="46">
        <v>3337427804</v>
      </c>
    </row>
    <row r="2173" spans="1:9" ht="60" hidden="1">
      <c r="A2173" s="46">
        <v>36598</v>
      </c>
      <c r="B2173" s="47" t="s">
        <v>4064</v>
      </c>
      <c r="C2173" s="47" t="s">
        <v>3698</v>
      </c>
      <c r="D2173" s="47" t="s">
        <v>232</v>
      </c>
      <c r="E2173" s="46">
        <v>100834</v>
      </c>
      <c r="F2173" s="48">
        <v>500</v>
      </c>
      <c r="G2173" s="46">
        <v>3</v>
      </c>
      <c r="H2173" s="47" t="s">
        <v>220</v>
      </c>
      <c r="I2173" s="46">
        <v>3337427807</v>
      </c>
    </row>
    <row r="2174" spans="1:9" ht="60" hidden="1">
      <c r="A2174" s="46">
        <v>36599</v>
      </c>
      <c r="B2174" s="47" t="s">
        <v>4065</v>
      </c>
      <c r="C2174" s="47" t="s">
        <v>3698</v>
      </c>
      <c r="D2174" s="47" t="s">
        <v>232</v>
      </c>
      <c r="E2174" s="46">
        <v>100834</v>
      </c>
      <c r="F2174" s="48">
        <v>500</v>
      </c>
      <c r="G2174" s="46">
        <v>7</v>
      </c>
      <c r="H2174" s="47" t="s">
        <v>220</v>
      </c>
      <c r="I2174" s="46">
        <v>3337427810</v>
      </c>
    </row>
    <row r="2175" spans="1:9" ht="60" hidden="1">
      <c r="A2175" s="46">
        <v>36600</v>
      </c>
      <c r="B2175" s="47" t="s">
        <v>4066</v>
      </c>
      <c r="C2175" s="47" t="s">
        <v>3698</v>
      </c>
      <c r="D2175" s="47" t="s">
        <v>232</v>
      </c>
      <c r="E2175" s="46">
        <v>100834</v>
      </c>
      <c r="F2175" s="48">
        <v>500</v>
      </c>
      <c r="G2175" s="46">
        <v>4</v>
      </c>
      <c r="H2175" s="47" t="s">
        <v>220</v>
      </c>
      <c r="I2175" s="46">
        <v>3337427815</v>
      </c>
    </row>
    <row r="2176" spans="1:9" ht="60" hidden="1">
      <c r="A2176" s="46">
        <v>36601</v>
      </c>
      <c r="B2176" s="47" t="s">
        <v>4067</v>
      </c>
      <c r="C2176" s="47" t="s">
        <v>3698</v>
      </c>
      <c r="D2176" s="47" t="s">
        <v>232</v>
      </c>
      <c r="E2176" s="46">
        <v>100834</v>
      </c>
      <c r="F2176" s="48">
        <v>500</v>
      </c>
      <c r="G2176" s="46">
        <v>5</v>
      </c>
      <c r="H2176" s="47" t="s">
        <v>220</v>
      </c>
      <c r="I2176" s="46">
        <v>3337427816</v>
      </c>
    </row>
    <row r="2177" spans="1:9" ht="60" hidden="1">
      <c r="A2177" s="46">
        <v>36602</v>
      </c>
      <c r="B2177" s="47" t="s">
        <v>4068</v>
      </c>
      <c r="C2177" s="47" t="s">
        <v>3698</v>
      </c>
      <c r="D2177" s="47" t="s">
        <v>232</v>
      </c>
      <c r="E2177" s="46">
        <v>100834</v>
      </c>
      <c r="F2177" s="48">
        <v>500</v>
      </c>
      <c r="G2177" s="46">
        <v>3</v>
      </c>
      <c r="H2177" s="47" t="s">
        <v>211</v>
      </c>
      <c r="I2177" s="46">
        <v>3337427831</v>
      </c>
    </row>
    <row r="2178" spans="1:9" ht="15" hidden="1">
      <c r="A2178" s="46">
        <v>36604</v>
      </c>
      <c r="B2178" s="47" t="s">
        <v>4069</v>
      </c>
      <c r="C2178" s="47" t="s">
        <v>3698</v>
      </c>
      <c r="D2178" s="47" t="s">
        <v>219</v>
      </c>
      <c r="E2178" s="46">
        <v>116704</v>
      </c>
      <c r="F2178" s="48">
        <v>69</v>
      </c>
      <c r="G2178" s="46">
        <v>3</v>
      </c>
      <c r="H2178" s="47" t="s">
        <v>211</v>
      </c>
      <c r="I2178" s="46">
        <v>3337427861</v>
      </c>
    </row>
    <row r="2179" spans="1:9" ht="45" hidden="1">
      <c r="A2179" s="46">
        <v>36605</v>
      </c>
      <c r="B2179" s="47" t="s">
        <v>4070</v>
      </c>
      <c r="C2179" s="47" t="s">
        <v>3698</v>
      </c>
      <c r="D2179" s="47" t="s">
        <v>219</v>
      </c>
      <c r="E2179" s="46">
        <v>116704</v>
      </c>
      <c r="F2179" s="48">
        <v>69</v>
      </c>
      <c r="G2179" s="46">
        <v>3</v>
      </c>
      <c r="H2179" s="47" t="s">
        <v>220</v>
      </c>
      <c r="I2179" s="46">
        <v>3337427863</v>
      </c>
    </row>
    <row r="2180" spans="1:9" ht="15" hidden="1">
      <c r="A2180" s="46">
        <v>36606</v>
      </c>
      <c r="B2180" s="47" t="s">
        <v>4071</v>
      </c>
      <c r="C2180" s="47" t="s">
        <v>3698</v>
      </c>
      <c r="D2180" s="47" t="s">
        <v>219</v>
      </c>
      <c r="E2180" s="46">
        <v>116704</v>
      </c>
      <c r="F2180" s="48">
        <v>69</v>
      </c>
      <c r="G2180" s="46">
        <v>3</v>
      </c>
      <c r="H2180" s="47" t="s">
        <v>211</v>
      </c>
      <c r="I2180" s="46">
        <v>3337427915</v>
      </c>
    </row>
    <row r="2181" spans="1:9" ht="15" hidden="1">
      <c r="A2181" s="46">
        <v>36607</v>
      </c>
      <c r="B2181" s="47" t="s">
        <v>4072</v>
      </c>
      <c r="C2181" s="47" t="s">
        <v>3698</v>
      </c>
      <c r="D2181" s="47" t="s">
        <v>219</v>
      </c>
      <c r="E2181" s="46">
        <v>116704</v>
      </c>
      <c r="F2181" s="48">
        <v>69</v>
      </c>
      <c r="G2181" s="46">
        <v>3</v>
      </c>
      <c r="H2181" s="47" t="s">
        <v>211</v>
      </c>
      <c r="I2181" s="46">
        <v>3337427920</v>
      </c>
    </row>
    <row r="2182" spans="1:9" ht="60" hidden="1">
      <c r="A2182" s="46">
        <v>36608</v>
      </c>
      <c r="B2182" s="47" t="s">
        <v>4073</v>
      </c>
      <c r="C2182" s="47" t="s">
        <v>3698</v>
      </c>
      <c r="D2182" s="47" t="s">
        <v>232</v>
      </c>
      <c r="E2182" s="46">
        <v>100834</v>
      </c>
      <c r="F2182" s="48">
        <v>500</v>
      </c>
      <c r="G2182" s="46">
        <v>7</v>
      </c>
      <c r="H2182" s="47" t="s">
        <v>211</v>
      </c>
      <c r="I2182" s="46">
        <v>3337427970</v>
      </c>
    </row>
    <row r="2183" spans="1:9" ht="60" hidden="1">
      <c r="A2183" s="46">
        <v>36609</v>
      </c>
      <c r="B2183" s="47" t="s">
        <v>4074</v>
      </c>
      <c r="C2183" s="47" t="s">
        <v>3698</v>
      </c>
      <c r="D2183" s="47" t="s">
        <v>232</v>
      </c>
      <c r="E2183" s="46">
        <v>100834</v>
      </c>
      <c r="F2183" s="48">
        <v>230</v>
      </c>
      <c r="G2183" s="46">
        <v>2</v>
      </c>
      <c r="H2183" s="47" t="s">
        <v>211</v>
      </c>
      <c r="I2183" s="46">
        <v>3337427971</v>
      </c>
    </row>
    <row r="2184" spans="1:9" ht="60" hidden="1">
      <c r="A2184" s="46">
        <v>36610</v>
      </c>
      <c r="B2184" s="47" t="s">
        <v>4075</v>
      </c>
      <c r="C2184" s="47" t="s">
        <v>3698</v>
      </c>
      <c r="D2184" s="47" t="s">
        <v>232</v>
      </c>
      <c r="E2184" s="46">
        <v>100834</v>
      </c>
      <c r="F2184" s="48">
        <v>500</v>
      </c>
      <c r="G2184" s="46">
        <v>3</v>
      </c>
      <c r="H2184" s="47" t="s">
        <v>4076</v>
      </c>
      <c r="I2184" s="46">
        <v>3337427989</v>
      </c>
    </row>
    <row r="2185" spans="1:9" ht="60" hidden="1">
      <c r="A2185" s="46">
        <v>36611</v>
      </c>
      <c r="B2185" s="47" t="s">
        <v>4077</v>
      </c>
      <c r="C2185" s="47" t="s">
        <v>3698</v>
      </c>
      <c r="D2185" s="47" t="s">
        <v>232</v>
      </c>
      <c r="E2185" s="46">
        <v>100834</v>
      </c>
      <c r="F2185" s="48">
        <v>500</v>
      </c>
      <c r="G2185" s="46">
        <v>1</v>
      </c>
      <c r="H2185" s="47" t="s">
        <v>220</v>
      </c>
      <c r="I2185" s="46">
        <v>3337427996</v>
      </c>
    </row>
    <row r="2186" spans="1:9" ht="60" hidden="1">
      <c r="A2186" s="46">
        <v>36612</v>
      </c>
      <c r="B2186" s="47" t="s">
        <v>4078</v>
      </c>
      <c r="C2186" s="47" t="s">
        <v>3698</v>
      </c>
      <c r="D2186" s="47" t="s">
        <v>232</v>
      </c>
      <c r="E2186" s="46">
        <v>100834</v>
      </c>
      <c r="F2186" s="48">
        <v>230</v>
      </c>
      <c r="G2186" s="46">
        <v>3</v>
      </c>
      <c r="H2186" s="47" t="s">
        <v>220</v>
      </c>
      <c r="I2186" s="46">
        <v>3337428108</v>
      </c>
    </row>
    <row r="2187" spans="1:9" ht="60" hidden="1">
      <c r="A2187" s="46">
        <v>36613</v>
      </c>
      <c r="B2187" s="47" t="s">
        <v>4079</v>
      </c>
      <c r="C2187" s="47" t="s">
        <v>3698</v>
      </c>
      <c r="D2187" s="47" t="s">
        <v>232</v>
      </c>
      <c r="E2187" s="46">
        <v>100834</v>
      </c>
      <c r="F2187" s="48">
        <v>115</v>
      </c>
      <c r="G2187" s="46">
        <v>3</v>
      </c>
      <c r="H2187" s="47" t="s">
        <v>220</v>
      </c>
      <c r="I2187" s="46">
        <v>3337428121</v>
      </c>
    </row>
    <row r="2188" spans="1:9" ht="60" hidden="1">
      <c r="A2188" s="46">
        <v>36614</v>
      </c>
      <c r="B2188" s="47" t="s">
        <v>4080</v>
      </c>
      <c r="C2188" s="47" t="s">
        <v>3698</v>
      </c>
      <c r="D2188" s="47" t="s">
        <v>232</v>
      </c>
      <c r="E2188" s="46">
        <v>100834</v>
      </c>
      <c r="F2188" s="48">
        <v>115</v>
      </c>
      <c r="G2188" s="46">
        <v>2</v>
      </c>
      <c r="H2188" s="47" t="s">
        <v>220</v>
      </c>
      <c r="I2188" s="46">
        <v>3337428122</v>
      </c>
    </row>
    <row r="2189" spans="1:9" ht="60" hidden="1">
      <c r="A2189" s="46">
        <v>36615</v>
      </c>
      <c r="B2189" s="47" t="s">
        <v>4081</v>
      </c>
      <c r="C2189" s="47" t="s">
        <v>3698</v>
      </c>
      <c r="D2189" s="47" t="s">
        <v>232</v>
      </c>
      <c r="E2189" s="46">
        <v>100834</v>
      </c>
      <c r="F2189" s="48">
        <v>115</v>
      </c>
      <c r="G2189" s="46">
        <v>3</v>
      </c>
      <c r="H2189" s="47" t="s">
        <v>211</v>
      </c>
      <c r="I2189" s="46">
        <v>3337428155</v>
      </c>
    </row>
    <row r="2190" spans="1:9" ht="60" hidden="1">
      <c r="A2190" s="46">
        <v>36616</v>
      </c>
      <c r="B2190" s="47" t="s">
        <v>4082</v>
      </c>
      <c r="C2190" s="47" t="s">
        <v>3698</v>
      </c>
      <c r="D2190" s="47" t="s">
        <v>232</v>
      </c>
      <c r="E2190" s="46">
        <v>100834</v>
      </c>
      <c r="F2190" s="48">
        <v>115</v>
      </c>
      <c r="G2190" s="46">
        <v>3</v>
      </c>
      <c r="H2190" s="47" t="s">
        <v>211</v>
      </c>
      <c r="I2190" s="46">
        <v>3337428156</v>
      </c>
    </row>
    <row r="2191" spans="1:9" ht="60" hidden="1">
      <c r="A2191" s="46">
        <v>36617</v>
      </c>
      <c r="B2191" s="47" t="s">
        <v>4083</v>
      </c>
      <c r="C2191" s="47" t="s">
        <v>3698</v>
      </c>
      <c r="D2191" s="47" t="s">
        <v>232</v>
      </c>
      <c r="E2191" s="46">
        <v>100834</v>
      </c>
      <c r="F2191" s="48">
        <v>345</v>
      </c>
      <c r="G2191" s="46">
        <v>3</v>
      </c>
      <c r="H2191" s="47" t="s">
        <v>220</v>
      </c>
      <c r="I2191" s="46">
        <v>3337428207</v>
      </c>
    </row>
    <row r="2192" spans="1:9" ht="60" hidden="1">
      <c r="A2192" s="46">
        <v>36618</v>
      </c>
      <c r="B2192" s="47" t="s">
        <v>4084</v>
      </c>
      <c r="C2192" s="47" t="s">
        <v>3698</v>
      </c>
      <c r="D2192" s="47" t="s">
        <v>232</v>
      </c>
      <c r="E2192" s="46">
        <v>100834</v>
      </c>
      <c r="F2192" s="48">
        <v>500</v>
      </c>
      <c r="G2192" s="46">
        <v>4</v>
      </c>
      <c r="H2192" s="47" t="s">
        <v>211</v>
      </c>
      <c r="I2192" s="46">
        <v>3337428242</v>
      </c>
    </row>
    <row r="2193" spans="1:9" ht="45" hidden="1">
      <c r="A2193" s="46">
        <v>36619</v>
      </c>
      <c r="B2193" s="47" t="s">
        <v>4085</v>
      </c>
      <c r="C2193" s="47" t="s">
        <v>3698</v>
      </c>
      <c r="D2193" s="47" t="s">
        <v>219</v>
      </c>
      <c r="E2193" s="46">
        <v>116704</v>
      </c>
      <c r="F2193" s="48">
        <v>69</v>
      </c>
      <c r="G2193" s="46">
        <v>2</v>
      </c>
      <c r="H2193" s="47" t="s">
        <v>220</v>
      </c>
      <c r="I2193" s="46">
        <v>3337428275</v>
      </c>
    </row>
    <row r="2194" spans="1:9" ht="15" hidden="1">
      <c r="A2194" s="46">
        <v>36620</v>
      </c>
      <c r="B2194" s="47" t="s">
        <v>4086</v>
      </c>
      <c r="C2194" s="47" t="s">
        <v>3698</v>
      </c>
      <c r="D2194" s="47" t="s">
        <v>219</v>
      </c>
      <c r="E2194" s="46">
        <v>116704</v>
      </c>
      <c r="F2194" s="48">
        <v>115</v>
      </c>
      <c r="G2194" s="46">
        <v>3</v>
      </c>
      <c r="H2194" s="47" t="s">
        <v>211</v>
      </c>
      <c r="I2194" s="46">
        <v>3337428287</v>
      </c>
    </row>
    <row r="2195" spans="1:9" ht="15" hidden="1">
      <c r="A2195" s="46">
        <v>36621</v>
      </c>
      <c r="B2195" s="47" t="s">
        <v>4087</v>
      </c>
      <c r="C2195" s="47" t="s">
        <v>3698</v>
      </c>
      <c r="D2195" s="47" t="s">
        <v>219</v>
      </c>
      <c r="E2195" s="46">
        <v>116704</v>
      </c>
      <c r="F2195" s="48">
        <v>115</v>
      </c>
      <c r="G2195" s="46">
        <v>3</v>
      </c>
      <c r="H2195" s="47" t="s">
        <v>211</v>
      </c>
      <c r="I2195" s="46">
        <v>3337428288</v>
      </c>
    </row>
    <row r="2196" spans="1:9" ht="15" hidden="1">
      <c r="A2196" s="46">
        <v>36622</v>
      </c>
      <c r="B2196" s="47" t="s">
        <v>4088</v>
      </c>
      <c r="C2196" s="47" t="s">
        <v>3698</v>
      </c>
      <c r="D2196" s="47" t="s">
        <v>219</v>
      </c>
      <c r="E2196" s="46">
        <v>116704</v>
      </c>
      <c r="F2196" s="48">
        <v>115</v>
      </c>
      <c r="G2196" s="46">
        <v>3</v>
      </c>
      <c r="H2196" s="47" t="s">
        <v>211</v>
      </c>
      <c r="I2196" s="46">
        <v>3337428292</v>
      </c>
    </row>
    <row r="2197" spans="1:9" ht="15" hidden="1">
      <c r="A2197" s="46">
        <v>36624</v>
      </c>
      <c r="B2197" s="47" t="s">
        <v>4089</v>
      </c>
      <c r="C2197" s="47" t="s">
        <v>3698</v>
      </c>
      <c r="D2197" s="47" t="s">
        <v>219</v>
      </c>
      <c r="E2197" s="46">
        <v>116704</v>
      </c>
      <c r="F2197" s="48">
        <v>69</v>
      </c>
      <c r="G2197" s="46">
        <v>1</v>
      </c>
      <c r="H2197" s="47" t="s">
        <v>211</v>
      </c>
      <c r="I2197" s="46">
        <v>3337427901</v>
      </c>
    </row>
    <row r="2198" spans="1:9" ht="45" hidden="1">
      <c r="A2198" s="46">
        <v>36625</v>
      </c>
      <c r="B2198" s="47" t="s">
        <v>4090</v>
      </c>
      <c r="C2198" s="47" t="s">
        <v>3698</v>
      </c>
      <c r="D2198" s="47" t="s">
        <v>219</v>
      </c>
      <c r="E2198" s="46">
        <v>116704</v>
      </c>
      <c r="F2198" s="48">
        <v>69</v>
      </c>
      <c r="G2198" s="46">
        <v>3</v>
      </c>
      <c r="H2198" s="47" t="s">
        <v>220</v>
      </c>
      <c r="I2198" s="46">
        <v>3337427910</v>
      </c>
    </row>
    <row r="2199" spans="1:9" ht="60" hidden="1">
      <c r="A2199" s="46">
        <v>36634</v>
      </c>
      <c r="B2199" s="47" t="s">
        <v>4091</v>
      </c>
      <c r="C2199" s="47" t="s">
        <v>3698</v>
      </c>
      <c r="D2199" s="47" t="s">
        <v>232</v>
      </c>
      <c r="E2199" s="46">
        <v>100834</v>
      </c>
      <c r="F2199" s="48">
        <v>69</v>
      </c>
      <c r="G2199" s="46">
        <v>3</v>
      </c>
      <c r="H2199" s="47" t="s">
        <v>211</v>
      </c>
      <c r="I2199" s="46">
        <v>3352750013</v>
      </c>
    </row>
    <row r="2200" spans="1:9" ht="45" hidden="1">
      <c r="A2200" s="46">
        <v>36637</v>
      </c>
      <c r="B2200" s="47" t="s">
        <v>4092</v>
      </c>
      <c r="C2200" s="47" t="s">
        <v>3698</v>
      </c>
      <c r="D2200" s="47" t="s">
        <v>438</v>
      </c>
      <c r="E2200" s="46">
        <v>101374</v>
      </c>
      <c r="F2200" s="48">
        <v>115</v>
      </c>
      <c r="G2200" s="46">
        <v>3</v>
      </c>
      <c r="H2200" s="47" t="s">
        <v>235</v>
      </c>
      <c r="I2200" s="46">
        <v>3352750028</v>
      </c>
    </row>
    <row r="2201" spans="1:9" ht="45" hidden="1">
      <c r="A2201" s="46">
        <v>36638</v>
      </c>
      <c r="B2201" s="47" t="s">
        <v>4093</v>
      </c>
      <c r="C2201" s="47" t="s">
        <v>3698</v>
      </c>
      <c r="D2201" s="47" t="s">
        <v>438</v>
      </c>
      <c r="E2201" s="46">
        <v>101374</v>
      </c>
      <c r="F2201" s="48">
        <v>115</v>
      </c>
      <c r="G2201" s="46">
        <v>3</v>
      </c>
      <c r="H2201" s="47" t="s">
        <v>235</v>
      </c>
      <c r="I2201" s="46">
        <v>3352750030</v>
      </c>
    </row>
    <row r="2202" spans="1:9" ht="45" hidden="1">
      <c r="A2202" s="46">
        <v>36639</v>
      </c>
      <c r="B2202" s="47" t="s">
        <v>4094</v>
      </c>
      <c r="C2202" s="47" t="s">
        <v>3698</v>
      </c>
      <c r="D2202" s="47" t="s">
        <v>438</v>
      </c>
      <c r="E2202" s="46">
        <v>101374</v>
      </c>
      <c r="F2202" s="48">
        <v>115</v>
      </c>
      <c r="G2202" s="46">
        <v>3</v>
      </c>
      <c r="H2202" s="47" t="s">
        <v>235</v>
      </c>
      <c r="I2202" s="46">
        <v>3352750038</v>
      </c>
    </row>
    <row r="2203" spans="1:9" ht="45" hidden="1">
      <c r="A2203" s="46">
        <v>36640</v>
      </c>
      <c r="B2203" s="47" t="s">
        <v>4095</v>
      </c>
      <c r="C2203" s="47" t="s">
        <v>3698</v>
      </c>
      <c r="D2203" s="47" t="s">
        <v>438</v>
      </c>
      <c r="E2203" s="46">
        <v>101374</v>
      </c>
      <c r="F2203" s="48">
        <v>115</v>
      </c>
      <c r="G2203" s="46">
        <v>3</v>
      </c>
      <c r="H2203" s="47" t="s">
        <v>235</v>
      </c>
      <c r="I2203" s="46">
        <v>3352750039</v>
      </c>
    </row>
    <row r="2204" spans="1:9" ht="45" hidden="1">
      <c r="A2204" s="46">
        <v>36641</v>
      </c>
      <c r="B2204" s="47" t="s">
        <v>4096</v>
      </c>
      <c r="C2204" s="47" t="s">
        <v>3698</v>
      </c>
      <c r="D2204" s="47" t="s">
        <v>438</v>
      </c>
      <c r="E2204" s="46">
        <v>101374</v>
      </c>
      <c r="F2204" s="48">
        <v>115</v>
      </c>
      <c r="G2204" s="46">
        <v>3</v>
      </c>
      <c r="H2204" s="47" t="s">
        <v>235</v>
      </c>
      <c r="I2204" s="46">
        <v>3352750041</v>
      </c>
    </row>
    <row r="2205" spans="1:9" ht="45" hidden="1">
      <c r="A2205" s="46">
        <v>36642</v>
      </c>
      <c r="B2205" s="47" t="s">
        <v>4097</v>
      </c>
      <c r="C2205" s="47" t="s">
        <v>3698</v>
      </c>
      <c r="D2205" s="47" t="s">
        <v>438</v>
      </c>
      <c r="E2205" s="46">
        <v>101374</v>
      </c>
      <c r="F2205" s="48">
        <v>115</v>
      </c>
      <c r="G2205" s="46">
        <v>3</v>
      </c>
      <c r="H2205" s="47" t="s">
        <v>235</v>
      </c>
      <c r="I2205" s="46">
        <v>3352750043</v>
      </c>
    </row>
    <row r="2206" spans="1:9" ht="45" hidden="1">
      <c r="A2206" s="46">
        <v>36643</v>
      </c>
      <c r="B2206" s="47" t="s">
        <v>4098</v>
      </c>
      <c r="C2206" s="47" t="s">
        <v>3698</v>
      </c>
      <c r="D2206" s="47" t="s">
        <v>438</v>
      </c>
      <c r="E2206" s="46">
        <v>101374</v>
      </c>
      <c r="F2206" s="48">
        <v>57</v>
      </c>
      <c r="G2206" s="46">
        <v>3</v>
      </c>
      <c r="H2206" s="47" t="s">
        <v>235</v>
      </c>
      <c r="I2206" s="46">
        <v>3352750054</v>
      </c>
    </row>
    <row r="2207" spans="1:9" ht="45" hidden="1">
      <c r="A2207" s="46">
        <v>36644</v>
      </c>
      <c r="B2207" s="47" t="s">
        <v>4099</v>
      </c>
      <c r="C2207" s="47" t="s">
        <v>3698</v>
      </c>
      <c r="D2207" s="47" t="s">
        <v>438</v>
      </c>
      <c r="E2207" s="46">
        <v>101374</v>
      </c>
      <c r="F2207" s="48">
        <v>115</v>
      </c>
      <c r="G2207" s="46">
        <v>3</v>
      </c>
      <c r="H2207" s="47" t="s">
        <v>235</v>
      </c>
      <c r="I2207" s="46">
        <v>3352750056</v>
      </c>
    </row>
    <row r="2208" spans="1:9" ht="45" hidden="1">
      <c r="A2208" s="46">
        <v>36645</v>
      </c>
      <c r="B2208" s="47" t="s">
        <v>4100</v>
      </c>
      <c r="C2208" s="47" t="s">
        <v>3698</v>
      </c>
      <c r="D2208" s="47" t="s">
        <v>438</v>
      </c>
      <c r="E2208" s="46">
        <v>101374</v>
      </c>
      <c r="F2208" s="48">
        <v>115</v>
      </c>
      <c r="G2208" s="46">
        <v>3</v>
      </c>
      <c r="H2208" s="47" t="s">
        <v>235</v>
      </c>
      <c r="I2208" s="46">
        <v>3352750058</v>
      </c>
    </row>
    <row r="2209" spans="1:9" ht="45" hidden="1">
      <c r="A2209" s="46">
        <v>36646</v>
      </c>
      <c r="B2209" s="47" t="s">
        <v>4101</v>
      </c>
      <c r="C2209" s="47" t="s">
        <v>3698</v>
      </c>
      <c r="D2209" s="47" t="s">
        <v>438</v>
      </c>
      <c r="E2209" s="46">
        <v>101374</v>
      </c>
      <c r="F2209" s="48">
        <v>115</v>
      </c>
      <c r="G2209" s="46">
        <v>3</v>
      </c>
      <c r="H2209" s="47" t="s">
        <v>235</v>
      </c>
      <c r="I2209" s="46">
        <v>3352750059</v>
      </c>
    </row>
    <row r="2210" spans="1:9" ht="45" hidden="1">
      <c r="A2210" s="46">
        <v>36647</v>
      </c>
      <c r="B2210" s="47" t="s">
        <v>4102</v>
      </c>
      <c r="C2210" s="47" t="s">
        <v>3698</v>
      </c>
      <c r="D2210" s="47" t="s">
        <v>438</v>
      </c>
      <c r="E2210" s="46">
        <v>101374</v>
      </c>
      <c r="F2210" s="48">
        <v>115</v>
      </c>
      <c r="G2210" s="46">
        <v>3</v>
      </c>
      <c r="H2210" s="47" t="s">
        <v>235</v>
      </c>
      <c r="I2210" s="46">
        <v>3352750069</v>
      </c>
    </row>
    <row r="2211" spans="1:9" ht="45" hidden="1">
      <c r="A2211" s="46">
        <v>36648</v>
      </c>
      <c r="B2211" s="47" t="s">
        <v>4103</v>
      </c>
      <c r="C2211" s="47" t="s">
        <v>3698</v>
      </c>
      <c r="D2211" s="47" t="s">
        <v>438</v>
      </c>
      <c r="E2211" s="46">
        <v>101374</v>
      </c>
      <c r="F2211" s="48">
        <v>115</v>
      </c>
      <c r="G2211" s="46">
        <v>3</v>
      </c>
      <c r="H2211" s="47" t="s">
        <v>235</v>
      </c>
      <c r="I2211" s="46">
        <v>3352750070</v>
      </c>
    </row>
    <row r="2212" spans="1:9" ht="45" hidden="1">
      <c r="A2212" s="46">
        <v>36649</v>
      </c>
      <c r="B2212" s="47" t="s">
        <v>4104</v>
      </c>
      <c r="C2212" s="47" t="s">
        <v>3698</v>
      </c>
      <c r="D2212" s="47" t="s">
        <v>438</v>
      </c>
      <c r="E2212" s="46">
        <v>101374</v>
      </c>
      <c r="F2212" s="48">
        <v>115</v>
      </c>
      <c r="G2212" s="46">
        <v>3</v>
      </c>
      <c r="H2212" s="47" t="s">
        <v>235</v>
      </c>
      <c r="I2212" s="46">
        <v>3352750072</v>
      </c>
    </row>
    <row r="2213" spans="1:9" ht="45" hidden="1">
      <c r="A2213" s="46">
        <v>36650</v>
      </c>
      <c r="B2213" s="47" t="s">
        <v>4105</v>
      </c>
      <c r="C2213" s="47" t="s">
        <v>3698</v>
      </c>
      <c r="D2213" s="47" t="s">
        <v>438</v>
      </c>
      <c r="E2213" s="46">
        <v>101374</v>
      </c>
      <c r="F2213" s="48">
        <v>115</v>
      </c>
      <c r="G2213" s="46">
        <v>3</v>
      </c>
      <c r="H2213" s="47" t="s">
        <v>235</v>
      </c>
      <c r="I2213" s="46">
        <v>3352750075</v>
      </c>
    </row>
    <row r="2214" spans="1:9" ht="15" hidden="1">
      <c r="A2214" s="46">
        <v>36651</v>
      </c>
      <c r="B2214" s="47" t="s">
        <v>4106</v>
      </c>
      <c r="C2214" s="47" t="s">
        <v>3698</v>
      </c>
      <c r="D2214" s="47" t="s">
        <v>219</v>
      </c>
      <c r="E2214" s="46">
        <v>116704</v>
      </c>
      <c r="F2214" s="48">
        <v>115</v>
      </c>
      <c r="G2214" s="46">
        <v>3</v>
      </c>
      <c r="H2214" s="47" t="s">
        <v>235</v>
      </c>
      <c r="I2214" s="46">
        <v>3352750079</v>
      </c>
    </row>
    <row r="2215" spans="1:9" ht="15" hidden="1">
      <c r="A2215" s="46">
        <v>36652</v>
      </c>
      <c r="B2215" s="47" t="s">
        <v>4107</v>
      </c>
      <c r="C2215" s="47" t="s">
        <v>3698</v>
      </c>
      <c r="D2215" s="47" t="s">
        <v>219</v>
      </c>
      <c r="E2215" s="46">
        <v>116704</v>
      </c>
      <c r="F2215" s="48">
        <v>115</v>
      </c>
      <c r="G2215" s="46">
        <v>3</v>
      </c>
      <c r="H2215" s="47" t="s">
        <v>235</v>
      </c>
      <c r="I2215" s="46">
        <v>3352750083</v>
      </c>
    </row>
    <row r="2216" spans="1:9" ht="45" hidden="1">
      <c r="A2216" s="46">
        <v>36653</v>
      </c>
      <c r="B2216" s="47" t="s">
        <v>4108</v>
      </c>
      <c r="C2216" s="47" t="s">
        <v>3698</v>
      </c>
      <c r="D2216" s="47" t="s">
        <v>438</v>
      </c>
      <c r="E2216" s="46">
        <v>101374</v>
      </c>
      <c r="F2216" s="48">
        <v>115</v>
      </c>
      <c r="G2216" s="46">
        <v>3</v>
      </c>
      <c r="H2216" s="47" t="s">
        <v>235</v>
      </c>
      <c r="I2216" s="46">
        <v>3352750088</v>
      </c>
    </row>
    <row r="2217" spans="1:9" ht="45" hidden="1">
      <c r="A2217" s="46">
        <v>36654</v>
      </c>
      <c r="B2217" s="47" t="s">
        <v>4109</v>
      </c>
      <c r="C2217" s="47" t="s">
        <v>3698</v>
      </c>
      <c r="D2217" s="47" t="s">
        <v>438</v>
      </c>
      <c r="E2217" s="46">
        <v>101374</v>
      </c>
      <c r="F2217" s="48">
        <v>115</v>
      </c>
      <c r="G2217" s="46">
        <v>3</v>
      </c>
      <c r="H2217" s="47" t="s">
        <v>235</v>
      </c>
      <c r="I2217" s="46">
        <v>3352750089</v>
      </c>
    </row>
    <row r="2218" spans="1:9" ht="45" hidden="1">
      <c r="A2218" s="46">
        <v>36655</v>
      </c>
      <c r="B2218" s="47" t="s">
        <v>4110</v>
      </c>
      <c r="C2218" s="47" t="s">
        <v>3698</v>
      </c>
      <c r="D2218" s="47" t="s">
        <v>438</v>
      </c>
      <c r="E2218" s="46">
        <v>101374</v>
      </c>
      <c r="F2218" s="48">
        <v>115</v>
      </c>
      <c r="G2218" s="46">
        <v>3</v>
      </c>
      <c r="H2218" s="47" t="s">
        <v>235</v>
      </c>
      <c r="I2218" s="46">
        <v>3352750091</v>
      </c>
    </row>
    <row r="2219" spans="1:9" ht="45" hidden="1">
      <c r="A2219" s="46">
        <v>36656</v>
      </c>
      <c r="B2219" s="47" t="s">
        <v>4111</v>
      </c>
      <c r="C2219" s="47" t="s">
        <v>3698</v>
      </c>
      <c r="D2219" s="47" t="s">
        <v>438</v>
      </c>
      <c r="E2219" s="46">
        <v>101374</v>
      </c>
      <c r="F2219" s="48">
        <v>-99</v>
      </c>
      <c r="G2219" s="46">
        <v>3</v>
      </c>
      <c r="H2219" s="47" t="s">
        <v>235</v>
      </c>
      <c r="I2219" s="46">
        <v>3352750107</v>
      </c>
    </row>
    <row r="2220" spans="1:9" ht="15" hidden="1">
      <c r="A2220" s="46">
        <v>36658</v>
      </c>
      <c r="B2220" s="47" t="s">
        <v>4112</v>
      </c>
      <c r="C2220" s="47" t="s">
        <v>3698</v>
      </c>
      <c r="D2220" s="47" t="s">
        <v>219</v>
      </c>
      <c r="E2220" s="46">
        <v>116704</v>
      </c>
      <c r="F2220" s="48">
        <v>69</v>
      </c>
      <c r="G2220" s="46">
        <v>3</v>
      </c>
      <c r="H2220" s="47" t="s">
        <v>211</v>
      </c>
      <c r="I2220" s="46">
        <v>3352750115</v>
      </c>
    </row>
    <row r="2221" spans="1:9" ht="15" hidden="1">
      <c r="A2221" s="46">
        <v>36659</v>
      </c>
      <c r="B2221" s="47" t="s">
        <v>4113</v>
      </c>
      <c r="C2221" s="47" t="s">
        <v>3698</v>
      </c>
      <c r="D2221" s="47" t="s">
        <v>219</v>
      </c>
      <c r="E2221" s="46">
        <v>116704</v>
      </c>
      <c r="F2221" s="48">
        <v>69</v>
      </c>
      <c r="G2221" s="46">
        <v>3</v>
      </c>
      <c r="H2221" s="47" t="s">
        <v>235</v>
      </c>
      <c r="I2221" s="46">
        <v>3337427446</v>
      </c>
    </row>
    <row r="2222" spans="1:9" ht="15" hidden="1">
      <c r="A2222" s="46">
        <v>36660</v>
      </c>
      <c r="B2222" s="47" t="s">
        <v>4114</v>
      </c>
      <c r="C2222" s="47" t="s">
        <v>3698</v>
      </c>
      <c r="D2222" s="47" t="s">
        <v>219</v>
      </c>
      <c r="E2222" s="46">
        <v>116704</v>
      </c>
      <c r="F2222" s="48">
        <v>115</v>
      </c>
      <c r="G2222" s="46">
        <v>3</v>
      </c>
      <c r="H2222" s="47" t="s">
        <v>235</v>
      </c>
      <c r="I2222" s="46">
        <v>3352750119</v>
      </c>
    </row>
    <row r="2223" spans="1:9" ht="15" hidden="1">
      <c r="A2223" s="46">
        <v>36661</v>
      </c>
      <c r="B2223" s="47" t="s">
        <v>4115</v>
      </c>
      <c r="C2223" s="47" t="s">
        <v>3698</v>
      </c>
      <c r="D2223" s="47" t="s">
        <v>219</v>
      </c>
      <c r="E2223" s="46">
        <v>116704</v>
      </c>
      <c r="F2223" s="48">
        <v>115</v>
      </c>
      <c r="G2223" s="46">
        <v>3</v>
      </c>
      <c r="H2223" s="47" t="s">
        <v>235</v>
      </c>
      <c r="I2223" s="46">
        <v>3352750123</v>
      </c>
    </row>
    <row r="2224" spans="1:9" ht="15" hidden="1">
      <c r="A2224" s="46">
        <v>36662</v>
      </c>
      <c r="B2224" s="47" t="s">
        <v>4116</v>
      </c>
      <c r="C2224" s="47" t="s">
        <v>3698</v>
      </c>
      <c r="D2224" s="47" t="s">
        <v>219</v>
      </c>
      <c r="E2224" s="46">
        <v>116704</v>
      </c>
      <c r="F2224" s="48">
        <v>115</v>
      </c>
      <c r="G2224" s="46">
        <v>4</v>
      </c>
      <c r="H2224" s="47" t="s">
        <v>235</v>
      </c>
      <c r="I2224" s="46">
        <v>3352750125</v>
      </c>
    </row>
    <row r="2225" spans="1:9" ht="45" hidden="1">
      <c r="A2225" s="46">
        <v>36664</v>
      </c>
      <c r="B2225" s="47" t="s">
        <v>4117</v>
      </c>
      <c r="C2225" s="47" t="s">
        <v>3698</v>
      </c>
      <c r="D2225" s="47" t="s">
        <v>438</v>
      </c>
      <c r="E2225" s="46">
        <v>101374</v>
      </c>
      <c r="F2225" s="48">
        <v>115</v>
      </c>
      <c r="G2225" s="46">
        <v>3</v>
      </c>
      <c r="H2225" s="47" t="s">
        <v>235</v>
      </c>
      <c r="I2225" s="46">
        <v>3352750127</v>
      </c>
    </row>
    <row r="2226" spans="1:9" ht="15" hidden="1">
      <c r="A2226" s="46">
        <v>36665</v>
      </c>
      <c r="B2226" s="47" t="s">
        <v>4118</v>
      </c>
      <c r="C2226" s="47" t="s">
        <v>3698</v>
      </c>
      <c r="D2226" s="47" t="s">
        <v>219</v>
      </c>
      <c r="E2226" s="46">
        <v>116704</v>
      </c>
      <c r="F2226" s="48">
        <v>57</v>
      </c>
      <c r="G2226" s="46">
        <v>3</v>
      </c>
      <c r="H2226" s="47" t="s">
        <v>235</v>
      </c>
      <c r="I2226" s="46">
        <v>3352750128</v>
      </c>
    </row>
    <row r="2227" spans="1:9" ht="15" hidden="1">
      <c r="A2227" s="46">
        <v>36666</v>
      </c>
      <c r="B2227" s="47" t="s">
        <v>4119</v>
      </c>
      <c r="C2227" s="47" t="s">
        <v>3698</v>
      </c>
      <c r="D2227" s="47" t="s">
        <v>219</v>
      </c>
      <c r="E2227" s="46">
        <v>116704</v>
      </c>
      <c r="F2227" s="48">
        <v>57</v>
      </c>
      <c r="G2227" s="46">
        <v>3</v>
      </c>
      <c r="H2227" s="47" t="s">
        <v>235</v>
      </c>
      <c r="I2227" s="46">
        <v>3352750131</v>
      </c>
    </row>
    <row r="2228" spans="1:9" ht="15" hidden="1">
      <c r="A2228" s="46">
        <v>36667</v>
      </c>
      <c r="B2228" s="47" t="s">
        <v>4120</v>
      </c>
      <c r="C2228" s="47" t="s">
        <v>3698</v>
      </c>
      <c r="D2228" s="47" t="s">
        <v>219</v>
      </c>
      <c r="E2228" s="46">
        <v>116704</v>
      </c>
      <c r="F2228" s="48">
        <v>115</v>
      </c>
      <c r="G2228" s="46">
        <v>3</v>
      </c>
      <c r="H2228" s="47" t="s">
        <v>235</v>
      </c>
      <c r="I2228" s="46">
        <v>3337428260</v>
      </c>
    </row>
    <row r="2229" spans="1:9" ht="45" hidden="1">
      <c r="A2229" s="46">
        <v>36668</v>
      </c>
      <c r="B2229" s="47" t="s">
        <v>4121</v>
      </c>
      <c r="C2229" s="47" t="s">
        <v>3698</v>
      </c>
      <c r="D2229" s="47" t="s">
        <v>438</v>
      </c>
      <c r="E2229" s="46">
        <v>101374</v>
      </c>
      <c r="F2229" s="48">
        <v>115</v>
      </c>
      <c r="G2229" s="46">
        <v>3</v>
      </c>
      <c r="H2229" s="47" t="s">
        <v>235</v>
      </c>
      <c r="I2229" s="46">
        <v>3337428258</v>
      </c>
    </row>
    <row r="2230" spans="1:9" ht="60" hidden="1">
      <c r="A2230" s="46">
        <v>36669</v>
      </c>
      <c r="B2230" s="47" t="s">
        <v>4122</v>
      </c>
      <c r="C2230" s="47" t="s">
        <v>3698</v>
      </c>
      <c r="D2230" s="47" t="s">
        <v>232</v>
      </c>
      <c r="E2230" s="46">
        <v>100834</v>
      </c>
      <c r="F2230" s="48">
        <v>230</v>
      </c>
      <c r="G2230" s="46">
        <v>4</v>
      </c>
      <c r="H2230" s="47" t="s">
        <v>211</v>
      </c>
      <c r="I2230" s="46">
        <v>3352750146</v>
      </c>
    </row>
    <row r="2231" spans="1:9" ht="15" hidden="1">
      <c r="A2231" s="46">
        <v>36670</v>
      </c>
      <c r="B2231" s="47" t="s">
        <v>4123</v>
      </c>
      <c r="C2231" s="47" t="s">
        <v>3698</v>
      </c>
      <c r="D2231" s="47" t="s">
        <v>219</v>
      </c>
      <c r="E2231" s="46">
        <v>116704</v>
      </c>
      <c r="F2231" s="48">
        <v>115</v>
      </c>
      <c r="G2231" s="46">
        <v>3</v>
      </c>
      <c r="H2231" s="47" t="s">
        <v>211</v>
      </c>
      <c r="I2231" s="46">
        <v>3352750150</v>
      </c>
    </row>
    <row r="2232" spans="1:9" ht="60" hidden="1">
      <c r="A2232" s="46">
        <v>36671</v>
      </c>
      <c r="B2232" s="47" t="s">
        <v>4124</v>
      </c>
      <c r="C2232" s="47" t="s">
        <v>3698</v>
      </c>
      <c r="D2232" s="47" t="s">
        <v>232</v>
      </c>
      <c r="E2232" s="46">
        <v>100834</v>
      </c>
      <c r="F2232" s="48">
        <v>115</v>
      </c>
      <c r="G2232" s="46">
        <v>3</v>
      </c>
      <c r="H2232" s="47" t="s">
        <v>211</v>
      </c>
      <c r="I2232" s="46">
        <v>3352750153</v>
      </c>
    </row>
    <row r="2233" spans="1:9" ht="60" hidden="1">
      <c r="A2233" s="46">
        <v>36672</v>
      </c>
      <c r="B2233" s="47" t="s">
        <v>4125</v>
      </c>
      <c r="C2233" s="47" t="s">
        <v>3698</v>
      </c>
      <c r="D2233" s="47" t="s">
        <v>232</v>
      </c>
      <c r="E2233" s="46">
        <v>100834</v>
      </c>
      <c r="F2233" s="48">
        <v>230</v>
      </c>
      <c r="G2233" s="46">
        <v>5</v>
      </c>
      <c r="H2233" s="47" t="s">
        <v>211</v>
      </c>
      <c r="I2233" s="46">
        <v>3352750154</v>
      </c>
    </row>
    <row r="2234" spans="1:9" ht="15" hidden="1">
      <c r="A2234" s="46">
        <v>36673</v>
      </c>
      <c r="B2234" s="47" t="s">
        <v>4126</v>
      </c>
      <c r="C2234" s="47" t="s">
        <v>3698</v>
      </c>
      <c r="D2234" s="47" t="s">
        <v>219</v>
      </c>
      <c r="E2234" s="46">
        <v>116704</v>
      </c>
      <c r="F2234" s="48">
        <v>115</v>
      </c>
      <c r="G2234" s="46">
        <v>3</v>
      </c>
      <c r="H2234" s="47" t="s">
        <v>211</v>
      </c>
      <c r="I2234" s="46">
        <v>3352750155</v>
      </c>
    </row>
    <row r="2235" spans="1:9" ht="45" hidden="1">
      <c r="A2235" s="46">
        <v>36676</v>
      </c>
      <c r="B2235" s="47" t="s">
        <v>4127</v>
      </c>
      <c r="C2235" s="47" t="s">
        <v>3698</v>
      </c>
      <c r="D2235" s="47" t="s">
        <v>438</v>
      </c>
      <c r="E2235" s="46">
        <v>101374</v>
      </c>
      <c r="F2235" s="48">
        <v>115</v>
      </c>
      <c r="G2235" s="46">
        <v>4</v>
      </c>
      <c r="H2235" s="47" t="s">
        <v>235</v>
      </c>
      <c r="I2235" s="46">
        <v>3352750184</v>
      </c>
    </row>
    <row r="2236" spans="1:9" ht="45" hidden="1">
      <c r="A2236" s="46">
        <v>36677</v>
      </c>
      <c r="B2236" s="47" t="s">
        <v>4128</v>
      </c>
      <c r="C2236" s="47" t="s">
        <v>3698</v>
      </c>
      <c r="D2236" s="47" t="s">
        <v>438</v>
      </c>
      <c r="E2236" s="46">
        <v>101374</v>
      </c>
      <c r="F2236" s="48">
        <v>115</v>
      </c>
      <c r="G2236" s="46">
        <v>4</v>
      </c>
      <c r="H2236" s="47" t="s">
        <v>235</v>
      </c>
      <c r="I2236" s="46">
        <v>3352750188</v>
      </c>
    </row>
    <row r="2237" spans="1:9" ht="45" hidden="1">
      <c r="A2237" s="46">
        <v>36678</v>
      </c>
      <c r="B2237" s="47" t="s">
        <v>4129</v>
      </c>
      <c r="C2237" s="47" t="s">
        <v>3698</v>
      </c>
      <c r="D2237" s="47" t="s">
        <v>438</v>
      </c>
      <c r="E2237" s="46">
        <v>101374</v>
      </c>
      <c r="F2237" s="48">
        <v>57</v>
      </c>
      <c r="G2237" s="46">
        <v>3</v>
      </c>
      <c r="H2237" s="47" t="s">
        <v>235</v>
      </c>
      <c r="I2237" s="46">
        <v>3352750191</v>
      </c>
    </row>
    <row r="2238" spans="1:9" ht="45" hidden="1">
      <c r="A2238" s="46">
        <v>36679</v>
      </c>
      <c r="B2238" s="47" t="s">
        <v>4130</v>
      </c>
      <c r="C2238" s="47" t="s">
        <v>3698</v>
      </c>
      <c r="D2238" s="47" t="s">
        <v>438</v>
      </c>
      <c r="E2238" s="46">
        <v>101374</v>
      </c>
      <c r="F2238" s="48">
        <v>115</v>
      </c>
      <c r="G2238" s="46">
        <v>3</v>
      </c>
      <c r="H2238" s="47" t="s">
        <v>235</v>
      </c>
      <c r="I2238" s="46">
        <v>3352750194</v>
      </c>
    </row>
    <row r="2239" spans="1:9" ht="45" hidden="1">
      <c r="A2239" s="46">
        <v>36680</v>
      </c>
      <c r="B2239" s="47" t="s">
        <v>4131</v>
      </c>
      <c r="C2239" s="47" t="s">
        <v>3698</v>
      </c>
      <c r="D2239" s="47" t="s">
        <v>438</v>
      </c>
      <c r="E2239" s="46">
        <v>101374</v>
      </c>
      <c r="F2239" s="48">
        <v>115</v>
      </c>
      <c r="G2239" s="46">
        <v>3</v>
      </c>
      <c r="H2239" s="47" t="s">
        <v>235</v>
      </c>
      <c r="I2239" s="46">
        <v>3352750196</v>
      </c>
    </row>
    <row r="2240" spans="1:9" ht="45" hidden="1">
      <c r="A2240" s="46">
        <v>36681</v>
      </c>
      <c r="B2240" s="47" t="s">
        <v>4132</v>
      </c>
      <c r="C2240" s="47" t="s">
        <v>3698</v>
      </c>
      <c r="D2240" s="47" t="s">
        <v>438</v>
      </c>
      <c r="E2240" s="46">
        <v>101374</v>
      </c>
      <c r="F2240" s="48">
        <v>115</v>
      </c>
      <c r="G2240" s="46">
        <v>3</v>
      </c>
      <c r="H2240" s="47" t="s">
        <v>235</v>
      </c>
      <c r="I2240" s="46">
        <v>3352750197</v>
      </c>
    </row>
    <row r="2241" spans="1:9" ht="60" hidden="1">
      <c r="A2241" s="46">
        <v>36683</v>
      </c>
      <c r="B2241" s="47" t="s">
        <v>4133</v>
      </c>
      <c r="C2241" s="47" t="s">
        <v>3698</v>
      </c>
      <c r="D2241" s="47" t="s">
        <v>232</v>
      </c>
      <c r="E2241" s="46">
        <v>100834</v>
      </c>
      <c r="F2241" s="48">
        <v>115</v>
      </c>
      <c r="G2241" s="46">
        <v>3</v>
      </c>
      <c r="H2241" s="47" t="s">
        <v>220</v>
      </c>
      <c r="I2241" s="46">
        <v>3337427637</v>
      </c>
    </row>
    <row r="2242" spans="1:9" ht="45" hidden="1">
      <c r="A2242" s="46">
        <v>36684</v>
      </c>
      <c r="B2242" s="47" t="s">
        <v>4134</v>
      </c>
      <c r="C2242" s="47" t="s">
        <v>3698</v>
      </c>
      <c r="D2242" s="47" t="s">
        <v>438</v>
      </c>
      <c r="E2242" s="46">
        <v>101374</v>
      </c>
      <c r="F2242" s="48">
        <v>115</v>
      </c>
      <c r="G2242" s="46">
        <v>3</v>
      </c>
      <c r="H2242" s="47" t="s">
        <v>235</v>
      </c>
      <c r="I2242" s="46">
        <v>3352750214</v>
      </c>
    </row>
    <row r="2243" spans="1:9" ht="45" hidden="1">
      <c r="A2243" s="46">
        <v>36685</v>
      </c>
      <c r="B2243" s="47" t="s">
        <v>4135</v>
      </c>
      <c r="C2243" s="47" t="s">
        <v>3698</v>
      </c>
      <c r="D2243" s="47" t="s">
        <v>438</v>
      </c>
      <c r="E2243" s="46">
        <v>101374</v>
      </c>
      <c r="F2243" s="48">
        <v>230</v>
      </c>
      <c r="G2243" s="46">
        <v>3</v>
      </c>
      <c r="H2243" s="47" t="s">
        <v>211</v>
      </c>
      <c r="I2243" s="46">
        <v>3337424784</v>
      </c>
    </row>
    <row r="2244" spans="1:9" ht="45" hidden="1">
      <c r="A2244" s="46">
        <v>36686</v>
      </c>
      <c r="B2244" s="47" t="s">
        <v>4136</v>
      </c>
      <c r="C2244" s="47" t="s">
        <v>3698</v>
      </c>
      <c r="D2244" s="47" t="s">
        <v>438</v>
      </c>
      <c r="E2244" s="46">
        <v>101374</v>
      </c>
      <c r="F2244" s="48">
        <v>115</v>
      </c>
      <c r="G2244" s="46">
        <v>3</v>
      </c>
      <c r="H2244" s="47" t="s">
        <v>235</v>
      </c>
      <c r="I2244" s="46">
        <v>3352750220</v>
      </c>
    </row>
    <row r="2245" spans="1:9" ht="60" hidden="1">
      <c r="A2245" s="46">
        <v>36687</v>
      </c>
      <c r="B2245" s="47" t="s">
        <v>4137</v>
      </c>
      <c r="C2245" s="47" t="s">
        <v>3698</v>
      </c>
      <c r="D2245" s="47" t="s">
        <v>232</v>
      </c>
      <c r="E2245" s="46">
        <v>100834</v>
      </c>
      <c r="F2245" s="48">
        <v>115</v>
      </c>
      <c r="G2245" s="46">
        <v>4</v>
      </c>
      <c r="H2245" s="47" t="s">
        <v>235</v>
      </c>
      <c r="I2245" s="46">
        <v>3337428112</v>
      </c>
    </row>
    <row r="2246" spans="1:9" ht="60" hidden="1">
      <c r="A2246" s="46">
        <v>36689</v>
      </c>
      <c r="B2246" s="47" t="s">
        <v>4138</v>
      </c>
      <c r="C2246" s="47" t="s">
        <v>3698</v>
      </c>
      <c r="D2246" s="47" t="s">
        <v>232</v>
      </c>
      <c r="E2246" s="46">
        <v>100834</v>
      </c>
      <c r="F2246" s="48">
        <v>69</v>
      </c>
      <c r="G2246" s="46">
        <v>1</v>
      </c>
      <c r="H2246" s="47" t="s">
        <v>220</v>
      </c>
      <c r="I2246" s="46">
        <v>3337427647</v>
      </c>
    </row>
    <row r="2247" spans="1:9" ht="45" hidden="1">
      <c r="A2247" s="46">
        <v>36701</v>
      </c>
      <c r="B2247" s="47" t="s">
        <v>4139</v>
      </c>
      <c r="C2247" s="47" t="s">
        <v>3698</v>
      </c>
      <c r="D2247" s="47" t="s">
        <v>438</v>
      </c>
      <c r="E2247" s="46">
        <v>101374</v>
      </c>
      <c r="F2247" s="48">
        <v>115</v>
      </c>
      <c r="G2247" s="46">
        <v>3</v>
      </c>
      <c r="H2247" s="47" t="s">
        <v>211</v>
      </c>
      <c r="I2247" s="46">
        <v>3352750281</v>
      </c>
    </row>
    <row r="2248" spans="1:9" ht="60" hidden="1">
      <c r="A2248" s="46">
        <v>36703</v>
      </c>
      <c r="B2248" s="47" t="s">
        <v>4140</v>
      </c>
      <c r="C2248" s="47" t="s">
        <v>3698</v>
      </c>
      <c r="D2248" s="47" t="s">
        <v>232</v>
      </c>
      <c r="E2248" s="46">
        <v>100834</v>
      </c>
      <c r="F2248" s="48">
        <v>230</v>
      </c>
      <c r="G2248" s="46">
        <v>3</v>
      </c>
      <c r="H2248" s="47" t="s">
        <v>235</v>
      </c>
      <c r="I2248" s="46">
        <v>3337428234</v>
      </c>
    </row>
    <row r="2249" spans="1:9" ht="45" hidden="1">
      <c r="A2249" s="46">
        <v>36711</v>
      </c>
      <c r="B2249" s="47" t="s">
        <v>4141</v>
      </c>
      <c r="C2249" s="47" t="s">
        <v>3698</v>
      </c>
      <c r="D2249" s="47" t="s">
        <v>438</v>
      </c>
      <c r="E2249" s="46">
        <v>101374</v>
      </c>
      <c r="F2249" s="48">
        <v>115</v>
      </c>
      <c r="G2249" s="46">
        <v>3</v>
      </c>
      <c r="H2249" s="47" t="s">
        <v>211</v>
      </c>
      <c r="I2249" s="46">
        <v>3352750315</v>
      </c>
    </row>
    <row r="2250" spans="1:9" ht="60" hidden="1">
      <c r="A2250" s="46">
        <v>36809</v>
      </c>
      <c r="B2250" s="47" t="s">
        <v>4142</v>
      </c>
      <c r="C2250" s="47" t="s">
        <v>3698</v>
      </c>
      <c r="D2250" s="47" t="s">
        <v>232</v>
      </c>
      <c r="E2250" s="46">
        <v>100834</v>
      </c>
      <c r="F2250" s="48">
        <v>230</v>
      </c>
      <c r="G2250" s="46">
        <v>3</v>
      </c>
      <c r="H2250" s="47" t="s">
        <v>227</v>
      </c>
      <c r="I2250" s="46">
        <v>3342617587</v>
      </c>
    </row>
    <row r="2251" spans="1:9" ht="60" hidden="1">
      <c r="A2251" s="46">
        <v>36812</v>
      </c>
      <c r="B2251" s="47" t="s">
        <v>4143</v>
      </c>
      <c r="C2251" s="47" t="s">
        <v>3698</v>
      </c>
      <c r="D2251" s="47" t="s">
        <v>232</v>
      </c>
      <c r="E2251" s="46">
        <v>100834</v>
      </c>
      <c r="F2251" s="48">
        <v>230</v>
      </c>
      <c r="G2251" s="46">
        <v>3</v>
      </c>
      <c r="H2251" s="47" t="s">
        <v>227</v>
      </c>
      <c r="I2251" s="46">
        <v>3342617593</v>
      </c>
    </row>
    <row r="2252" spans="1:9" ht="30" hidden="1">
      <c r="A2252" s="46">
        <v>36818</v>
      </c>
      <c r="B2252" s="47" t="s">
        <v>4144</v>
      </c>
      <c r="C2252" s="47" t="s">
        <v>3698</v>
      </c>
      <c r="D2252" s="47" t="s">
        <v>219</v>
      </c>
      <c r="E2252" s="46">
        <v>116704</v>
      </c>
      <c r="F2252" s="48">
        <v>69</v>
      </c>
      <c r="G2252" s="46">
        <v>3</v>
      </c>
      <c r="H2252" s="47" t="s">
        <v>227</v>
      </c>
      <c r="I2252" s="46">
        <v>3337426850</v>
      </c>
    </row>
    <row r="2253" spans="1:9" ht="15" hidden="1">
      <c r="A2253" s="46">
        <v>36827</v>
      </c>
      <c r="B2253" s="47" t="s">
        <v>4145</v>
      </c>
      <c r="C2253" s="47" t="s">
        <v>3698</v>
      </c>
      <c r="D2253" s="47" t="s">
        <v>219</v>
      </c>
      <c r="E2253" s="46">
        <v>116704</v>
      </c>
      <c r="F2253" s="48">
        <v>69</v>
      </c>
      <c r="G2253" s="46">
        <v>3</v>
      </c>
      <c r="H2253" s="47" t="s">
        <v>211</v>
      </c>
      <c r="I2253" s="46">
        <v>3342617612</v>
      </c>
    </row>
    <row r="2254" spans="1:9" ht="45" hidden="1">
      <c r="A2254" s="46">
        <v>36849</v>
      </c>
      <c r="B2254" s="47" t="s">
        <v>4146</v>
      </c>
      <c r="C2254" s="47" t="s">
        <v>3698</v>
      </c>
      <c r="D2254" s="47" t="s">
        <v>335</v>
      </c>
      <c r="E2254" s="46">
        <v>100716</v>
      </c>
      <c r="F2254" s="48">
        <v>34.5</v>
      </c>
      <c r="G2254" s="46">
        <v>3</v>
      </c>
      <c r="H2254" s="47" t="s">
        <v>227</v>
      </c>
      <c r="I2254" s="46">
        <v>3342617770</v>
      </c>
    </row>
    <row r="2255" spans="1:9" ht="45" hidden="1">
      <c r="A2255" s="46">
        <v>36852</v>
      </c>
      <c r="B2255" s="47" t="s">
        <v>4147</v>
      </c>
      <c r="C2255" s="47" t="s">
        <v>3698</v>
      </c>
      <c r="D2255" s="47" t="s">
        <v>335</v>
      </c>
      <c r="E2255" s="46">
        <v>100716</v>
      </c>
      <c r="F2255" s="48">
        <v>57</v>
      </c>
      <c r="G2255" s="46">
        <v>3</v>
      </c>
      <c r="H2255" s="47" t="s">
        <v>211</v>
      </c>
      <c r="I2255" s="46">
        <v>3342617789</v>
      </c>
    </row>
    <row r="2256" spans="1:9" ht="45" hidden="1">
      <c r="A2256" s="46">
        <v>36853</v>
      </c>
      <c r="B2256" s="47" t="s">
        <v>4148</v>
      </c>
      <c r="C2256" s="47" t="s">
        <v>3698</v>
      </c>
      <c r="D2256" s="47" t="s">
        <v>335</v>
      </c>
      <c r="E2256" s="46">
        <v>100716</v>
      </c>
      <c r="F2256" s="48">
        <v>57</v>
      </c>
      <c r="G2256" s="46">
        <v>2</v>
      </c>
      <c r="H2256" s="47" t="s">
        <v>211</v>
      </c>
      <c r="I2256" s="46">
        <v>3342617790</v>
      </c>
    </row>
    <row r="2257" spans="1:9" ht="45" hidden="1">
      <c r="A2257" s="46">
        <v>36854</v>
      </c>
      <c r="B2257" s="47" t="s">
        <v>4149</v>
      </c>
      <c r="C2257" s="47" t="s">
        <v>3698</v>
      </c>
      <c r="D2257" s="47" t="s">
        <v>335</v>
      </c>
      <c r="E2257" s="46">
        <v>100716</v>
      </c>
      <c r="F2257" s="48">
        <v>57</v>
      </c>
      <c r="G2257" s="46">
        <v>3</v>
      </c>
      <c r="H2257" s="47" t="s">
        <v>227</v>
      </c>
      <c r="I2257" s="46">
        <v>3342617792</v>
      </c>
    </row>
    <row r="2258" spans="1:9" ht="45" hidden="1">
      <c r="A2258" s="46">
        <v>36855</v>
      </c>
      <c r="B2258" s="47" t="s">
        <v>4150</v>
      </c>
      <c r="C2258" s="47" t="s">
        <v>3698</v>
      </c>
      <c r="D2258" s="47" t="s">
        <v>335</v>
      </c>
      <c r="E2258" s="46">
        <v>100716</v>
      </c>
      <c r="F2258" s="48">
        <v>57</v>
      </c>
      <c r="G2258" s="46">
        <v>3</v>
      </c>
      <c r="H2258" s="47" t="s">
        <v>227</v>
      </c>
      <c r="I2258" s="46">
        <v>3342617794</v>
      </c>
    </row>
    <row r="2259" spans="1:9" ht="45" hidden="1">
      <c r="A2259" s="46">
        <v>36856</v>
      </c>
      <c r="B2259" s="47" t="s">
        <v>4151</v>
      </c>
      <c r="C2259" s="47" t="s">
        <v>3698</v>
      </c>
      <c r="D2259" s="47" t="s">
        <v>335</v>
      </c>
      <c r="E2259" s="46">
        <v>100716</v>
      </c>
      <c r="F2259" s="48">
        <v>57</v>
      </c>
      <c r="G2259" s="46">
        <v>3</v>
      </c>
      <c r="H2259" s="47" t="s">
        <v>227</v>
      </c>
      <c r="I2259" s="46">
        <v>3342617796</v>
      </c>
    </row>
    <row r="2260" spans="1:9" ht="45" hidden="1">
      <c r="A2260" s="46">
        <v>36857</v>
      </c>
      <c r="B2260" s="47" t="s">
        <v>4152</v>
      </c>
      <c r="C2260" s="47" t="s">
        <v>3698</v>
      </c>
      <c r="D2260" s="47" t="s">
        <v>335</v>
      </c>
      <c r="E2260" s="46">
        <v>100716</v>
      </c>
      <c r="F2260" s="48">
        <v>57</v>
      </c>
      <c r="G2260" s="46">
        <v>3</v>
      </c>
      <c r="H2260" s="47" t="s">
        <v>211</v>
      </c>
      <c r="I2260" s="46">
        <v>3342617805</v>
      </c>
    </row>
    <row r="2261" spans="1:9" ht="45" hidden="1">
      <c r="A2261" s="46">
        <v>36858</v>
      </c>
      <c r="B2261" s="47" t="s">
        <v>4153</v>
      </c>
      <c r="C2261" s="47" t="s">
        <v>3698</v>
      </c>
      <c r="D2261" s="47" t="s">
        <v>335</v>
      </c>
      <c r="E2261" s="46">
        <v>100716</v>
      </c>
      <c r="F2261" s="48">
        <v>57</v>
      </c>
      <c r="G2261" s="46">
        <v>3</v>
      </c>
      <c r="H2261" s="47" t="s">
        <v>211</v>
      </c>
      <c r="I2261" s="46">
        <v>3342617808</v>
      </c>
    </row>
    <row r="2262" spans="1:9" ht="45" hidden="1">
      <c r="A2262" s="46">
        <v>36859</v>
      </c>
      <c r="B2262" s="47" t="s">
        <v>4154</v>
      </c>
      <c r="C2262" s="47" t="s">
        <v>3698</v>
      </c>
      <c r="D2262" s="47" t="s">
        <v>335</v>
      </c>
      <c r="E2262" s="46">
        <v>100716</v>
      </c>
      <c r="F2262" s="48">
        <v>57</v>
      </c>
      <c r="G2262" s="46">
        <v>3</v>
      </c>
      <c r="H2262" s="47" t="s">
        <v>211</v>
      </c>
      <c r="I2262" s="46">
        <v>3342617823</v>
      </c>
    </row>
    <row r="2263" spans="1:9" ht="45" hidden="1">
      <c r="A2263" s="46">
        <v>36860</v>
      </c>
      <c r="B2263" s="47" t="s">
        <v>4155</v>
      </c>
      <c r="C2263" s="47" t="s">
        <v>3698</v>
      </c>
      <c r="D2263" s="47" t="s">
        <v>335</v>
      </c>
      <c r="E2263" s="46">
        <v>100716</v>
      </c>
      <c r="F2263" s="48">
        <v>57</v>
      </c>
      <c r="G2263" s="46">
        <v>2</v>
      </c>
      <c r="H2263" s="47" t="s">
        <v>211</v>
      </c>
      <c r="I2263" s="46">
        <v>3342617829</v>
      </c>
    </row>
    <row r="2264" spans="1:9" ht="45" hidden="1">
      <c r="A2264" s="46">
        <v>36861</v>
      </c>
      <c r="B2264" s="47" t="s">
        <v>4156</v>
      </c>
      <c r="C2264" s="47" t="s">
        <v>3698</v>
      </c>
      <c r="D2264" s="47" t="s">
        <v>335</v>
      </c>
      <c r="E2264" s="46">
        <v>100716</v>
      </c>
      <c r="F2264" s="48">
        <v>57</v>
      </c>
      <c r="G2264" s="46">
        <v>3</v>
      </c>
      <c r="H2264" s="47" t="s">
        <v>211</v>
      </c>
      <c r="I2264" s="46">
        <v>3342617835</v>
      </c>
    </row>
    <row r="2265" spans="1:9" ht="45" hidden="1">
      <c r="A2265" s="46">
        <v>36862</v>
      </c>
      <c r="B2265" s="47" t="s">
        <v>4157</v>
      </c>
      <c r="C2265" s="47" t="s">
        <v>3698</v>
      </c>
      <c r="D2265" s="47" t="s">
        <v>335</v>
      </c>
      <c r="E2265" s="46">
        <v>100716</v>
      </c>
      <c r="F2265" s="48">
        <v>57</v>
      </c>
      <c r="G2265" s="46">
        <v>3</v>
      </c>
      <c r="H2265" s="47" t="s">
        <v>211</v>
      </c>
      <c r="I2265" s="46">
        <v>3342617841</v>
      </c>
    </row>
    <row r="2266" spans="1:9" ht="45" hidden="1">
      <c r="A2266" s="46">
        <v>36863</v>
      </c>
      <c r="B2266" s="47" t="s">
        <v>4158</v>
      </c>
      <c r="C2266" s="47" t="s">
        <v>3698</v>
      </c>
      <c r="D2266" s="47" t="s">
        <v>335</v>
      </c>
      <c r="E2266" s="46">
        <v>100716</v>
      </c>
      <c r="F2266" s="48">
        <v>57</v>
      </c>
      <c r="G2266" s="46">
        <v>3</v>
      </c>
      <c r="H2266" s="47" t="s">
        <v>211</v>
      </c>
      <c r="I2266" s="46">
        <v>3342617844</v>
      </c>
    </row>
    <row r="2267" spans="1:9" ht="45" hidden="1">
      <c r="A2267" s="46">
        <v>36864</v>
      </c>
      <c r="B2267" s="47" t="s">
        <v>4159</v>
      </c>
      <c r="C2267" s="47" t="s">
        <v>3698</v>
      </c>
      <c r="D2267" s="47" t="s">
        <v>335</v>
      </c>
      <c r="E2267" s="46">
        <v>100716</v>
      </c>
      <c r="F2267" s="48">
        <v>57</v>
      </c>
      <c r="G2267" s="46">
        <v>3</v>
      </c>
      <c r="H2267" s="47" t="s">
        <v>211</v>
      </c>
      <c r="I2267" s="46">
        <v>3342617845</v>
      </c>
    </row>
    <row r="2268" spans="1:9" ht="45" hidden="1">
      <c r="A2268" s="46">
        <v>36868</v>
      </c>
      <c r="B2268" s="47" t="s">
        <v>4160</v>
      </c>
      <c r="C2268" s="47" t="s">
        <v>3698</v>
      </c>
      <c r="D2268" s="47" t="s">
        <v>219</v>
      </c>
      <c r="E2268" s="46">
        <v>116704</v>
      </c>
      <c r="F2268" s="48">
        <v>230</v>
      </c>
      <c r="G2268" s="46">
        <v>1</v>
      </c>
      <c r="H2268" s="47" t="s">
        <v>220</v>
      </c>
      <c r="I2268" s="46">
        <v>3337426778</v>
      </c>
    </row>
    <row r="2269" spans="1:9" ht="15" hidden="1">
      <c r="A2269" s="46">
        <v>36875</v>
      </c>
      <c r="B2269" s="47" t="s">
        <v>4161</v>
      </c>
      <c r="C2269" s="47" t="s">
        <v>3698</v>
      </c>
      <c r="D2269" s="47" t="s">
        <v>219</v>
      </c>
      <c r="E2269" s="46">
        <v>116704</v>
      </c>
      <c r="F2269" s="48">
        <v>57</v>
      </c>
      <c r="G2269" s="46">
        <v>3</v>
      </c>
      <c r="H2269" s="47" t="s">
        <v>211</v>
      </c>
      <c r="I2269" s="46">
        <v>3337427229</v>
      </c>
    </row>
    <row r="2270" spans="1:9" ht="15" hidden="1">
      <c r="A2270" s="46">
        <v>36888</v>
      </c>
      <c r="B2270" s="47" t="s">
        <v>4162</v>
      </c>
      <c r="C2270" s="47" t="s">
        <v>3698</v>
      </c>
      <c r="D2270" s="47" t="s">
        <v>219</v>
      </c>
      <c r="E2270" s="46">
        <v>116704</v>
      </c>
      <c r="F2270" s="48">
        <v>57</v>
      </c>
      <c r="G2270" s="46">
        <v>3</v>
      </c>
      <c r="H2270" s="47" t="s">
        <v>211</v>
      </c>
      <c r="I2270" s="46">
        <v>3342617878</v>
      </c>
    </row>
    <row r="2271" spans="1:9" ht="45" hidden="1">
      <c r="A2271" s="46">
        <v>36896</v>
      </c>
      <c r="B2271" s="47" t="s">
        <v>4163</v>
      </c>
      <c r="C2271" s="47" t="s">
        <v>3698</v>
      </c>
      <c r="D2271" s="47" t="s">
        <v>219</v>
      </c>
      <c r="E2271" s="46">
        <v>116704</v>
      </c>
      <c r="F2271" s="48">
        <v>57</v>
      </c>
      <c r="G2271" s="46">
        <v>3</v>
      </c>
      <c r="H2271" s="47" t="s">
        <v>256</v>
      </c>
      <c r="I2271" s="46">
        <v>3342617889</v>
      </c>
    </row>
    <row r="2272" spans="1:9" ht="15" hidden="1">
      <c r="A2272" s="46">
        <v>36897</v>
      </c>
      <c r="B2272" s="47" t="s">
        <v>4164</v>
      </c>
      <c r="C2272" s="47" t="s">
        <v>3698</v>
      </c>
      <c r="D2272" s="47" t="s">
        <v>219</v>
      </c>
      <c r="E2272" s="46">
        <v>116704</v>
      </c>
      <c r="F2272" s="48">
        <v>57</v>
      </c>
      <c r="G2272" s="46">
        <v>3</v>
      </c>
      <c r="H2272" s="47" t="s">
        <v>211</v>
      </c>
      <c r="I2272" s="46">
        <v>3342617898</v>
      </c>
    </row>
    <row r="2273" spans="1:9" ht="30" hidden="1">
      <c r="A2273" s="46">
        <v>36899</v>
      </c>
      <c r="B2273" s="47" t="s">
        <v>4165</v>
      </c>
      <c r="C2273" s="47" t="s">
        <v>3698</v>
      </c>
      <c r="D2273" s="47" t="s">
        <v>219</v>
      </c>
      <c r="E2273" s="46">
        <v>116704</v>
      </c>
      <c r="F2273" s="48">
        <v>69</v>
      </c>
      <c r="G2273" s="46">
        <v>3</v>
      </c>
      <c r="H2273" s="47" t="s">
        <v>227</v>
      </c>
      <c r="I2273" s="46">
        <v>3342617917</v>
      </c>
    </row>
    <row r="2274" spans="1:9" ht="45" hidden="1">
      <c r="A2274" s="46">
        <v>36900</v>
      </c>
      <c r="B2274" s="47" t="s">
        <v>4166</v>
      </c>
      <c r="C2274" s="47" t="s">
        <v>3698</v>
      </c>
      <c r="D2274" s="47" t="s">
        <v>219</v>
      </c>
      <c r="E2274" s="46">
        <v>116704</v>
      </c>
      <c r="F2274" s="48">
        <v>69</v>
      </c>
      <c r="G2274" s="46">
        <v>4</v>
      </c>
      <c r="H2274" s="47" t="s">
        <v>256</v>
      </c>
      <c r="I2274" s="46">
        <v>3342617923</v>
      </c>
    </row>
    <row r="2275" spans="1:9" ht="15" hidden="1">
      <c r="A2275" s="46">
        <v>36901</v>
      </c>
      <c r="B2275" s="47" t="s">
        <v>4167</v>
      </c>
      <c r="C2275" s="47" t="s">
        <v>3698</v>
      </c>
      <c r="D2275" s="47" t="s">
        <v>219</v>
      </c>
      <c r="E2275" s="46">
        <v>116704</v>
      </c>
      <c r="F2275" s="48">
        <v>69</v>
      </c>
      <c r="G2275" s="46">
        <v>4</v>
      </c>
      <c r="H2275" s="47" t="s">
        <v>211</v>
      </c>
      <c r="I2275" s="46">
        <v>3342617927</v>
      </c>
    </row>
    <row r="2276" spans="1:9" ht="45" hidden="1">
      <c r="A2276" s="46">
        <v>36904</v>
      </c>
      <c r="B2276" s="47" t="s">
        <v>4168</v>
      </c>
      <c r="C2276" s="47" t="s">
        <v>3698</v>
      </c>
      <c r="D2276" s="47" t="s">
        <v>219</v>
      </c>
      <c r="E2276" s="46">
        <v>116704</v>
      </c>
      <c r="F2276" s="48">
        <v>230</v>
      </c>
      <c r="G2276" s="46">
        <v>1</v>
      </c>
      <c r="H2276" s="47" t="s">
        <v>220</v>
      </c>
      <c r="I2276" s="46">
        <v>3337426868</v>
      </c>
    </row>
    <row r="2277" spans="1:9" ht="45" hidden="1">
      <c r="A2277" s="46">
        <v>36905</v>
      </c>
      <c r="B2277" s="47" t="s">
        <v>4169</v>
      </c>
      <c r="C2277" s="47" t="s">
        <v>3698</v>
      </c>
      <c r="D2277" s="47" t="s">
        <v>219</v>
      </c>
      <c r="E2277" s="46">
        <v>116704</v>
      </c>
      <c r="F2277" s="48">
        <v>138</v>
      </c>
      <c r="G2277" s="46">
        <v>3</v>
      </c>
      <c r="H2277" s="47" t="s">
        <v>220</v>
      </c>
      <c r="I2277" s="46">
        <v>3337426940</v>
      </c>
    </row>
    <row r="2278" spans="1:9" ht="45" hidden="1">
      <c r="A2278" s="46">
        <v>36906</v>
      </c>
      <c r="B2278" s="47" t="s">
        <v>4170</v>
      </c>
      <c r="C2278" s="47" t="s">
        <v>3698</v>
      </c>
      <c r="D2278" s="47" t="s">
        <v>219</v>
      </c>
      <c r="E2278" s="46">
        <v>116704</v>
      </c>
      <c r="F2278" s="48">
        <v>138</v>
      </c>
      <c r="G2278" s="46">
        <v>3</v>
      </c>
      <c r="H2278" s="47" t="s">
        <v>220</v>
      </c>
      <c r="I2278" s="46">
        <v>3337426941</v>
      </c>
    </row>
    <row r="2279" spans="1:9" ht="30" hidden="1">
      <c r="A2279" s="46">
        <v>36907</v>
      </c>
      <c r="B2279" s="47" t="s">
        <v>4171</v>
      </c>
      <c r="C2279" s="47" t="s">
        <v>3698</v>
      </c>
      <c r="D2279" s="47" t="s">
        <v>219</v>
      </c>
      <c r="E2279" s="46">
        <v>116704</v>
      </c>
      <c r="F2279" s="48">
        <v>69</v>
      </c>
      <c r="G2279" s="46">
        <v>3</v>
      </c>
      <c r="H2279" s="47" t="s">
        <v>227</v>
      </c>
      <c r="I2279" s="46">
        <v>3337427230</v>
      </c>
    </row>
    <row r="2280" spans="1:9" ht="15" hidden="1">
      <c r="A2280" s="46">
        <v>36911</v>
      </c>
      <c r="B2280" s="47" t="s">
        <v>4172</v>
      </c>
      <c r="C2280" s="47" t="s">
        <v>3698</v>
      </c>
      <c r="D2280" s="47" t="s">
        <v>219</v>
      </c>
      <c r="E2280" s="46">
        <v>116704</v>
      </c>
      <c r="F2280" s="48">
        <v>34.5</v>
      </c>
      <c r="G2280" s="46">
        <v>5</v>
      </c>
      <c r="H2280" s="47" t="s">
        <v>211</v>
      </c>
      <c r="I2280" s="46">
        <v>3342617934</v>
      </c>
    </row>
    <row r="2281" spans="1:9" ht="15" hidden="1">
      <c r="A2281" s="46">
        <v>36913</v>
      </c>
      <c r="B2281" s="47" t="s">
        <v>4173</v>
      </c>
      <c r="C2281" s="47" t="s">
        <v>3698</v>
      </c>
      <c r="D2281" s="47" t="s">
        <v>219</v>
      </c>
      <c r="E2281" s="46">
        <v>116704</v>
      </c>
      <c r="F2281" s="48">
        <v>69</v>
      </c>
      <c r="G2281" s="46">
        <v>4</v>
      </c>
      <c r="H2281" s="47" t="s">
        <v>211</v>
      </c>
      <c r="I2281" s="46">
        <v>3342617942</v>
      </c>
    </row>
    <row r="2282" spans="1:9" ht="30" hidden="1">
      <c r="A2282" s="46">
        <v>36914</v>
      </c>
      <c r="B2282" s="47" t="s">
        <v>4174</v>
      </c>
      <c r="C2282" s="47" t="s">
        <v>3698</v>
      </c>
      <c r="D2282" s="47" t="s">
        <v>219</v>
      </c>
      <c r="E2282" s="46">
        <v>116704</v>
      </c>
      <c r="F2282" s="48">
        <v>230</v>
      </c>
      <c r="G2282" s="46">
        <v>5</v>
      </c>
      <c r="H2282" s="47" t="s">
        <v>227</v>
      </c>
      <c r="I2282" s="46">
        <v>3342617944</v>
      </c>
    </row>
    <row r="2283" spans="1:9" ht="15" hidden="1">
      <c r="A2283" s="46">
        <v>36916</v>
      </c>
      <c r="B2283" s="47" t="s">
        <v>4175</v>
      </c>
      <c r="C2283" s="47" t="s">
        <v>3698</v>
      </c>
      <c r="D2283" s="47" t="s">
        <v>219</v>
      </c>
      <c r="E2283" s="46">
        <v>116704</v>
      </c>
      <c r="F2283" s="48">
        <v>230</v>
      </c>
      <c r="G2283" s="46">
        <v>3</v>
      </c>
      <c r="H2283" s="47" t="s">
        <v>211</v>
      </c>
      <c r="I2283" s="46">
        <v>3337427244</v>
      </c>
    </row>
    <row r="2284" spans="1:9" ht="15" hidden="1">
      <c r="A2284" s="46">
        <v>36917</v>
      </c>
      <c r="B2284" s="47" t="s">
        <v>4176</v>
      </c>
      <c r="C2284" s="47" t="s">
        <v>3698</v>
      </c>
      <c r="D2284" s="47" t="s">
        <v>219</v>
      </c>
      <c r="E2284" s="46">
        <v>116704</v>
      </c>
      <c r="F2284" s="48">
        <v>46</v>
      </c>
      <c r="G2284" s="46">
        <v>3</v>
      </c>
      <c r="H2284" s="47" t="s">
        <v>211</v>
      </c>
      <c r="I2284" s="46">
        <v>3342617955</v>
      </c>
    </row>
    <row r="2285" spans="1:9" ht="30" hidden="1">
      <c r="A2285" s="46">
        <v>36919</v>
      </c>
      <c r="B2285" s="47" t="s">
        <v>4177</v>
      </c>
      <c r="C2285" s="47" t="s">
        <v>3698</v>
      </c>
      <c r="D2285" s="47" t="s">
        <v>219</v>
      </c>
      <c r="E2285" s="46">
        <v>116704</v>
      </c>
      <c r="F2285" s="48">
        <v>34.5</v>
      </c>
      <c r="G2285" s="46">
        <v>4</v>
      </c>
      <c r="H2285" s="47" t="s">
        <v>227</v>
      </c>
      <c r="I2285" s="46">
        <v>3342617963</v>
      </c>
    </row>
    <row r="2286" spans="1:9" ht="45" hidden="1">
      <c r="A2286" s="46">
        <v>36920</v>
      </c>
      <c r="B2286" s="47" t="s">
        <v>4178</v>
      </c>
      <c r="C2286" s="47" t="s">
        <v>3698</v>
      </c>
      <c r="D2286" s="47" t="s">
        <v>219</v>
      </c>
      <c r="E2286" s="46">
        <v>116704</v>
      </c>
      <c r="F2286" s="48">
        <v>138</v>
      </c>
      <c r="G2286" s="46">
        <v>3</v>
      </c>
      <c r="H2286" s="47" t="s">
        <v>220</v>
      </c>
      <c r="I2286" s="46">
        <v>3342617964</v>
      </c>
    </row>
    <row r="2287" spans="1:9" ht="15" hidden="1">
      <c r="A2287" s="46">
        <v>36921</v>
      </c>
      <c r="B2287" s="47" t="s">
        <v>4179</v>
      </c>
      <c r="C2287" s="47" t="s">
        <v>3698</v>
      </c>
      <c r="D2287" s="47" t="s">
        <v>219</v>
      </c>
      <c r="E2287" s="46">
        <v>116704</v>
      </c>
      <c r="F2287" s="48">
        <v>69</v>
      </c>
      <c r="G2287" s="46">
        <v>3</v>
      </c>
      <c r="H2287" s="47" t="s">
        <v>211</v>
      </c>
      <c r="I2287" s="46">
        <v>3337427242</v>
      </c>
    </row>
    <row r="2288" spans="1:9" ht="15" hidden="1">
      <c r="A2288" s="46">
        <v>36927</v>
      </c>
      <c r="B2288" s="47" t="s">
        <v>4180</v>
      </c>
      <c r="C2288" s="47" t="s">
        <v>3698</v>
      </c>
      <c r="D2288" s="47" t="s">
        <v>219</v>
      </c>
      <c r="E2288" s="46">
        <v>116704</v>
      </c>
      <c r="F2288" s="48">
        <v>69</v>
      </c>
      <c r="G2288" s="46">
        <v>3</v>
      </c>
      <c r="H2288" s="47" t="s">
        <v>211</v>
      </c>
      <c r="I2288" s="46">
        <v>3342617984</v>
      </c>
    </row>
    <row r="2289" spans="1:9" ht="15" hidden="1">
      <c r="A2289" s="46">
        <v>36928</v>
      </c>
      <c r="B2289" s="47" t="s">
        <v>4181</v>
      </c>
      <c r="C2289" s="47" t="s">
        <v>3698</v>
      </c>
      <c r="D2289" s="47" t="s">
        <v>219</v>
      </c>
      <c r="E2289" s="46">
        <v>116704</v>
      </c>
      <c r="F2289" s="48">
        <v>34.5</v>
      </c>
      <c r="G2289" s="46">
        <v>3</v>
      </c>
      <c r="H2289" s="47" t="s">
        <v>211</v>
      </c>
      <c r="I2289" s="46">
        <v>3342617989</v>
      </c>
    </row>
    <row r="2290" spans="1:9" ht="15" hidden="1">
      <c r="A2290" s="46">
        <v>36932</v>
      </c>
      <c r="B2290" s="47" t="s">
        <v>4182</v>
      </c>
      <c r="C2290" s="47" t="s">
        <v>3698</v>
      </c>
      <c r="D2290" s="47" t="s">
        <v>219</v>
      </c>
      <c r="E2290" s="46">
        <v>116704</v>
      </c>
      <c r="F2290" s="48">
        <v>34.5</v>
      </c>
      <c r="G2290" s="46">
        <v>3</v>
      </c>
      <c r="H2290" s="47" t="s">
        <v>211</v>
      </c>
      <c r="I2290" s="46">
        <v>3342617999</v>
      </c>
    </row>
    <row r="2291" spans="1:9" ht="15" hidden="1">
      <c r="A2291" s="46">
        <v>36933</v>
      </c>
      <c r="B2291" s="47" t="s">
        <v>4183</v>
      </c>
      <c r="C2291" s="47" t="s">
        <v>3698</v>
      </c>
      <c r="D2291" s="47" t="s">
        <v>219</v>
      </c>
      <c r="E2291" s="46">
        <v>116704</v>
      </c>
      <c r="F2291" s="48">
        <v>34.5</v>
      </c>
      <c r="G2291" s="46">
        <v>3</v>
      </c>
      <c r="H2291" s="47" t="s">
        <v>211</v>
      </c>
      <c r="I2291" s="46">
        <v>3342618002</v>
      </c>
    </row>
    <row r="2292" spans="1:9" ht="15" hidden="1">
      <c r="A2292" s="46">
        <v>36935</v>
      </c>
      <c r="B2292" s="47" t="s">
        <v>4184</v>
      </c>
      <c r="C2292" s="47" t="s">
        <v>3698</v>
      </c>
      <c r="D2292" s="47" t="s">
        <v>219</v>
      </c>
      <c r="E2292" s="46">
        <v>116704</v>
      </c>
      <c r="F2292" s="48">
        <v>34.5</v>
      </c>
      <c r="G2292" s="46">
        <v>3</v>
      </c>
      <c r="H2292" s="47" t="s">
        <v>211</v>
      </c>
      <c r="I2292" s="46">
        <v>3342618008</v>
      </c>
    </row>
    <row r="2293" spans="1:9" ht="15" hidden="1">
      <c r="A2293" s="46">
        <v>36936</v>
      </c>
      <c r="B2293" s="47" t="s">
        <v>4185</v>
      </c>
      <c r="C2293" s="47" t="s">
        <v>3698</v>
      </c>
      <c r="D2293" s="47" t="s">
        <v>219</v>
      </c>
      <c r="E2293" s="46">
        <v>116704</v>
      </c>
      <c r="F2293" s="48">
        <v>34.5</v>
      </c>
      <c r="G2293" s="46">
        <v>3</v>
      </c>
      <c r="H2293" s="47" t="s">
        <v>211</v>
      </c>
      <c r="I2293" s="46">
        <v>3342618011</v>
      </c>
    </row>
    <row r="2294" spans="1:9" ht="15" hidden="1">
      <c r="A2294" s="46">
        <v>36937</v>
      </c>
      <c r="B2294" s="47" t="s">
        <v>4186</v>
      </c>
      <c r="C2294" s="47" t="s">
        <v>3698</v>
      </c>
      <c r="D2294" s="47" t="s">
        <v>219</v>
      </c>
      <c r="E2294" s="46">
        <v>116704</v>
      </c>
      <c r="F2294" s="48">
        <v>34.5</v>
      </c>
      <c r="G2294" s="46">
        <v>3</v>
      </c>
      <c r="H2294" s="47" t="s">
        <v>211</v>
      </c>
      <c r="I2294" s="46">
        <v>3342618012</v>
      </c>
    </row>
    <row r="2295" spans="1:9" ht="15" hidden="1">
      <c r="A2295" s="46">
        <v>36941</v>
      </c>
      <c r="B2295" s="47" t="s">
        <v>4187</v>
      </c>
      <c r="C2295" s="47" t="s">
        <v>3698</v>
      </c>
      <c r="D2295" s="47" t="s">
        <v>219</v>
      </c>
      <c r="E2295" s="46">
        <v>116704</v>
      </c>
      <c r="F2295" s="48">
        <v>34.5</v>
      </c>
      <c r="G2295" s="46">
        <v>4</v>
      </c>
      <c r="H2295" s="47" t="s">
        <v>211</v>
      </c>
      <c r="I2295" s="46">
        <v>3342618022</v>
      </c>
    </row>
    <row r="2296" spans="1:9" ht="45" hidden="1">
      <c r="A2296" s="46">
        <v>36944</v>
      </c>
      <c r="B2296" s="47" t="s">
        <v>4188</v>
      </c>
      <c r="C2296" s="47" t="s">
        <v>3698</v>
      </c>
      <c r="D2296" s="47" t="s">
        <v>219</v>
      </c>
      <c r="E2296" s="46">
        <v>116704</v>
      </c>
      <c r="F2296" s="48">
        <v>46</v>
      </c>
      <c r="G2296" s="46">
        <v>3</v>
      </c>
      <c r="H2296" s="47" t="s">
        <v>220</v>
      </c>
      <c r="I2296" s="46">
        <v>3349559946</v>
      </c>
    </row>
    <row r="2297" spans="1:9" ht="45" hidden="1">
      <c r="A2297" s="46">
        <v>36945</v>
      </c>
      <c r="B2297" s="47" t="s">
        <v>4189</v>
      </c>
      <c r="C2297" s="47" t="s">
        <v>3698</v>
      </c>
      <c r="D2297" s="47" t="s">
        <v>243</v>
      </c>
      <c r="E2297" s="46">
        <v>101222</v>
      </c>
      <c r="F2297" s="48">
        <v>138</v>
      </c>
      <c r="G2297" s="46">
        <v>1</v>
      </c>
      <c r="H2297" s="47" t="s">
        <v>220</v>
      </c>
      <c r="I2297" s="46">
        <v>3337426837</v>
      </c>
    </row>
    <row r="2298" spans="1:9" ht="45" hidden="1">
      <c r="A2298" s="46">
        <v>36946</v>
      </c>
      <c r="B2298" s="47" t="s">
        <v>4190</v>
      </c>
      <c r="C2298" s="47" t="s">
        <v>3698</v>
      </c>
      <c r="D2298" s="47" t="s">
        <v>219</v>
      </c>
      <c r="E2298" s="46">
        <v>116704</v>
      </c>
      <c r="F2298" s="48">
        <v>138</v>
      </c>
      <c r="G2298" s="46">
        <v>3</v>
      </c>
      <c r="H2298" s="47" t="s">
        <v>256</v>
      </c>
      <c r="I2298" s="46">
        <v>3342618038</v>
      </c>
    </row>
    <row r="2299" spans="1:9" ht="30" hidden="1">
      <c r="A2299" s="46">
        <v>36947</v>
      </c>
      <c r="B2299" s="47" t="s">
        <v>4191</v>
      </c>
      <c r="C2299" s="47" t="s">
        <v>3698</v>
      </c>
      <c r="D2299" s="47" t="s">
        <v>219</v>
      </c>
      <c r="E2299" s="46">
        <v>116704</v>
      </c>
      <c r="F2299" s="48">
        <v>69</v>
      </c>
      <c r="G2299" s="46">
        <v>3</v>
      </c>
      <c r="H2299" s="47" t="s">
        <v>227</v>
      </c>
      <c r="I2299" s="46">
        <v>3342618039</v>
      </c>
    </row>
    <row r="2300" spans="1:9" ht="45" hidden="1">
      <c r="A2300" s="46">
        <v>36948</v>
      </c>
      <c r="B2300" s="47" t="s">
        <v>4192</v>
      </c>
      <c r="C2300" s="47" t="s">
        <v>3698</v>
      </c>
      <c r="D2300" s="47" t="s">
        <v>219</v>
      </c>
      <c r="E2300" s="46">
        <v>116704</v>
      </c>
      <c r="F2300" s="48">
        <v>161</v>
      </c>
      <c r="G2300" s="46">
        <v>3</v>
      </c>
      <c r="H2300" s="47" t="s">
        <v>256</v>
      </c>
      <c r="I2300" s="46">
        <v>3342618043</v>
      </c>
    </row>
    <row r="2301" spans="1:9" ht="45" hidden="1">
      <c r="A2301" s="46">
        <v>36949</v>
      </c>
      <c r="B2301" s="47" t="s">
        <v>4193</v>
      </c>
      <c r="C2301" s="47" t="s">
        <v>3698</v>
      </c>
      <c r="D2301" s="47" t="s">
        <v>243</v>
      </c>
      <c r="E2301" s="46">
        <v>101222</v>
      </c>
      <c r="F2301" s="48">
        <v>69</v>
      </c>
      <c r="G2301" s="46">
        <v>3</v>
      </c>
      <c r="H2301" s="47" t="s">
        <v>256</v>
      </c>
      <c r="I2301" s="46">
        <v>3342618044</v>
      </c>
    </row>
    <row r="2302" spans="1:9" ht="30" hidden="1">
      <c r="A2302" s="46">
        <v>36950</v>
      </c>
      <c r="B2302" s="47" t="s">
        <v>4194</v>
      </c>
      <c r="C2302" s="47" t="s">
        <v>3698</v>
      </c>
      <c r="D2302" s="47" t="s">
        <v>243</v>
      </c>
      <c r="E2302" s="46">
        <v>101222</v>
      </c>
      <c r="F2302" s="48">
        <v>69</v>
      </c>
      <c r="G2302" s="46">
        <v>3</v>
      </c>
      <c r="H2302" s="47" t="s">
        <v>227</v>
      </c>
      <c r="I2302" s="46">
        <v>3342618046</v>
      </c>
    </row>
    <row r="2303" spans="1:9" ht="60" hidden="1">
      <c r="A2303" s="46">
        <v>36951</v>
      </c>
      <c r="B2303" s="47" t="s">
        <v>4195</v>
      </c>
      <c r="C2303" s="47" t="s">
        <v>3698</v>
      </c>
      <c r="D2303" s="47" t="s">
        <v>232</v>
      </c>
      <c r="E2303" s="46">
        <v>100834</v>
      </c>
      <c r="F2303" s="48">
        <v>138</v>
      </c>
      <c r="G2303" s="46">
        <v>3</v>
      </c>
      <c r="H2303" s="47" t="s">
        <v>256</v>
      </c>
      <c r="I2303" s="46">
        <v>3342618048</v>
      </c>
    </row>
    <row r="2304" spans="1:9" ht="60" hidden="1">
      <c r="A2304" s="46">
        <v>36952</v>
      </c>
      <c r="B2304" s="47" t="s">
        <v>4196</v>
      </c>
      <c r="C2304" s="47" t="s">
        <v>3698</v>
      </c>
      <c r="D2304" s="47" t="s">
        <v>232</v>
      </c>
      <c r="E2304" s="46">
        <v>100834</v>
      </c>
      <c r="F2304" s="48">
        <v>138</v>
      </c>
      <c r="G2304" s="46">
        <v>3</v>
      </c>
      <c r="H2304" s="47" t="s">
        <v>256</v>
      </c>
      <c r="I2304" s="46">
        <v>3342618049</v>
      </c>
    </row>
    <row r="2305" spans="1:9" ht="45" hidden="1">
      <c r="A2305" s="46">
        <v>36953</v>
      </c>
      <c r="B2305" s="47" t="s">
        <v>4197</v>
      </c>
      <c r="C2305" s="47" t="s">
        <v>3698</v>
      </c>
      <c r="D2305" s="47" t="s">
        <v>1043</v>
      </c>
      <c r="E2305" s="46">
        <v>103089</v>
      </c>
      <c r="F2305" s="48">
        <v>138</v>
      </c>
      <c r="G2305" s="46">
        <v>3</v>
      </c>
      <c r="H2305" s="47" t="s">
        <v>227</v>
      </c>
      <c r="I2305" s="46">
        <v>3342618051</v>
      </c>
    </row>
    <row r="2306" spans="1:9" ht="45" hidden="1">
      <c r="A2306" s="46">
        <v>36954</v>
      </c>
      <c r="B2306" s="47" t="s">
        <v>4198</v>
      </c>
      <c r="C2306" s="47" t="s">
        <v>3698</v>
      </c>
      <c r="D2306" s="47" t="s">
        <v>1043</v>
      </c>
      <c r="E2306" s="46">
        <v>103089</v>
      </c>
      <c r="F2306" s="48">
        <v>138</v>
      </c>
      <c r="G2306" s="46">
        <v>3</v>
      </c>
      <c r="H2306" s="47" t="s">
        <v>227</v>
      </c>
      <c r="I2306" s="46">
        <v>3342618054</v>
      </c>
    </row>
    <row r="2307" spans="1:9" ht="30" hidden="1">
      <c r="A2307" s="46">
        <v>36955</v>
      </c>
      <c r="B2307" s="47" t="s">
        <v>4199</v>
      </c>
      <c r="C2307" s="47" t="s">
        <v>3698</v>
      </c>
      <c r="D2307" s="47" t="s">
        <v>219</v>
      </c>
      <c r="E2307" s="46">
        <v>116704</v>
      </c>
      <c r="F2307" s="48">
        <v>69</v>
      </c>
      <c r="G2307" s="46">
        <v>3</v>
      </c>
      <c r="H2307" s="47" t="s">
        <v>227</v>
      </c>
      <c r="I2307" s="46">
        <v>3342618065</v>
      </c>
    </row>
    <row r="2308" spans="1:9" ht="30" hidden="1">
      <c r="A2308" s="46">
        <v>36956</v>
      </c>
      <c r="B2308" s="47" t="s">
        <v>4200</v>
      </c>
      <c r="C2308" s="47" t="s">
        <v>3698</v>
      </c>
      <c r="D2308" s="47" t="s">
        <v>219</v>
      </c>
      <c r="E2308" s="46">
        <v>116704</v>
      </c>
      <c r="F2308" s="48">
        <v>69</v>
      </c>
      <c r="G2308" s="46">
        <v>3</v>
      </c>
      <c r="H2308" s="47" t="s">
        <v>227</v>
      </c>
      <c r="I2308" s="46">
        <v>3342618067</v>
      </c>
    </row>
    <row r="2309" spans="1:9" ht="15" hidden="1">
      <c r="A2309" s="46">
        <v>36957</v>
      </c>
      <c r="B2309" s="47" t="s">
        <v>4201</v>
      </c>
      <c r="C2309" s="47" t="s">
        <v>3698</v>
      </c>
      <c r="D2309" s="47" t="s">
        <v>219</v>
      </c>
      <c r="E2309" s="46">
        <v>116704</v>
      </c>
      <c r="F2309" s="48">
        <v>69</v>
      </c>
      <c r="G2309" s="46">
        <v>3</v>
      </c>
      <c r="H2309" s="47" t="s">
        <v>211</v>
      </c>
      <c r="I2309" s="46">
        <v>3342618071</v>
      </c>
    </row>
    <row r="2310" spans="1:9" ht="30" hidden="1">
      <c r="A2310" s="46">
        <v>36958</v>
      </c>
      <c r="B2310" s="47" t="s">
        <v>4202</v>
      </c>
      <c r="C2310" s="47" t="s">
        <v>3698</v>
      </c>
      <c r="D2310" s="47" t="s">
        <v>219</v>
      </c>
      <c r="E2310" s="46">
        <v>116704</v>
      </c>
      <c r="F2310" s="48">
        <v>138</v>
      </c>
      <c r="G2310" s="46">
        <v>3</v>
      </c>
      <c r="H2310" s="47" t="s">
        <v>227</v>
      </c>
      <c r="I2310" s="46">
        <v>3342618073</v>
      </c>
    </row>
    <row r="2311" spans="1:9" ht="15" hidden="1">
      <c r="A2311" s="46">
        <v>36959</v>
      </c>
      <c r="B2311" s="47" t="s">
        <v>4203</v>
      </c>
      <c r="C2311" s="47" t="s">
        <v>3698</v>
      </c>
      <c r="D2311" s="47" t="s">
        <v>219</v>
      </c>
      <c r="E2311" s="46">
        <v>116704</v>
      </c>
      <c r="F2311" s="48">
        <v>46</v>
      </c>
      <c r="G2311" s="46">
        <v>3</v>
      </c>
      <c r="H2311" s="47" t="s">
        <v>211</v>
      </c>
      <c r="I2311" s="46">
        <v>3342618074</v>
      </c>
    </row>
    <row r="2312" spans="1:9" ht="45" hidden="1">
      <c r="A2312" s="46">
        <v>36960</v>
      </c>
      <c r="B2312" s="47" t="s">
        <v>4204</v>
      </c>
      <c r="C2312" s="47" t="s">
        <v>3698</v>
      </c>
      <c r="D2312" s="47" t="s">
        <v>219</v>
      </c>
      <c r="E2312" s="46">
        <v>116704</v>
      </c>
      <c r="F2312" s="48">
        <v>46</v>
      </c>
      <c r="G2312" s="46">
        <v>3</v>
      </c>
      <c r="H2312" s="47" t="s">
        <v>256</v>
      </c>
      <c r="I2312" s="46">
        <v>3342618076</v>
      </c>
    </row>
    <row r="2313" spans="1:9" ht="15" hidden="1">
      <c r="A2313" s="46">
        <v>36961</v>
      </c>
      <c r="B2313" s="47" t="s">
        <v>4205</v>
      </c>
      <c r="C2313" s="47" t="s">
        <v>3698</v>
      </c>
      <c r="D2313" s="47" t="s">
        <v>219</v>
      </c>
      <c r="E2313" s="46">
        <v>116704</v>
      </c>
      <c r="F2313" s="48">
        <v>46</v>
      </c>
      <c r="G2313" s="46">
        <v>3</v>
      </c>
      <c r="H2313" s="47" t="s">
        <v>211</v>
      </c>
      <c r="I2313" s="46">
        <v>3342618080</v>
      </c>
    </row>
    <row r="2314" spans="1:9" ht="15" hidden="1">
      <c r="A2314" s="46">
        <v>36962</v>
      </c>
      <c r="B2314" s="47" t="s">
        <v>4206</v>
      </c>
      <c r="C2314" s="47" t="s">
        <v>3698</v>
      </c>
      <c r="D2314" s="47" t="s">
        <v>219</v>
      </c>
      <c r="E2314" s="46">
        <v>116704</v>
      </c>
      <c r="F2314" s="48">
        <v>46</v>
      </c>
      <c r="G2314" s="46">
        <v>3</v>
      </c>
      <c r="H2314" s="47" t="s">
        <v>211</v>
      </c>
      <c r="I2314" s="46">
        <v>3342618082</v>
      </c>
    </row>
    <row r="2315" spans="1:9" ht="15" hidden="1">
      <c r="A2315" s="46">
        <v>36963</v>
      </c>
      <c r="B2315" s="47" t="s">
        <v>4207</v>
      </c>
      <c r="C2315" s="47" t="s">
        <v>3698</v>
      </c>
      <c r="D2315" s="47" t="s">
        <v>219</v>
      </c>
      <c r="E2315" s="46">
        <v>116704</v>
      </c>
      <c r="F2315" s="48">
        <v>46</v>
      </c>
      <c r="G2315" s="46">
        <v>3</v>
      </c>
      <c r="H2315" s="47" t="s">
        <v>211</v>
      </c>
      <c r="I2315" s="46">
        <v>3342618085</v>
      </c>
    </row>
    <row r="2316" spans="1:9" ht="45" hidden="1">
      <c r="A2316" s="46">
        <v>36964</v>
      </c>
      <c r="B2316" s="47" t="s">
        <v>4208</v>
      </c>
      <c r="C2316" s="47" t="s">
        <v>3698</v>
      </c>
      <c r="D2316" s="47" t="s">
        <v>219</v>
      </c>
      <c r="E2316" s="46">
        <v>116704</v>
      </c>
      <c r="F2316" s="48">
        <v>46</v>
      </c>
      <c r="G2316" s="46">
        <v>3</v>
      </c>
      <c r="H2316" s="47" t="s">
        <v>256</v>
      </c>
      <c r="I2316" s="46">
        <v>3342618086</v>
      </c>
    </row>
    <row r="2317" spans="1:9" ht="15" hidden="1">
      <c r="A2317" s="46">
        <v>36965</v>
      </c>
      <c r="B2317" s="47" t="s">
        <v>4209</v>
      </c>
      <c r="C2317" s="47" t="s">
        <v>3698</v>
      </c>
      <c r="D2317" s="47" t="s">
        <v>219</v>
      </c>
      <c r="E2317" s="46">
        <v>116704</v>
      </c>
      <c r="F2317" s="48">
        <v>46</v>
      </c>
      <c r="G2317" s="46">
        <v>3</v>
      </c>
      <c r="H2317" s="47" t="s">
        <v>211</v>
      </c>
      <c r="I2317" s="46">
        <v>3342618090</v>
      </c>
    </row>
    <row r="2318" spans="1:9" ht="30" hidden="1">
      <c r="A2318" s="46">
        <v>36966</v>
      </c>
      <c r="B2318" s="47" t="s">
        <v>4210</v>
      </c>
      <c r="C2318" s="47" t="s">
        <v>3698</v>
      </c>
      <c r="D2318" s="47" t="s">
        <v>219</v>
      </c>
      <c r="E2318" s="46">
        <v>116704</v>
      </c>
      <c r="F2318" s="48">
        <v>46</v>
      </c>
      <c r="G2318" s="46">
        <v>3</v>
      </c>
      <c r="H2318" s="47" t="s">
        <v>227</v>
      </c>
      <c r="I2318" s="46">
        <v>3342618094</v>
      </c>
    </row>
    <row r="2319" spans="1:9" ht="15" hidden="1">
      <c r="A2319" s="46">
        <v>36967</v>
      </c>
      <c r="B2319" s="47" t="s">
        <v>4211</v>
      </c>
      <c r="C2319" s="47" t="s">
        <v>3698</v>
      </c>
      <c r="D2319" s="47" t="s">
        <v>219</v>
      </c>
      <c r="E2319" s="46">
        <v>116704</v>
      </c>
      <c r="F2319" s="48">
        <v>69</v>
      </c>
      <c r="G2319" s="46">
        <v>3</v>
      </c>
      <c r="H2319" s="47" t="s">
        <v>211</v>
      </c>
      <c r="I2319" s="46">
        <v>3342618101</v>
      </c>
    </row>
    <row r="2320" spans="1:9" ht="45" hidden="1">
      <c r="A2320" s="46">
        <v>36968</v>
      </c>
      <c r="B2320" s="47" t="s">
        <v>4212</v>
      </c>
      <c r="C2320" s="47" t="s">
        <v>3698</v>
      </c>
      <c r="D2320" s="47" t="s">
        <v>219</v>
      </c>
      <c r="E2320" s="46">
        <v>116704</v>
      </c>
      <c r="F2320" s="48">
        <v>46</v>
      </c>
      <c r="G2320" s="46">
        <v>3</v>
      </c>
      <c r="H2320" s="47" t="s">
        <v>256</v>
      </c>
      <c r="I2320" s="46">
        <v>3342618106</v>
      </c>
    </row>
    <row r="2321" spans="1:9" ht="45" hidden="1">
      <c r="A2321" s="46">
        <v>36969</v>
      </c>
      <c r="B2321" s="47" t="s">
        <v>4213</v>
      </c>
      <c r="C2321" s="47" t="s">
        <v>3698</v>
      </c>
      <c r="D2321" s="47" t="s">
        <v>219</v>
      </c>
      <c r="E2321" s="46">
        <v>116704</v>
      </c>
      <c r="F2321" s="48">
        <v>46</v>
      </c>
      <c r="G2321" s="46">
        <v>3</v>
      </c>
      <c r="H2321" s="47" t="s">
        <v>256</v>
      </c>
      <c r="I2321" s="46">
        <v>3342618107</v>
      </c>
    </row>
    <row r="2322" spans="1:9" ht="15" hidden="1">
      <c r="A2322" s="46">
        <v>36970</v>
      </c>
      <c r="B2322" s="47" t="s">
        <v>4214</v>
      </c>
      <c r="C2322" s="47" t="s">
        <v>3698</v>
      </c>
      <c r="D2322" s="47" t="s">
        <v>219</v>
      </c>
      <c r="E2322" s="46">
        <v>116704</v>
      </c>
      <c r="F2322" s="48">
        <v>46</v>
      </c>
      <c r="G2322" s="46">
        <v>3</v>
      </c>
      <c r="H2322" s="47" t="s">
        <v>211</v>
      </c>
      <c r="I2322" s="46">
        <v>3342618109</v>
      </c>
    </row>
    <row r="2323" spans="1:9" ht="15" hidden="1">
      <c r="A2323" s="46">
        <v>36971</v>
      </c>
      <c r="B2323" s="47" t="s">
        <v>4215</v>
      </c>
      <c r="C2323" s="47" t="s">
        <v>3698</v>
      </c>
      <c r="D2323" s="47" t="s">
        <v>219</v>
      </c>
      <c r="E2323" s="46">
        <v>116704</v>
      </c>
      <c r="F2323" s="48">
        <v>46</v>
      </c>
      <c r="G2323" s="46">
        <v>3</v>
      </c>
      <c r="H2323" s="47" t="s">
        <v>211</v>
      </c>
      <c r="I2323" s="46">
        <v>3342618110</v>
      </c>
    </row>
    <row r="2324" spans="1:9" ht="15" hidden="1">
      <c r="A2324" s="46">
        <v>36972</v>
      </c>
      <c r="B2324" s="47" t="s">
        <v>4216</v>
      </c>
      <c r="C2324" s="47" t="s">
        <v>3698</v>
      </c>
      <c r="D2324" s="47" t="s">
        <v>219</v>
      </c>
      <c r="E2324" s="46">
        <v>116704</v>
      </c>
      <c r="F2324" s="48">
        <v>46</v>
      </c>
      <c r="G2324" s="46">
        <v>3</v>
      </c>
      <c r="H2324" s="47" t="s">
        <v>211</v>
      </c>
      <c r="I2324" s="46">
        <v>3342618114</v>
      </c>
    </row>
    <row r="2325" spans="1:9" ht="45" hidden="1">
      <c r="A2325" s="46">
        <v>36973</v>
      </c>
      <c r="B2325" s="47" t="s">
        <v>4217</v>
      </c>
      <c r="C2325" s="47" t="s">
        <v>3698</v>
      </c>
      <c r="D2325" s="47" t="s">
        <v>219</v>
      </c>
      <c r="E2325" s="46">
        <v>116704</v>
      </c>
      <c r="F2325" s="48">
        <v>46</v>
      </c>
      <c r="G2325" s="46">
        <v>3</v>
      </c>
      <c r="H2325" s="47" t="s">
        <v>256</v>
      </c>
      <c r="I2325" s="46">
        <v>3342618116</v>
      </c>
    </row>
    <row r="2326" spans="1:9" ht="15" hidden="1">
      <c r="A2326" s="46">
        <v>36974</v>
      </c>
      <c r="B2326" s="47" t="s">
        <v>4218</v>
      </c>
      <c r="C2326" s="47" t="s">
        <v>3698</v>
      </c>
      <c r="D2326" s="47" t="s">
        <v>219</v>
      </c>
      <c r="E2326" s="46">
        <v>116704</v>
      </c>
      <c r="F2326" s="48">
        <v>46</v>
      </c>
      <c r="G2326" s="46">
        <v>3</v>
      </c>
      <c r="H2326" s="47" t="s">
        <v>211</v>
      </c>
      <c r="I2326" s="46">
        <v>3342618117</v>
      </c>
    </row>
    <row r="2327" spans="1:9" ht="15" hidden="1">
      <c r="A2327" s="46">
        <v>36975</v>
      </c>
      <c r="B2327" s="47" t="s">
        <v>4219</v>
      </c>
      <c r="C2327" s="47" t="s">
        <v>3698</v>
      </c>
      <c r="D2327" s="47" t="s">
        <v>219</v>
      </c>
      <c r="E2327" s="46">
        <v>116704</v>
      </c>
      <c r="F2327" s="48">
        <v>46</v>
      </c>
      <c r="G2327" s="46">
        <v>3</v>
      </c>
      <c r="H2327" s="47" t="s">
        <v>211</v>
      </c>
      <c r="I2327" s="46">
        <v>3342618120</v>
      </c>
    </row>
    <row r="2328" spans="1:9" ht="15" hidden="1">
      <c r="A2328" s="46">
        <v>36976</v>
      </c>
      <c r="B2328" s="47" t="s">
        <v>4220</v>
      </c>
      <c r="C2328" s="47" t="s">
        <v>3698</v>
      </c>
      <c r="D2328" s="47" t="s">
        <v>219</v>
      </c>
      <c r="E2328" s="46">
        <v>116704</v>
      </c>
      <c r="F2328" s="48">
        <v>138</v>
      </c>
      <c r="G2328" s="46">
        <v>3</v>
      </c>
      <c r="H2328" s="47" t="s">
        <v>211</v>
      </c>
      <c r="I2328" s="46">
        <v>3342618123</v>
      </c>
    </row>
    <row r="2329" spans="1:9" ht="15" hidden="1">
      <c r="A2329" s="46">
        <v>36977</v>
      </c>
      <c r="B2329" s="47" t="s">
        <v>4221</v>
      </c>
      <c r="C2329" s="47" t="s">
        <v>3698</v>
      </c>
      <c r="D2329" s="47" t="s">
        <v>219</v>
      </c>
      <c r="E2329" s="46">
        <v>116704</v>
      </c>
      <c r="F2329" s="48">
        <v>69</v>
      </c>
      <c r="G2329" s="46">
        <v>3</v>
      </c>
      <c r="H2329" s="47" t="s">
        <v>211</v>
      </c>
      <c r="I2329" s="46">
        <v>3342618131</v>
      </c>
    </row>
    <row r="2330" spans="1:9" ht="15" hidden="1">
      <c r="A2330" s="46">
        <v>36978</v>
      </c>
      <c r="B2330" s="47" t="s">
        <v>4222</v>
      </c>
      <c r="C2330" s="47" t="s">
        <v>3698</v>
      </c>
      <c r="D2330" s="47" t="s">
        <v>219</v>
      </c>
      <c r="E2330" s="46">
        <v>116704</v>
      </c>
      <c r="F2330" s="48">
        <v>69</v>
      </c>
      <c r="G2330" s="46">
        <v>3</v>
      </c>
      <c r="H2330" s="47" t="s">
        <v>211</v>
      </c>
      <c r="I2330" s="46">
        <v>3342618134</v>
      </c>
    </row>
    <row r="2331" spans="1:9" ht="45" hidden="1">
      <c r="A2331" s="46">
        <v>36979</v>
      </c>
      <c r="B2331" s="47" t="s">
        <v>4223</v>
      </c>
      <c r="C2331" s="47" t="s">
        <v>3698</v>
      </c>
      <c r="D2331" s="47" t="s">
        <v>219</v>
      </c>
      <c r="E2331" s="46">
        <v>116704</v>
      </c>
      <c r="F2331" s="48">
        <v>69</v>
      </c>
      <c r="G2331" s="46">
        <v>3</v>
      </c>
      <c r="H2331" s="47" t="s">
        <v>256</v>
      </c>
      <c r="I2331" s="46">
        <v>3342618138</v>
      </c>
    </row>
    <row r="2332" spans="1:9" ht="45" hidden="1">
      <c r="A2332" s="46">
        <v>36980</v>
      </c>
      <c r="B2332" s="47" t="s">
        <v>4224</v>
      </c>
      <c r="C2332" s="47" t="s">
        <v>3698</v>
      </c>
      <c r="D2332" s="47" t="s">
        <v>219</v>
      </c>
      <c r="E2332" s="46">
        <v>116704</v>
      </c>
      <c r="F2332" s="48">
        <v>69</v>
      </c>
      <c r="G2332" s="46">
        <v>3</v>
      </c>
      <c r="H2332" s="47" t="s">
        <v>256</v>
      </c>
      <c r="I2332" s="46">
        <v>3342618145</v>
      </c>
    </row>
    <row r="2333" spans="1:9" ht="45" hidden="1">
      <c r="A2333" s="46">
        <v>36981</v>
      </c>
      <c r="B2333" s="47" t="s">
        <v>4225</v>
      </c>
      <c r="C2333" s="47" t="s">
        <v>3698</v>
      </c>
      <c r="D2333" s="47" t="s">
        <v>219</v>
      </c>
      <c r="E2333" s="46">
        <v>116704</v>
      </c>
      <c r="F2333" s="48">
        <v>69</v>
      </c>
      <c r="G2333" s="46">
        <v>3</v>
      </c>
      <c r="H2333" s="47" t="s">
        <v>256</v>
      </c>
      <c r="I2333" s="46">
        <v>3342618148</v>
      </c>
    </row>
    <row r="2334" spans="1:9" ht="45" hidden="1">
      <c r="A2334" s="46">
        <v>36982</v>
      </c>
      <c r="B2334" s="47" t="s">
        <v>4226</v>
      </c>
      <c r="C2334" s="47" t="s">
        <v>3698</v>
      </c>
      <c r="D2334" s="47" t="s">
        <v>219</v>
      </c>
      <c r="E2334" s="46">
        <v>116704</v>
      </c>
      <c r="F2334" s="48">
        <v>69</v>
      </c>
      <c r="G2334" s="46">
        <v>3</v>
      </c>
      <c r="H2334" s="47" t="s">
        <v>256</v>
      </c>
      <c r="I2334" s="46">
        <v>3342618151</v>
      </c>
    </row>
    <row r="2335" spans="1:9" ht="45" hidden="1">
      <c r="A2335" s="46">
        <v>36983</v>
      </c>
      <c r="B2335" s="47" t="s">
        <v>4227</v>
      </c>
      <c r="C2335" s="47" t="s">
        <v>3698</v>
      </c>
      <c r="D2335" s="47" t="s">
        <v>219</v>
      </c>
      <c r="E2335" s="46">
        <v>116704</v>
      </c>
      <c r="F2335" s="48">
        <v>69</v>
      </c>
      <c r="G2335" s="46">
        <v>3</v>
      </c>
      <c r="H2335" s="47" t="s">
        <v>256</v>
      </c>
      <c r="I2335" s="46">
        <v>3342618153</v>
      </c>
    </row>
    <row r="2336" spans="1:9" ht="15" hidden="1">
      <c r="A2336" s="46">
        <v>36984</v>
      </c>
      <c r="B2336" s="47" t="s">
        <v>4228</v>
      </c>
      <c r="C2336" s="47" t="s">
        <v>3698</v>
      </c>
      <c r="D2336" s="47" t="s">
        <v>219</v>
      </c>
      <c r="E2336" s="46">
        <v>116704</v>
      </c>
      <c r="F2336" s="48">
        <v>69</v>
      </c>
      <c r="G2336" s="46">
        <v>3</v>
      </c>
      <c r="H2336" s="47" t="s">
        <v>211</v>
      </c>
      <c r="I2336" s="46">
        <v>3342618155</v>
      </c>
    </row>
    <row r="2337" spans="1:9" ht="15" hidden="1">
      <c r="A2337" s="46">
        <v>36985</v>
      </c>
      <c r="B2337" s="47" t="s">
        <v>4229</v>
      </c>
      <c r="C2337" s="47" t="s">
        <v>3698</v>
      </c>
      <c r="D2337" s="47" t="s">
        <v>219</v>
      </c>
      <c r="E2337" s="46">
        <v>116704</v>
      </c>
      <c r="F2337" s="48">
        <v>69</v>
      </c>
      <c r="G2337" s="46">
        <v>3</v>
      </c>
      <c r="H2337" s="47" t="s">
        <v>211</v>
      </c>
      <c r="I2337" s="46">
        <v>3342618157</v>
      </c>
    </row>
    <row r="2338" spans="1:9" ht="45" hidden="1">
      <c r="A2338" s="46">
        <v>36986</v>
      </c>
      <c r="B2338" s="47" t="s">
        <v>4230</v>
      </c>
      <c r="C2338" s="47" t="s">
        <v>3698</v>
      </c>
      <c r="D2338" s="47" t="s">
        <v>219</v>
      </c>
      <c r="E2338" s="46">
        <v>116704</v>
      </c>
      <c r="F2338" s="48">
        <v>69</v>
      </c>
      <c r="G2338" s="46">
        <v>3</v>
      </c>
      <c r="H2338" s="47" t="s">
        <v>256</v>
      </c>
      <c r="I2338" s="46">
        <v>3342618160</v>
      </c>
    </row>
    <row r="2339" spans="1:9" ht="15" hidden="1">
      <c r="A2339" s="46">
        <v>36987</v>
      </c>
      <c r="B2339" s="47" t="s">
        <v>4231</v>
      </c>
      <c r="C2339" s="47" t="s">
        <v>3698</v>
      </c>
      <c r="D2339" s="47" t="s">
        <v>219</v>
      </c>
      <c r="E2339" s="46">
        <v>116704</v>
      </c>
      <c r="F2339" s="48">
        <v>69</v>
      </c>
      <c r="G2339" s="46">
        <v>3</v>
      </c>
      <c r="H2339" s="47" t="s">
        <v>211</v>
      </c>
      <c r="I2339" s="46">
        <v>3342618161</v>
      </c>
    </row>
    <row r="2340" spans="1:9" ht="15" hidden="1">
      <c r="A2340" s="46">
        <v>36988</v>
      </c>
      <c r="B2340" s="47" t="s">
        <v>4232</v>
      </c>
      <c r="C2340" s="47" t="s">
        <v>3698</v>
      </c>
      <c r="D2340" s="47" t="s">
        <v>219</v>
      </c>
      <c r="E2340" s="46">
        <v>116704</v>
      </c>
      <c r="F2340" s="48">
        <v>69</v>
      </c>
      <c r="G2340" s="46">
        <v>3</v>
      </c>
      <c r="H2340" s="47" t="s">
        <v>211</v>
      </c>
      <c r="I2340" s="46">
        <v>3342618165</v>
      </c>
    </row>
    <row r="2341" spans="1:9" ht="45" hidden="1">
      <c r="A2341" s="46">
        <v>36989</v>
      </c>
      <c r="B2341" s="47" t="s">
        <v>4233</v>
      </c>
      <c r="C2341" s="47" t="s">
        <v>3698</v>
      </c>
      <c r="D2341" s="47" t="s">
        <v>219</v>
      </c>
      <c r="E2341" s="46">
        <v>116704</v>
      </c>
      <c r="F2341" s="48">
        <v>69</v>
      </c>
      <c r="G2341" s="46">
        <v>3</v>
      </c>
      <c r="H2341" s="47" t="s">
        <v>256</v>
      </c>
      <c r="I2341" s="46">
        <v>3342618166</v>
      </c>
    </row>
    <row r="2342" spans="1:9" ht="45" hidden="1">
      <c r="A2342" s="46">
        <v>36990</v>
      </c>
      <c r="B2342" s="47" t="s">
        <v>4234</v>
      </c>
      <c r="C2342" s="47" t="s">
        <v>3698</v>
      </c>
      <c r="D2342" s="47" t="s">
        <v>219</v>
      </c>
      <c r="E2342" s="46">
        <v>116704</v>
      </c>
      <c r="F2342" s="48">
        <v>69</v>
      </c>
      <c r="G2342" s="46">
        <v>3</v>
      </c>
      <c r="H2342" s="47" t="s">
        <v>256</v>
      </c>
      <c r="I2342" s="46">
        <v>3342618170</v>
      </c>
    </row>
    <row r="2343" spans="1:9" ht="15" hidden="1">
      <c r="A2343" s="46">
        <v>36991</v>
      </c>
      <c r="B2343" s="47" t="s">
        <v>4235</v>
      </c>
      <c r="C2343" s="47" t="s">
        <v>3698</v>
      </c>
      <c r="D2343" s="47" t="s">
        <v>219</v>
      </c>
      <c r="E2343" s="46">
        <v>116704</v>
      </c>
      <c r="F2343" s="48">
        <v>69</v>
      </c>
      <c r="G2343" s="46">
        <v>3</v>
      </c>
      <c r="H2343" s="47" t="s">
        <v>211</v>
      </c>
      <c r="I2343" s="46">
        <v>3342618172</v>
      </c>
    </row>
    <row r="2344" spans="1:9" ht="15" hidden="1">
      <c r="A2344" s="46">
        <v>36992</v>
      </c>
      <c r="B2344" s="47" t="s">
        <v>4236</v>
      </c>
      <c r="C2344" s="47" t="s">
        <v>3698</v>
      </c>
      <c r="D2344" s="47" t="s">
        <v>219</v>
      </c>
      <c r="E2344" s="46">
        <v>116704</v>
      </c>
      <c r="F2344" s="48">
        <v>69</v>
      </c>
      <c r="G2344" s="46">
        <v>3</v>
      </c>
      <c r="H2344" s="47" t="s">
        <v>211</v>
      </c>
      <c r="I2344" s="46">
        <v>3342618175</v>
      </c>
    </row>
    <row r="2345" spans="1:9" ht="15" hidden="1">
      <c r="A2345" s="46">
        <v>36993</v>
      </c>
      <c r="B2345" s="47" t="s">
        <v>4237</v>
      </c>
      <c r="C2345" s="47" t="s">
        <v>3698</v>
      </c>
      <c r="D2345" s="47" t="s">
        <v>219</v>
      </c>
      <c r="E2345" s="46">
        <v>116704</v>
      </c>
      <c r="F2345" s="48">
        <v>69</v>
      </c>
      <c r="G2345" s="46">
        <v>3</v>
      </c>
      <c r="H2345" s="47" t="s">
        <v>211</v>
      </c>
      <c r="I2345" s="46">
        <v>3342618179</v>
      </c>
    </row>
    <row r="2346" spans="1:9" ht="45" hidden="1">
      <c r="A2346" s="46">
        <v>36994</v>
      </c>
      <c r="B2346" s="47" t="s">
        <v>4238</v>
      </c>
      <c r="C2346" s="47" t="s">
        <v>3698</v>
      </c>
      <c r="D2346" s="47" t="s">
        <v>219</v>
      </c>
      <c r="E2346" s="46">
        <v>116704</v>
      </c>
      <c r="F2346" s="48">
        <v>69</v>
      </c>
      <c r="G2346" s="46">
        <v>3</v>
      </c>
      <c r="H2346" s="47" t="s">
        <v>256</v>
      </c>
      <c r="I2346" s="46">
        <v>3342618188</v>
      </c>
    </row>
    <row r="2347" spans="1:9" ht="30" hidden="1">
      <c r="A2347" s="46">
        <v>36995</v>
      </c>
      <c r="B2347" s="47" t="s">
        <v>4239</v>
      </c>
      <c r="C2347" s="47" t="s">
        <v>3698</v>
      </c>
      <c r="D2347" s="47" t="s">
        <v>243</v>
      </c>
      <c r="E2347" s="46">
        <v>101222</v>
      </c>
      <c r="F2347" s="48">
        <v>46</v>
      </c>
      <c r="G2347" s="46">
        <v>3</v>
      </c>
      <c r="H2347" s="47" t="s">
        <v>211</v>
      </c>
      <c r="I2347" s="46">
        <v>3342618195</v>
      </c>
    </row>
    <row r="2348" spans="1:9" ht="30" hidden="1">
      <c r="A2348" s="46">
        <v>36996</v>
      </c>
      <c r="B2348" s="47" t="s">
        <v>4240</v>
      </c>
      <c r="C2348" s="47" t="s">
        <v>3698</v>
      </c>
      <c r="D2348" s="47" t="s">
        <v>243</v>
      </c>
      <c r="E2348" s="46">
        <v>101222</v>
      </c>
      <c r="F2348" s="48">
        <v>46</v>
      </c>
      <c r="G2348" s="46">
        <v>3</v>
      </c>
      <c r="H2348" s="47" t="s">
        <v>211</v>
      </c>
      <c r="I2348" s="46">
        <v>3342618196</v>
      </c>
    </row>
    <row r="2349" spans="1:9" ht="45" hidden="1">
      <c r="A2349" s="46">
        <v>36997</v>
      </c>
      <c r="B2349" s="47" t="s">
        <v>4241</v>
      </c>
      <c r="C2349" s="47" t="s">
        <v>3698</v>
      </c>
      <c r="D2349" s="47" t="s">
        <v>243</v>
      </c>
      <c r="E2349" s="46">
        <v>101222</v>
      </c>
      <c r="F2349" s="48">
        <v>138</v>
      </c>
      <c r="G2349" s="46">
        <v>3</v>
      </c>
      <c r="H2349" s="47" t="s">
        <v>256</v>
      </c>
      <c r="I2349" s="46">
        <v>3342618198</v>
      </c>
    </row>
    <row r="2350" spans="1:9" ht="45" hidden="1">
      <c r="A2350" s="46">
        <v>36998</v>
      </c>
      <c r="B2350" s="47" t="s">
        <v>4242</v>
      </c>
      <c r="C2350" s="47" t="s">
        <v>3698</v>
      </c>
      <c r="D2350" s="47" t="s">
        <v>243</v>
      </c>
      <c r="E2350" s="46">
        <v>101222</v>
      </c>
      <c r="F2350" s="48">
        <v>46</v>
      </c>
      <c r="G2350" s="46">
        <v>3</v>
      </c>
      <c r="H2350" s="47" t="s">
        <v>256</v>
      </c>
      <c r="I2350" s="46">
        <v>3342618200</v>
      </c>
    </row>
    <row r="2351" spans="1:9" ht="45" hidden="1">
      <c r="A2351" s="46">
        <v>36999</v>
      </c>
      <c r="B2351" s="47" t="s">
        <v>4243</v>
      </c>
      <c r="C2351" s="47" t="s">
        <v>3698</v>
      </c>
      <c r="D2351" s="47" t="s">
        <v>243</v>
      </c>
      <c r="E2351" s="46">
        <v>101222</v>
      </c>
      <c r="F2351" s="48">
        <v>138</v>
      </c>
      <c r="G2351" s="46">
        <v>3</v>
      </c>
      <c r="H2351" s="47" t="s">
        <v>256</v>
      </c>
      <c r="I2351" s="46">
        <v>3342618202</v>
      </c>
    </row>
    <row r="2352" spans="1:9" ht="45" hidden="1">
      <c r="A2352" s="46">
        <v>37000</v>
      </c>
      <c r="B2352" s="47" t="s">
        <v>4244</v>
      </c>
      <c r="C2352" s="47" t="s">
        <v>3698</v>
      </c>
      <c r="D2352" s="47" t="s">
        <v>243</v>
      </c>
      <c r="E2352" s="46">
        <v>101222</v>
      </c>
      <c r="F2352" s="48">
        <v>46</v>
      </c>
      <c r="G2352" s="46">
        <v>3</v>
      </c>
      <c r="H2352" s="47" t="s">
        <v>256</v>
      </c>
      <c r="I2352" s="46">
        <v>3342618205</v>
      </c>
    </row>
    <row r="2353" spans="1:9" ht="45" hidden="1">
      <c r="A2353" s="46">
        <v>37001</v>
      </c>
      <c r="B2353" s="47" t="s">
        <v>4245</v>
      </c>
      <c r="C2353" s="47" t="s">
        <v>3698</v>
      </c>
      <c r="D2353" s="47" t="s">
        <v>243</v>
      </c>
      <c r="E2353" s="46">
        <v>101222</v>
      </c>
      <c r="F2353" s="48">
        <v>138</v>
      </c>
      <c r="G2353" s="46">
        <v>3</v>
      </c>
      <c r="H2353" s="47" t="s">
        <v>256</v>
      </c>
      <c r="I2353" s="46">
        <v>3342618206</v>
      </c>
    </row>
    <row r="2354" spans="1:9" ht="45" hidden="1">
      <c r="A2354" s="46">
        <v>37002</v>
      </c>
      <c r="B2354" s="47" t="s">
        <v>4246</v>
      </c>
      <c r="C2354" s="47" t="s">
        <v>3698</v>
      </c>
      <c r="D2354" s="47" t="s">
        <v>243</v>
      </c>
      <c r="E2354" s="46">
        <v>101222</v>
      </c>
      <c r="F2354" s="48">
        <v>161</v>
      </c>
      <c r="G2354" s="46">
        <v>3</v>
      </c>
      <c r="H2354" s="47" t="s">
        <v>256</v>
      </c>
      <c r="I2354" s="46">
        <v>3342618211</v>
      </c>
    </row>
    <row r="2355" spans="1:9" ht="45" hidden="1">
      <c r="A2355" s="46">
        <v>37003</v>
      </c>
      <c r="B2355" s="47" t="s">
        <v>4247</v>
      </c>
      <c r="C2355" s="47" t="s">
        <v>3698</v>
      </c>
      <c r="D2355" s="47" t="s">
        <v>243</v>
      </c>
      <c r="E2355" s="46">
        <v>101222</v>
      </c>
      <c r="F2355" s="48">
        <v>161</v>
      </c>
      <c r="G2355" s="46">
        <v>3</v>
      </c>
      <c r="H2355" s="47" t="s">
        <v>256</v>
      </c>
      <c r="I2355" s="46">
        <v>3342618212</v>
      </c>
    </row>
    <row r="2356" spans="1:9" ht="30" hidden="1">
      <c r="A2356" s="46">
        <v>37004</v>
      </c>
      <c r="B2356" s="47" t="s">
        <v>4248</v>
      </c>
      <c r="C2356" s="47" t="s">
        <v>3698</v>
      </c>
      <c r="D2356" s="47" t="s">
        <v>243</v>
      </c>
      <c r="E2356" s="46">
        <v>101222</v>
      </c>
      <c r="F2356" s="48">
        <v>69</v>
      </c>
      <c r="G2356" s="46">
        <v>3</v>
      </c>
      <c r="H2356" s="47" t="s">
        <v>211</v>
      </c>
      <c r="I2356" s="46">
        <v>3342618214</v>
      </c>
    </row>
    <row r="2357" spans="1:9" ht="30" hidden="1">
      <c r="A2357" s="46">
        <v>37005</v>
      </c>
      <c r="B2357" s="47" t="s">
        <v>4249</v>
      </c>
      <c r="C2357" s="47" t="s">
        <v>3698</v>
      </c>
      <c r="D2357" s="47" t="s">
        <v>243</v>
      </c>
      <c r="E2357" s="46">
        <v>101222</v>
      </c>
      <c r="F2357" s="48">
        <v>138</v>
      </c>
      <c r="G2357" s="46">
        <v>3</v>
      </c>
      <c r="H2357" s="47" t="s">
        <v>227</v>
      </c>
      <c r="I2357" s="46">
        <v>3342618216</v>
      </c>
    </row>
    <row r="2358" spans="1:9" ht="30" hidden="1">
      <c r="A2358" s="46">
        <v>37006</v>
      </c>
      <c r="B2358" s="47" t="s">
        <v>4250</v>
      </c>
      <c r="C2358" s="47" t="s">
        <v>3698</v>
      </c>
      <c r="D2358" s="47" t="s">
        <v>243</v>
      </c>
      <c r="E2358" s="46">
        <v>101222</v>
      </c>
      <c r="F2358" s="48">
        <v>138</v>
      </c>
      <c r="G2358" s="46">
        <v>3</v>
      </c>
      <c r="H2358" s="47" t="s">
        <v>227</v>
      </c>
      <c r="I2358" s="46">
        <v>3342618218</v>
      </c>
    </row>
    <row r="2359" spans="1:9" ht="45" hidden="1">
      <c r="A2359" s="46">
        <v>37007</v>
      </c>
      <c r="B2359" s="47" t="s">
        <v>4251</v>
      </c>
      <c r="C2359" s="47" t="s">
        <v>3698</v>
      </c>
      <c r="D2359" s="47" t="s">
        <v>243</v>
      </c>
      <c r="E2359" s="46">
        <v>101222</v>
      </c>
      <c r="F2359" s="48">
        <v>138</v>
      </c>
      <c r="G2359" s="46">
        <v>3</v>
      </c>
      <c r="H2359" s="47" t="s">
        <v>256</v>
      </c>
      <c r="I2359" s="46">
        <v>3342618229</v>
      </c>
    </row>
    <row r="2360" spans="1:9" ht="45" hidden="1">
      <c r="A2360" s="46">
        <v>37008</v>
      </c>
      <c r="B2360" s="47" t="s">
        <v>4252</v>
      </c>
      <c r="C2360" s="47" t="s">
        <v>3698</v>
      </c>
      <c r="D2360" s="47" t="s">
        <v>243</v>
      </c>
      <c r="E2360" s="46">
        <v>101222</v>
      </c>
      <c r="F2360" s="48">
        <v>46</v>
      </c>
      <c r="G2360" s="46">
        <v>3</v>
      </c>
      <c r="H2360" s="47" t="s">
        <v>256</v>
      </c>
      <c r="I2360" s="46">
        <v>3342618231</v>
      </c>
    </row>
    <row r="2361" spans="1:9" ht="45" hidden="1">
      <c r="A2361" s="46">
        <v>37009</v>
      </c>
      <c r="B2361" s="47" t="s">
        <v>4253</v>
      </c>
      <c r="C2361" s="47" t="s">
        <v>3698</v>
      </c>
      <c r="D2361" s="47" t="s">
        <v>243</v>
      </c>
      <c r="E2361" s="46">
        <v>101222</v>
      </c>
      <c r="F2361" s="48">
        <v>46</v>
      </c>
      <c r="G2361" s="46">
        <v>3</v>
      </c>
      <c r="H2361" s="47" t="s">
        <v>256</v>
      </c>
      <c r="I2361" s="46">
        <v>3342618233</v>
      </c>
    </row>
    <row r="2362" spans="1:9" ht="30" hidden="1">
      <c r="A2362" s="46">
        <v>37010</v>
      </c>
      <c r="B2362" s="47" t="s">
        <v>4254</v>
      </c>
      <c r="C2362" s="47" t="s">
        <v>3698</v>
      </c>
      <c r="D2362" s="47" t="s">
        <v>243</v>
      </c>
      <c r="E2362" s="46">
        <v>101222</v>
      </c>
      <c r="F2362" s="48">
        <v>46</v>
      </c>
      <c r="G2362" s="46">
        <v>3</v>
      </c>
      <c r="H2362" s="47" t="s">
        <v>211</v>
      </c>
      <c r="I2362" s="46">
        <v>3342618237</v>
      </c>
    </row>
    <row r="2363" spans="1:9" ht="30" hidden="1">
      <c r="A2363" s="46">
        <v>37011</v>
      </c>
      <c r="B2363" s="47" t="s">
        <v>4255</v>
      </c>
      <c r="C2363" s="47" t="s">
        <v>3698</v>
      </c>
      <c r="D2363" s="47" t="s">
        <v>243</v>
      </c>
      <c r="E2363" s="46">
        <v>101222</v>
      </c>
      <c r="F2363" s="48">
        <v>46</v>
      </c>
      <c r="G2363" s="46">
        <v>3</v>
      </c>
      <c r="H2363" s="47" t="s">
        <v>211</v>
      </c>
      <c r="I2363" s="46">
        <v>3342618241</v>
      </c>
    </row>
    <row r="2364" spans="1:9" ht="30" hidden="1">
      <c r="A2364" s="46">
        <v>37012</v>
      </c>
      <c r="B2364" s="47" t="s">
        <v>4256</v>
      </c>
      <c r="C2364" s="47" t="s">
        <v>3698</v>
      </c>
      <c r="D2364" s="47" t="s">
        <v>243</v>
      </c>
      <c r="E2364" s="46">
        <v>101222</v>
      </c>
      <c r="F2364" s="48">
        <v>46</v>
      </c>
      <c r="G2364" s="46">
        <v>3</v>
      </c>
      <c r="H2364" s="47" t="s">
        <v>211</v>
      </c>
      <c r="I2364" s="46">
        <v>3342618247</v>
      </c>
    </row>
    <row r="2365" spans="1:9" ht="45" hidden="1">
      <c r="A2365" s="46">
        <v>37013</v>
      </c>
      <c r="B2365" s="47" t="s">
        <v>4257</v>
      </c>
      <c r="C2365" s="47" t="s">
        <v>3698</v>
      </c>
      <c r="D2365" s="47" t="s">
        <v>243</v>
      </c>
      <c r="E2365" s="46">
        <v>101222</v>
      </c>
      <c r="F2365" s="48">
        <v>138</v>
      </c>
      <c r="G2365" s="46">
        <v>3</v>
      </c>
      <c r="H2365" s="47" t="s">
        <v>256</v>
      </c>
      <c r="I2365" s="46">
        <v>3342618248</v>
      </c>
    </row>
    <row r="2366" spans="1:9" ht="30" hidden="1">
      <c r="A2366" s="46">
        <v>37014</v>
      </c>
      <c r="B2366" s="47" t="s">
        <v>4258</v>
      </c>
      <c r="C2366" s="47" t="s">
        <v>3698</v>
      </c>
      <c r="D2366" s="47" t="s">
        <v>243</v>
      </c>
      <c r="E2366" s="46">
        <v>101222</v>
      </c>
      <c r="F2366" s="48">
        <v>138</v>
      </c>
      <c r="G2366" s="46">
        <v>3</v>
      </c>
      <c r="H2366" s="47" t="s">
        <v>227</v>
      </c>
      <c r="I2366" s="46">
        <v>3342618252</v>
      </c>
    </row>
    <row r="2367" spans="1:9" ht="30" hidden="1">
      <c r="A2367" s="46">
        <v>37015</v>
      </c>
      <c r="B2367" s="47" t="s">
        <v>4259</v>
      </c>
      <c r="C2367" s="47" t="s">
        <v>3698</v>
      </c>
      <c r="D2367" s="47" t="s">
        <v>243</v>
      </c>
      <c r="E2367" s="46">
        <v>101222</v>
      </c>
      <c r="F2367" s="48">
        <v>138</v>
      </c>
      <c r="G2367" s="46">
        <v>3</v>
      </c>
      <c r="H2367" s="47" t="s">
        <v>227</v>
      </c>
      <c r="I2367" s="46">
        <v>3342618258</v>
      </c>
    </row>
    <row r="2368" spans="1:9" ht="30" hidden="1">
      <c r="A2368" s="46">
        <v>37016</v>
      </c>
      <c r="B2368" s="47" t="s">
        <v>4260</v>
      </c>
      <c r="C2368" s="47" t="s">
        <v>3698</v>
      </c>
      <c r="D2368" s="47" t="s">
        <v>243</v>
      </c>
      <c r="E2368" s="46">
        <v>101222</v>
      </c>
      <c r="F2368" s="48">
        <v>138</v>
      </c>
      <c r="G2368" s="46">
        <v>3</v>
      </c>
      <c r="H2368" s="47" t="s">
        <v>227</v>
      </c>
      <c r="I2368" s="46">
        <v>3342618259</v>
      </c>
    </row>
    <row r="2369" spans="1:9" ht="45" hidden="1">
      <c r="A2369" s="46">
        <v>37017</v>
      </c>
      <c r="B2369" s="47" t="s">
        <v>4261</v>
      </c>
      <c r="C2369" s="47" t="s">
        <v>3698</v>
      </c>
      <c r="D2369" s="47" t="s">
        <v>243</v>
      </c>
      <c r="E2369" s="46">
        <v>101222</v>
      </c>
      <c r="F2369" s="48">
        <v>69</v>
      </c>
      <c r="G2369" s="46">
        <v>3</v>
      </c>
      <c r="H2369" s="47" t="s">
        <v>256</v>
      </c>
      <c r="I2369" s="46">
        <v>3342618273</v>
      </c>
    </row>
    <row r="2370" spans="1:9" ht="45" hidden="1">
      <c r="A2370" s="46">
        <v>37018</v>
      </c>
      <c r="B2370" s="47" t="s">
        <v>4262</v>
      </c>
      <c r="C2370" s="47" t="s">
        <v>3698</v>
      </c>
      <c r="D2370" s="47" t="s">
        <v>243</v>
      </c>
      <c r="E2370" s="46">
        <v>101222</v>
      </c>
      <c r="F2370" s="48">
        <v>69</v>
      </c>
      <c r="G2370" s="46">
        <v>3</v>
      </c>
      <c r="H2370" s="47" t="s">
        <v>256</v>
      </c>
      <c r="I2370" s="46">
        <v>3342618275</v>
      </c>
    </row>
    <row r="2371" spans="1:9" ht="30" hidden="1">
      <c r="A2371" s="46">
        <v>37019</v>
      </c>
      <c r="B2371" s="47" t="s">
        <v>4263</v>
      </c>
      <c r="C2371" s="47" t="s">
        <v>3698</v>
      </c>
      <c r="D2371" s="47" t="s">
        <v>243</v>
      </c>
      <c r="E2371" s="46">
        <v>101222</v>
      </c>
      <c r="F2371" s="48">
        <v>138</v>
      </c>
      <c r="G2371" s="46">
        <v>5</v>
      </c>
      <c r="H2371" s="47" t="s">
        <v>235</v>
      </c>
      <c r="I2371" s="46">
        <v>3342618292</v>
      </c>
    </row>
    <row r="2372" spans="1:9" ht="30" hidden="1">
      <c r="A2372" s="46">
        <v>37020</v>
      </c>
      <c r="B2372" s="47" t="s">
        <v>4264</v>
      </c>
      <c r="C2372" s="47" t="s">
        <v>3698</v>
      </c>
      <c r="D2372" s="47" t="s">
        <v>243</v>
      </c>
      <c r="E2372" s="46">
        <v>101222</v>
      </c>
      <c r="F2372" s="48">
        <v>138</v>
      </c>
      <c r="G2372" s="46">
        <v>3</v>
      </c>
      <c r="H2372" s="47" t="s">
        <v>227</v>
      </c>
      <c r="I2372" s="46">
        <v>3342618295</v>
      </c>
    </row>
    <row r="2373" spans="1:9" ht="45" hidden="1">
      <c r="A2373" s="46">
        <v>37021</v>
      </c>
      <c r="B2373" s="47" t="s">
        <v>4265</v>
      </c>
      <c r="C2373" s="47" t="s">
        <v>3698</v>
      </c>
      <c r="D2373" s="47" t="s">
        <v>243</v>
      </c>
      <c r="E2373" s="46">
        <v>101222</v>
      </c>
      <c r="F2373" s="48">
        <v>69</v>
      </c>
      <c r="G2373" s="46">
        <v>3</v>
      </c>
      <c r="H2373" s="47" t="s">
        <v>256</v>
      </c>
      <c r="I2373" s="46">
        <v>3342618299</v>
      </c>
    </row>
    <row r="2374" spans="1:9" ht="30" hidden="1">
      <c r="A2374" s="46">
        <v>37022</v>
      </c>
      <c r="B2374" s="47" t="s">
        <v>4266</v>
      </c>
      <c r="C2374" s="47" t="s">
        <v>3698</v>
      </c>
      <c r="D2374" s="47" t="s">
        <v>243</v>
      </c>
      <c r="E2374" s="46">
        <v>101222</v>
      </c>
      <c r="F2374" s="48">
        <v>69</v>
      </c>
      <c r="G2374" s="46">
        <v>3</v>
      </c>
      <c r="H2374" s="47" t="s">
        <v>211</v>
      </c>
      <c r="I2374" s="46">
        <v>3342618309</v>
      </c>
    </row>
    <row r="2375" spans="1:9" ht="30" hidden="1">
      <c r="A2375" s="46">
        <v>37023</v>
      </c>
      <c r="B2375" s="47" t="s">
        <v>4267</v>
      </c>
      <c r="C2375" s="47" t="s">
        <v>3698</v>
      </c>
      <c r="D2375" s="47" t="s">
        <v>243</v>
      </c>
      <c r="E2375" s="46">
        <v>101222</v>
      </c>
      <c r="F2375" s="48">
        <v>69</v>
      </c>
      <c r="G2375" s="46">
        <v>3</v>
      </c>
      <c r="H2375" s="47" t="s">
        <v>227</v>
      </c>
      <c r="I2375" s="46">
        <v>3342618314</v>
      </c>
    </row>
    <row r="2376" spans="1:9" ht="60" hidden="1">
      <c r="A2376" s="46">
        <v>37024</v>
      </c>
      <c r="B2376" s="47" t="s">
        <v>4268</v>
      </c>
      <c r="C2376" s="47" t="s">
        <v>3698</v>
      </c>
      <c r="D2376" s="47" t="s">
        <v>232</v>
      </c>
      <c r="E2376" s="46">
        <v>100834</v>
      </c>
      <c r="F2376" s="48">
        <v>138</v>
      </c>
      <c r="G2376" s="46">
        <v>3</v>
      </c>
      <c r="H2376" s="47" t="s">
        <v>256</v>
      </c>
      <c r="I2376" s="46">
        <v>3342618318</v>
      </c>
    </row>
    <row r="2377" spans="1:9" ht="60" hidden="1">
      <c r="A2377" s="46">
        <v>37025</v>
      </c>
      <c r="B2377" s="47" t="s">
        <v>4269</v>
      </c>
      <c r="C2377" s="47" t="s">
        <v>3698</v>
      </c>
      <c r="D2377" s="47" t="s">
        <v>232</v>
      </c>
      <c r="E2377" s="46">
        <v>100834</v>
      </c>
      <c r="F2377" s="48">
        <v>138</v>
      </c>
      <c r="G2377" s="46">
        <v>3</v>
      </c>
      <c r="H2377" s="47" t="s">
        <v>256</v>
      </c>
      <c r="I2377" s="46">
        <v>3342618320</v>
      </c>
    </row>
    <row r="2378" spans="1:9" ht="60" hidden="1">
      <c r="A2378" s="46">
        <v>37026</v>
      </c>
      <c r="B2378" s="47" t="s">
        <v>4270</v>
      </c>
      <c r="C2378" s="47" t="s">
        <v>3698</v>
      </c>
      <c r="D2378" s="47" t="s">
        <v>232</v>
      </c>
      <c r="E2378" s="46">
        <v>100834</v>
      </c>
      <c r="F2378" s="48">
        <v>138</v>
      </c>
      <c r="G2378" s="46">
        <v>3</v>
      </c>
      <c r="H2378" s="47" t="s">
        <v>256</v>
      </c>
      <c r="I2378" s="46">
        <v>3342618321</v>
      </c>
    </row>
    <row r="2379" spans="1:9" ht="60" hidden="1">
      <c r="A2379" s="46">
        <v>37027</v>
      </c>
      <c r="B2379" s="47" t="s">
        <v>4271</v>
      </c>
      <c r="C2379" s="47" t="s">
        <v>3698</v>
      </c>
      <c r="D2379" s="47" t="s">
        <v>232</v>
      </c>
      <c r="E2379" s="46">
        <v>100834</v>
      </c>
      <c r="F2379" s="48">
        <v>138</v>
      </c>
      <c r="G2379" s="46">
        <v>3</v>
      </c>
      <c r="H2379" s="47" t="s">
        <v>256</v>
      </c>
      <c r="I2379" s="46">
        <v>3342618322</v>
      </c>
    </row>
    <row r="2380" spans="1:9" ht="60" hidden="1">
      <c r="A2380" s="46">
        <v>37028</v>
      </c>
      <c r="B2380" s="47" t="s">
        <v>4272</v>
      </c>
      <c r="C2380" s="47" t="s">
        <v>3698</v>
      </c>
      <c r="D2380" s="47" t="s">
        <v>232</v>
      </c>
      <c r="E2380" s="46">
        <v>100834</v>
      </c>
      <c r="F2380" s="48">
        <v>138</v>
      </c>
      <c r="G2380" s="46">
        <v>3</v>
      </c>
      <c r="H2380" s="47" t="s">
        <v>256</v>
      </c>
      <c r="I2380" s="46">
        <v>3342618323</v>
      </c>
    </row>
    <row r="2381" spans="1:9" ht="45" hidden="1">
      <c r="A2381" s="46">
        <v>37029</v>
      </c>
      <c r="B2381" s="47" t="s">
        <v>4273</v>
      </c>
      <c r="C2381" s="47" t="s">
        <v>3698</v>
      </c>
      <c r="D2381" s="47" t="s">
        <v>243</v>
      </c>
      <c r="E2381" s="46">
        <v>101222</v>
      </c>
      <c r="F2381" s="48">
        <v>46</v>
      </c>
      <c r="G2381" s="46">
        <v>3</v>
      </c>
      <c r="H2381" s="47" t="s">
        <v>256</v>
      </c>
      <c r="I2381" s="46">
        <v>3342618327</v>
      </c>
    </row>
    <row r="2382" spans="1:9" ht="45" hidden="1">
      <c r="A2382" s="46">
        <v>37030</v>
      </c>
      <c r="B2382" s="47" t="s">
        <v>4274</v>
      </c>
      <c r="C2382" s="47" t="s">
        <v>3698</v>
      </c>
      <c r="D2382" s="47" t="s">
        <v>243</v>
      </c>
      <c r="E2382" s="46">
        <v>101222</v>
      </c>
      <c r="F2382" s="48">
        <v>46</v>
      </c>
      <c r="G2382" s="46">
        <v>3</v>
      </c>
      <c r="H2382" s="47" t="s">
        <v>256</v>
      </c>
      <c r="I2382" s="46">
        <v>3342618329</v>
      </c>
    </row>
    <row r="2383" spans="1:9" ht="45" hidden="1">
      <c r="A2383" s="46">
        <v>37031</v>
      </c>
      <c r="B2383" s="47" t="s">
        <v>4275</v>
      </c>
      <c r="C2383" s="47" t="s">
        <v>3698</v>
      </c>
      <c r="D2383" s="47" t="s">
        <v>243</v>
      </c>
      <c r="E2383" s="46">
        <v>101222</v>
      </c>
      <c r="F2383" s="48">
        <v>46</v>
      </c>
      <c r="G2383" s="46">
        <v>3</v>
      </c>
      <c r="H2383" s="47" t="s">
        <v>256</v>
      </c>
      <c r="I2383" s="46">
        <v>3342618336</v>
      </c>
    </row>
    <row r="2384" spans="1:9" ht="15" hidden="1">
      <c r="A2384" s="46">
        <v>37032</v>
      </c>
      <c r="B2384" s="47" t="s">
        <v>4276</v>
      </c>
      <c r="C2384" s="47" t="s">
        <v>3698</v>
      </c>
      <c r="D2384" s="47" t="s">
        <v>219</v>
      </c>
      <c r="E2384" s="46">
        <v>116704</v>
      </c>
      <c r="F2384" s="48">
        <v>69</v>
      </c>
      <c r="G2384" s="46">
        <v>3</v>
      </c>
      <c r="H2384" s="47" t="s">
        <v>211</v>
      </c>
      <c r="I2384" s="46">
        <v>3342618339</v>
      </c>
    </row>
    <row r="2385" spans="1:9" ht="30" hidden="1">
      <c r="A2385" s="46">
        <v>37033</v>
      </c>
      <c r="B2385" s="47" t="s">
        <v>4277</v>
      </c>
      <c r="C2385" s="47" t="s">
        <v>3698</v>
      </c>
      <c r="D2385" s="47" t="s">
        <v>243</v>
      </c>
      <c r="E2385" s="46">
        <v>101222</v>
      </c>
      <c r="F2385" s="48">
        <v>138</v>
      </c>
      <c r="G2385" s="46">
        <v>5</v>
      </c>
      <c r="H2385" s="47" t="s">
        <v>227</v>
      </c>
      <c r="I2385" s="46">
        <v>3342618341</v>
      </c>
    </row>
    <row r="2386" spans="1:9" ht="45" hidden="1">
      <c r="A2386" s="46">
        <v>37034</v>
      </c>
      <c r="B2386" s="47" t="s">
        <v>4278</v>
      </c>
      <c r="C2386" s="47" t="s">
        <v>3698</v>
      </c>
      <c r="D2386" s="47" t="s">
        <v>243</v>
      </c>
      <c r="E2386" s="46">
        <v>101222</v>
      </c>
      <c r="F2386" s="48">
        <v>138</v>
      </c>
      <c r="G2386" s="46">
        <v>3</v>
      </c>
      <c r="H2386" s="47" t="s">
        <v>256</v>
      </c>
      <c r="I2386" s="46">
        <v>3342618342</v>
      </c>
    </row>
    <row r="2387" spans="1:9" ht="45" hidden="1">
      <c r="A2387" s="46">
        <v>37035</v>
      </c>
      <c r="B2387" s="47" t="s">
        <v>4279</v>
      </c>
      <c r="C2387" s="47" t="s">
        <v>3698</v>
      </c>
      <c r="D2387" s="47" t="s">
        <v>243</v>
      </c>
      <c r="E2387" s="46">
        <v>101222</v>
      </c>
      <c r="F2387" s="48">
        <v>138</v>
      </c>
      <c r="G2387" s="46">
        <v>3</v>
      </c>
      <c r="H2387" s="47" t="s">
        <v>256</v>
      </c>
      <c r="I2387" s="46">
        <v>3342618343</v>
      </c>
    </row>
    <row r="2388" spans="1:9" ht="30" hidden="1">
      <c r="A2388" s="46">
        <v>37036</v>
      </c>
      <c r="B2388" s="47" t="s">
        <v>4280</v>
      </c>
      <c r="C2388" s="47" t="s">
        <v>3698</v>
      </c>
      <c r="D2388" s="47" t="s">
        <v>243</v>
      </c>
      <c r="E2388" s="46">
        <v>101222</v>
      </c>
      <c r="F2388" s="48">
        <v>46</v>
      </c>
      <c r="G2388" s="46">
        <v>3</v>
      </c>
      <c r="H2388" s="47" t="s">
        <v>227</v>
      </c>
      <c r="I2388" s="46">
        <v>3342618344</v>
      </c>
    </row>
    <row r="2389" spans="1:9" ht="30" hidden="1">
      <c r="A2389" s="46">
        <v>37037</v>
      </c>
      <c r="B2389" s="47" t="s">
        <v>4281</v>
      </c>
      <c r="C2389" s="47" t="s">
        <v>3698</v>
      </c>
      <c r="D2389" s="47" t="s">
        <v>243</v>
      </c>
      <c r="E2389" s="46">
        <v>101222</v>
      </c>
      <c r="F2389" s="48">
        <v>138</v>
      </c>
      <c r="G2389" s="46">
        <v>3</v>
      </c>
      <c r="H2389" s="47" t="s">
        <v>227</v>
      </c>
      <c r="I2389" s="46">
        <v>3342618349</v>
      </c>
    </row>
    <row r="2390" spans="1:9" ht="15">
      <c r="A2390" s="46">
        <v>37038</v>
      </c>
      <c r="B2390" s="47" t="s">
        <v>4282</v>
      </c>
      <c r="C2390" s="47" t="s">
        <v>3698</v>
      </c>
      <c r="D2390" s="47" t="s">
        <v>210</v>
      </c>
      <c r="E2390" s="46">
        <v>100219</v>
      </c>
      <c r="F2390" s="48">
        <v>115</v>
      </c>
      <c r="G2390" s="46">
        <v>3</v>
      </c>
      <c r="H2390" s="47" t="s">
        <v>211</v>
      </c>
      <c r="I2390" s="46">
        <v>3337408080</v>
      </c>
    </row>
    <row r="2391" spans="1:9" ht="45">
      <c r="A2391" s="46">
        <v>37039</v>
      </c>
      <c r="B2391" s="47" t="s">
        <v>4283</v>
      </c>
      <c r="C2391" s="47" t="s">
        <v>3698</v>
      </c>
      <c r="D2391" s="47" t="s">
        <v>210</v>
      </c>
      <c r="E2391" s="46">
        <v>100219</v>
      </c>
      <c r="F2391" s="48">
        <v>115</v>
      </c>
      <c r="G2391" s="46">
        <v>3</v>
      </c>
      <c r="H2391" s="47" t="s">
        <v>220</v>
      </c>
      <c r="I2391" s="46">
        <v>3337426720</v>
      </c>
    </row>
    <row r="2392" spans="1:9" ht="30">
      <c r="A2392" s="46">
        <v>37040</v>
      </c>
      <c r="B2392" s="47" t="s">
        <v>4284</v>
      </c>
      <c r="C2392" s="47" t="s">
        <v>3698</v>
      </c>
      <c r="D2392" s="47" t="s">
        <v>210</v>
      </c>
      <c r="E2392" s="46">
        <v>100219</v>
      </c>
      <c r="F2392" s="48">
        <v>230</v>
      </c>
      <c r="G2392" s="46">
        <v>3</v>
      </c>
      <c r="H2392" s="47" t="s">
        <v>227</v>
      </c>
      <c r="I2392" s="46">
        <v>3337426817</v>
      </c>
    </row>
    <row r="2393" spans="1:9" ht="15">
      <c r="A2393" s="46">
        <v>37041</v>
      </c>
      <c r="B2393" s="47" t="s">
        <v>4285</v>
      </c>
      <c r="C2393" s="47" t="s">
        <v>3698</v>
      </c>
      <c r="D2393" s="47" t="s">
        <v>210</v>
      </c>
      <c r="E2393" s="46">
        <v>100219</v>
      </c>
      <c r="F2393" s="48">
        <v>230</v>
      </c>
      <c r="G2393" s="46">
        <v>3</v>
      </c>
      <c r="H2393" s="47" t="s">
        <v>211</v>
      </c>
      <c r="I2393" s="46">
        <v>3337426818</v>
      </c>
    </row>
    <row r="2394" spans="1:9" ht="15">
      <c r="A2394" s="46">
        <v>37042</v>
      </c>
      <c r="B2394" s="47" t="s">
        <v>4286</v>
      </c>
      <c r="C2394" s="47" t="s">
        <v>3698</v>
      </c>
      <c r="D2394" s="47" t="s">
        <v>210</v>
      </c>
      <c r="E2394" s="46">
        <v>100219</v>
      </c>
      <c r="F2394" s="48">
        <v>69</v>
      </c>
      <c r="G2394" s="46">
        <v>3</v>
      </c>
      <c r="H2394" s="47" t="s">
        <v>211</v>
      </c>
      <c r="I2394" s="46">
        <v>3337426819</v>
      </c>
    </row>
    <row r="2395" spans="1:9" ht="30">
      <c r="A2395" s="46">
        <v>37043</v>
      </c>
      <c r="B2395" s="47" t="s">
        <v>4287</v>
      </c>
      <c r="C2395" s="47" t="s">
        <v>3698</v>
      </c>
      <c r="D2395" s="47" t="s">
        <v>210</v>
      </c>
      <c r="E2395" s="46">
        <v>100219</v>
      </c>
      <c r="F2395" s="48">
        <v>115</v>
      </c>
      <c r="G2395" s="46">
        <v>3</v>
      </c>
      <c r="H2395" s="47" t="s">
        <v>227</v>
      </c>
      <c r="I2395" s="46">
        <v>3337426820</v>
      </c>
    </row>
    <row r="2396" spans="1:9" ht="45">
      <c r="A2396" s="46">
        <v>37044</v>
      </c>
      <c r="B2396" s="47" t="s">
        <v>4288</v>
      </c>
      <c r="C2396" s="47" t="s">
        <v>3698</v>
      </c>
      <c r="D2396" s="47" t="s">
        <v>210</v>
      </c>
      <c r="E2396" s="46">
        <v>100219</v>
      </c>
      <c r="F2396" s="48">
        <v>115</v>
      </c>
      <c r="G2396" s="46">
        <v>3</v>
      </c>
      <c r="H2396" s="47" t="s">
        <v>220</v>
      </c>
      <c r="I2396" s="46">
        <v>3337426821</v>
      </c>
    </row>
    <row r="2397" spans="1:9" ht="30">
      <c r="A2397" s="46">
        <v>37045</v>
      </c>
      <c r="B2397" s="47" t="s">
        <v>4289</v>
      </c>
      <c r="C2397" s="47" t="s">
        <v>3698</v>
      </c>
      <c r="D2397" s="47" t="s">
        <v>210</v>
      </c>
      <c r="E2397" s="46">
        <v>100219</v>
      </c>
      <c r="F2397" s="48">
        <v>115</v>
      </c>
      <c r="G2397" s="46">
        <v>3</v>
      </c>
      <c r="H2397" s="47" t="s">
        <v>227</v>
      </c>
      <c r="I2397" s="46">
        <v>3337426822</v>
      </c>
    </row>
    <row r="2398" spans="1:9" ht="60" hidden="1">
      <c r="A2398" s="46">
        <v>37046</v>
      </c>
      <c r="B2398" s="47" t="s">
        <v>4290</v>
      </c>
      <c r="C2398" s="47" t="s">
        <v>3698</v>
      </c>
      <c r="D2398" s="47" t="s">
        <v>232</v>
      </c>
      <c r="E2398" s="46">
        <v>100834</v>
      </c>
      <c r="F2398" s="48">
        <v>115</v>
      </c>
      <c r="G2398" s="46">
        <v>3</v>
      </c>
      <c r="H2398" s="47" t="s">
        <v>227</v>
      </c>
      <c r="I2398" s="46">
        <v>3337426829</v>
      </c>
    </row>
    <row r="2399" spans="1:9" ht="30">
      <c r="A2399" s="46">
        <v>37047</v>
      </c>
      <c r="B2399" s="47" t="s">
        <v>4291</v>
      </c>
      <c r="C2399" s="47" t="s">
        <v>3698</v>
      </c>
      <c r="D2399" s="47" t="s">
        <v>210</v>
      </c>
      <c r="E2399" s="46">
        <v>100219</v>
      </c>
      <c r="F2399" s="48">
        <v>115</v>
      </c>
      <c r="G2399" s="46">
        <v>3</v>
      </c>
      <c r="H2399" s="47" t="s">
        <v>227</v>
      </c>
      <c r="I2399" s="46">
        <v>3337426833</v>
      </c>
    </row>
    <row r="2400" spans="1:9" ht="30">
      <c r="A2400" s="46">
        <v>37048</v>
      </c>
      <c r="B2400" s="47" t="s">
        <v>4292</v>
      </c>
      <c r="C2400" s="47" t="s">
        <v>3698</v>
      </c>
      <c r="D2400" s="47" t="s">
        <v>210</v>
      </c>
      <c r="E2400" s="46">
        <v>100219</v>
      </c>
      <c r="F2400" s="48">
        <v>115</v>
      </c>
      <c r="G2400" s="46">
        <v>3</v>
      </c>
      <c r="H2400" s="47" t="s">
        <v>227</v>
      </c>
      <c r="I2400" s="46">
        <v>3337426834</v>
      </c>
    </row>
    <row r="2401" spans="1:9" ht="15">
      <c r="A2401" s="46">
        <v>37049</v>
      </c>
      <c r="B2401" s="47" t="s">
        <v>4293</v>
      </c>
      <c r="C2401" s="47" t="s">
        <v>3698</v>
      </c>
      <c r="D2401" s="47" t="s">
        <v>210</v>
      </c>
      <c r="E2401" s="46">
        <v>100219</v>
      </c>
      <c r="F2401" s="48">
        <v>115</v>
      </c>
      <c r="G2401" s="46">
        <v>3</v>
      </c>
      <c r="H2401" s="47" t="s">
        <v>211</v>
      </c>
      <c r="I2401" s="46">
        <v>3337426835</v>
      </c>
    </row>
    <row r="2402" spans="1:9" ht="30">
      <c r="A2402" s="46">
        <v>37050</v>
      </c>
      <c r="B2402" s="47" t="s">
        <v>4294</v>
      </c>
      <c r="C2402" s="47" t="s">
        <v>3698</v>
      </c>
      <c r="D2402" s="47" t="s">
        <v>210</v>
      </c>
      <c r="E2402" s="46">
        <v>100219</v>
      </c>
      <c r="F2402" s="48">
        <v>115</v>
      </c>
      <c r="G2402" s="46">
        <v>3</v>
      </c>
      <c r="H2402" s="47" t="s">
        <v>227</v>
      </c>
      <c r="I2402" s="46">
        <v>3337426836</v>
      </c>
    </row>
    <row r="2403" spans="1:9" ht="75" hidden="1">
      <c r="A2403" s="46">
        <v>37051</v>
      </c>
      <c r="B2403" s="47" t="s">
        <v>4295</v>
      </c>
      <c r="C2403" s="47" t="s">
        <v>3698</v>
      </c>
      <c r="D2403" s="47" t="s">
        <v>1945</v>
      </c>
      <c r="E2403" s="46">
        <v>101011</v>
      </c>
      <c r="F2403" s="48">
        <v>34.5</v>
      </c>
      <c r="G2403" s="46">
        <v>3</v>
      </c>
      <c r="H2403" s="47" t="s">
        <v>211</v>
      </c>
      <c r="I2403" s="46">
        <v>3342618352</v>
      </c>
    </row>
    <row r="2404" spans="1:9" ht="75" hidden="1">
      <c r="A2404" s="46">
        <v>37052</v>
      </c>
      <c r="B2404" s="47" t="s">
        <v>4296</v>
      </c>
      <c r="C2404" s="47" t="s">
        <v>3698</v>
      </c>
      <c r="D2404" s="47" t="s">
        <v>1945</v>
      </c>
      <c r="E2404" s="46">
        <v>101011</v>
      </c>
      <c r="F2404" s="48">
        <v>34.5</v>
      </c>
      <c r="G2404" s="46">
        <v>3</v>
      </c>
      <c r="H2404" s="47" t="s">
        <v>211</v>
      </c>
      <c r="I2404" s="46">
        <v>3342618356</v>
      </c>
    </row>
    <row r="2405" spans="1:9" ht="30">
      <c r="A2405" s="46">
        <v>37053</v>
      </c>
      <c r="B2405" s="47" t="s">
        <v>4297</v>
      </c>
      <c r="C2405" s="47" t="s">
        <v>3698</v>
      </c>
      <c r="D2405" s="47" t="s">
        <v>210</v>
      </c>
      <c r="E2405" s="46">
        <v>100219</v>
      </c>
      <c r="F2405" s="48">
        <v>115</v>
      </c>
      <c r="G2405" s="46">
        <v>3</v>
      </c>
      <c r="H2405" s="47" t="s">
        <v>227</v>
      </c>
      <c r="I2405" s="46">
        <v>3342618359</v>
      </c>
    </row>
    <row r="2406" spans="1:9" ht="30" hidden="1">
      <c r="A2406" s="46">
        <v>37054</v>
      </c>
      <c r="B2406" s="47" t="s">
        <v>4298</v>
      </c>
      <c r="C2406" s="47" t="s">
        <v>3698</v>
      </c>
      <c r="D2406" s="47" t="s">
        <v>243</v>
      </c>
      <c r="E2406" s="46">
        <v>101222</v>
      </c>
      <c r="F2406" s="48">
        <v>69</v>
      </c>
      <c r="G2406" s="46">
        <v>3</v>
      </c>
      <c r="H2406" s="47" t="s">
        <v>211</v>
      </c>
      <c r="I2406" s="46">
        <v>3342618372</v>
      </c>
    </row>
    <row r="2407" spans="1:9" ht="30" hidden="1">
      <c r="A2407" s="46">
        <v>37055</v>
      </c>
      <c r="B2407" s="47" t="s">
        <v>4299</v>
      </c>
      <c r="C2407" s="47" t="s">
        <v>3698</v>
      </c>
      <c r="D2407" s="47" t="s">
        <v>243</v>
      </c>
      <c r="E2407" s="46">
        <v>101222</v>
      </c>
      <c r="F2407" s="48">
        <v>138</v>
      </c>
      <c r="G2407" s="46">
        <v>4</v>
      </c>
      <c r="H2407" s="47" t="s">
        <v>211</v>
      </c>
      <c r="I2407" s="46">
        <v>3342618374</v>
      </c>
    </row>
    <row r="2408" spans="1:9" ht="30" hidden="1">
      <c r="A2408" s="46">
        <v>37056</v>
      </c>
      <c r="B2408" s="47" t="s">
        <v>4300</v>
      </c>
      <c r="C2408" s="47" t="s">
        <v>3698</v>
      </c>
      <c r="D2408" s="47" t="s">
        <v>243</v>
      </c>
      <c r="E2408" s="46">
        <v>101222</v>
      </c>
      <c r="F2408" s="48">
        <v>69</v>
      </c>
      <c r="G2408" s="46">
        <v>3</v>
      </c>
      <c r="H2408" s="47" t="s">
        <v>211</v>
      </c>
      <c r="I2408" s="46">
        <v>3342618375</v>
      </c>
    </row>
    <row r="2409" spans="1:9" ht="60" hidden="1">
      <c r="A2409" s="46">
        <v>37057</v>
      </c>
      <c r="B2409" s="47" t="s">
        <v>4301</v>
      </c>
      <c r="C2409" s="47" t="s">
        <v>3698</v>
      </c>
      <c r="D2409" s="47" t="s">
        <v>232</v>
      </c>
      <c r="E2409" s="46">
        <v>100834</v>
      </c>
      <c r="F2409" s="48">
        <v>115</v>
      </c>
      <c r="G2409" s="46">
        <v>3</v>
      </c>
      <c r="H2409" s="47" t="s">
        <v>211</v>
      </c>
      <c r="I2409" s="46">
        <v>3342618396</v>
      </c>
    </row>
    <row r="2410" spans="1:9" ht="30" hidden="1">
      <c r="A2410" s="46">
        <v>37058</v>
      </c>
      <c r="B2410" s="47" t="s">
        <v>4302</v>
      </c>
      <c r="C2410" s="47" t="s">
        <v>3698</v>
      </c>
      <c r="D2410" s="47" t="s">
        <v>243</v>
      </c>
      <c r="E2410" s="46">
        <v>101222</v>
      </c>
      <c r="F2410" s="48">
        <v>138</v>
      </c>
      <c r="G2410" s="46">
        <v>3</v>
      </c>
      <c r="H2410" s="47" t="s">
        <v>211</v>
      </c>
      <c r="I2410" s="46">
        <v>3342618401</v>
      </c>
    </row>
    <row r="2411" spans="1:9" ht="45" hidden="1">
      <c r="A2411" s="46">
        <v>37060</v>
      </c>
      <c r="B2411" s="47" t="s">
        <v>4303</v>
      </c>
      <c r="C2411" s="47" t="s">
        <v>3698</v>
      </c>
      <c r="D2411" s="47" t="s">
        <v>676</v>
      </c>
      <c r="E2411" s="46">
        <v>101407</v>
      </c>
      <c r="F2411" s="48">
        <v>46</v>
      </c>
      <c r="G2411" s="46">
        <v>3</v>
      </c>
      <c r="H2411" s="47" t="s">
        <v>211</v>
      </c>
      <c r="I2411" s="46">
        <v>3342618414</v>
      </c>
    </row>
    <row r="2412" spans="1:9" ht="15" hidden="1">
      <c r="A2412" s="46">
        <v>37061</v>
      </c>
      <c r="B2412" s="47" t="s">
        <v>4304</v>
      </c>
      <c r="C2412" s="47" t="s">
        <v>3698</v>
      </c>
      <c r="D2412" s="47" t="s">
        <v>219</v>
      </c>
      <c r="E2412" s="46">
        <v>116704</v>
      </c>
      <c r="F2412" s="48">
        <v>69</v>
      </c>
      <c r="G2412" s="46">
        <v>3</v>
      </c>
      <c r="H2412" s="47" t="s">
        <v>211</v>
      </c>
      <c r="I2412" s="46">
        <v>3342618417</v>
      </c>
    </row>
    <row r="2413" spans="1:9" ht="45" hidden="1">
      <c r="A2413" s="46">
        <v>37062</v>
      </c>
      <c r="B2413" s="47" t="s">
        <v>4305</v>
      </c>
      <c r="C2413" s="47" t="s">
        <v>3698</v>
      </c>
      <c r="D2413" s="47" t="s">
        <v>1043</v>
      </c>
      <c r="E2413" s="46">
        <v>103089</v>
      </c>
      <c r="F2413" s="48">
        <v>138</v>
      </c>
      <c r="G2413" s="46">
        <v>3</v>
      </c>
      <c r="H2413" s="47" t="s">
        <v>227</v>
      </c>
      <c r="I2413" s="46">
        <v>3342618422</v>
      </c>
    </row>
    <row r="2414" spans="1:9" ht="30" hidden="1">
      <c r="A2414" s="46">
        <v>37063</v>
      </c>
      <c r="B2414" s="47" t="s">
        <v>4306</v>
      </c>
      <c r="C2414" s="47" t="s">
        <v>3698</v>
      </c>
      <c r="D2414" s="47" t="s">
        <v>243</v>
      </c>
      <c r="E2414" s="46">
        <v>101222</v>
      </c>
      <c r="F2414" s="48">
        <v>138</v>
      </c>
      <c r="G2414" s="46">
        <v>3</v>
      </c>
      <c r="H2414" s="47" t="s">
        <v>211</v>
      </c>
      <c r="I2414" s="46">
        <v>3349560961</v>
      </c>
    </row>
    <row r="2415" spans="1:9" ht="30" hidden="1">
      <c r="A2415" s="46">
        <v>37066</v>
      </c>
      <c r="B2415" s="47" t="s">
        <v>4307</v>
      </c>
      <c r="C2415" s="47" t="s">
        <v>3698</v>
      </c>
      <c r="D2415" s="47" t="s">
        <v>243</v>
      </c>
      <c r="E2415" s="46">
        <v>101222</v>
      </c>
      <c r="F2415" s="48">
        <v>138</v>
      </c>
      <c r="G2415" s="46">
        <v>3</v>
      </c>
      <c r="H2415" s="47" t="s">
        <v>235</v>
      </c>
      <c r="I2415" s="46">
        <v>3337426870</v>
      </c>
    </row>
    <row r="2416" spans="1:9" ht="60" hidden="1">
      <c r="A2416" s="46">
        <v>37068</v>
      </c>
      <c r="B2416" s="47" t="s">
        <v>4308</v>
      </c>
      <c r="C2416" s="47" t="s">
        <v>3698</v>
      </c>
      <c r="D2416" s="47" t="s">
        <v>232</v>
      </c>
      <c r="E2416" s="46">
        <v>100834</v>
      </c>
      <c r="F2416" s="48">
        <v>138</v>
      </c>
      <c r="G2416" s="46">
        <v>3</v>
      </c>
      <c r="H2416" s="47" t="s">
        <v>220</v>
      </c>
      <c r="I2416" s="46">
        <v>3349559861</v>
      </c>
    </row>
    <row r="2417" spans="1:9" ht="30" hidden="1">
      <c r="A2417" s="46">
        <v>37069</v>
      </c>
      <c r="B2417" s="47" t="s">
        <v>4309</v>
      </c>
      <c r="C2417" s="47" t="s">
        <v>3698</v>
      </c>
      <c r="D2417" s="47" t="s">
        <v>219</v>
      </c>
      <c r="E2417" s="46">
        <v>116704</v>
      </c>
      <c r="F2417" s="48">
        <v>46</v>
      </c>
      <c r="G2417" s="46">
        <v>3</v>
      </c>
      <c r="H2417" s="47" t="s">
        <v>227</v>
      </c>
      <c r="I2417" s="46">
        <v>3342618063</v>
      </c>
    </row>
    <row r="2418" spans="1:9" ht="30" hidden="1">
      <c r="A2418" s="46">
        <v>37097</v>
      </c>
      <c r="B2418" s="47" t="s">
        <v>4310</v>
      </c>
      <c r="C2418" s="47" t="s">
        <v>3698</v>
      </c>
      <c r="D2418" s="47" t="s">
        <v>357</v>
      </c>
      <c r="E2418" s="46">
        <v>126080</v>
      </c>
      <c r="F2418" s="48">
        <v>115</v>
      </c>
      <c r="G2418" s="46">
        <v>3</v>
      </c>
      <c r="H2418" s="47" t="s">
        <v>211</v>
      </c>
      <c r="I2418" s="46">
        <v>3353097601</v>
      </c>
    </row>
    <row r="2419" spans="1:9" ht="30" hidden="1">
      <c r="A2419" s="46">
        <v>37102</v>
      </c>
      <c r="B2419" s="47" t="s">
        <v>4311</v>
      </c>
      <c r="C2419" s="47" t="s">
        <v>3698</v>
      </c>
      <c r="D2419" s="47" t="s">
        <v>357</v>
      </c>
      <c r="E2419" s="46">
        <v>126080</v>
      </c>
      <c r="F2419" s="48">
        <v>115</v>
      </c>
      <c r="G2419" s="46">
        <v>3</v>
      </c>
      <c r="H2419" s="47" t="s">
        <v>211</v>
      </c>
      <c r="I2419" s="46">
        <v>3353097625</v>
      </c>
    </row>
    <row r="2420" spans="1:9" ht="30" hidden="1">
      <c r="A2420" s="46">
        <v>37103</v>
      </c>
      <c r="B2420" s="47" t="s">
        <v>4312</v>
      </c>
      <c r="C2420" s="47" t="s">
        <v>3698</v>
      </c>
      <c r="D2420" s="47" t="s">
        <v>357</v>
      </c>
      <c r="E2420" s="46">
        <v>126080</v>
      </c>
      <c r="F2420" s="48">
        <v>115</v>
      </c>
      <c r="G2420" s="46">
        <v>3</v>
      </c>
      <c r="H2420" s="47" t="s">
        <v>211</v>
      </c>
      <c r="I2420" s="46">
        <v>3353097626</v>
      </c>
    </row>
    <row r="2421" spans="1:9" ht="30" hidden="1">
      <c r="A2421" s="46">
        <v>37104</v>
      </c>
      <c r="B2421" s="47" t="s">
        <v>4313</v>
      </c>
      <c r="C2421" s="47" t="s">
        <v>3698</v>
      </c>
      <c r="D2421" s="47" t="s">
        <v>357</v>
      </c>
      <c r="E2421" s="46">
        <v>126080</v>
      </c>
      <c r="F2421" s="48">
        <v>115</v>
      </c>
      <c r="G2421" s="46">
        <v>3</v>
      </c>
      <c r="H2421" s="47" t="s">
        <v>211</v>
      </c>
      <c r="I2421" s="46">
        <v>3353097627</v>
      </c>
    </row>
    <row r="2422" spans="1:9" ht="30" hidden="1">
      <c r="A2422" s="46">
        <v>37105</v>
      </c>
      <c r="B2422" s="47" t="s">
        <v>4314</v>
      </c>
      <c r="C2422" s="47" t="s">
        <v>3698</v>
      </c>
      <c r="D2422" s="47" t="s">
        <v>357</v>
      </c>
      <c r="E2422" s="46">
        <v>126080</v>
      </c>
      <c r="F2422" s="48">
        <v>115</v>
      </c>
      <c r="G2422" s="46">
        <v>3</v>
      </c>
      <c r="H2422" s="47" t="s">
        <v>211</v>
      </c>
      <c r="I2422" s="46">
        <v>3353097629</v>
      </c>
    </row>
    <row r="2423" spans="1:9" ht="30" hidden="1">
      <c r="A2423" s="46">
        <v>37106</v>
      </c>
      <c r="B2423" s="47" t="s">
        <v>4315</v>
      </c>
      <c r="C2423" s="47" t="s">
        <v>3698</v>
      </c>
      <c r="D2423" s="47" t="s">
        <v>357</v>
      </c>
      <c r="E2423" s="46">
        <v>126080</v>
      </c>
      <c r="F2423" s="48">
        <v>115</v>
      </c>
      <c r="G2423" s="46">
        <v>3</v>
      </c>
      <c r="H2423" s="47" t="s">
        <v>211</v>
      </c>
      <c r="I2423" s="46">
        <v>3353097630</v>
      </c>
    </row>
    <row r="2424" spans="1:9" ht="30" hidden="1">
      <c r="A2424" s="46">
        <v>37107</v>
      </c>
      <c r="B2424" s="47" t="s">
        <v>4316</v>
      </c>
      <c r="C2424" s="47" t="s">
        <v>3698</v>
      </c>
      <c r="D2424" s="47" t="s">
        <v>357</v>
      </c>
      <c r="E2424" s="46">
        <v>126080</v>
      </c>
      <c r="F2424" s="48">
        <v>115</v>
      </c>
      <c r="G2424" s="46">
        <v>3</v>
      </c>
      <c r="H2424" s="47" t="s">
        <v>211</v>
      </c>
      <c r="I2424" s="46">
        <v>3353097633</v>
      </c>
    </row>
    <row r="2425" spans="1:9" ht="45" hidden="1">
      <c r="A2425" s="46">
        <v>37108</v>
      </c>
      <c r="B2425" s="47" t="s">
        <v>4317</v>
      </c>
      <c r="C2425" s="47" t="s">
        <v>3698</v>
      </c>
      <c r="D2425" s="47" t="s">
        <v>283</v>
      </c>
      <c r="E2425" s="46">
        <v>102912</v>
      </c>
      <c r="F2425" s="48">
        <v>115</v>
      </c>
      <c r="G2425" s="46">
        <v>3</v>
      </c>
      <c r="H2425" s="47" t="s">
        <v>211</v>
      </c>
      <c r="I2425" s="46">
        <v>3353097637</v>
      </c>
    </row>
    <row r="2426" spans="1:9" ht="45" hidden="1">
      <c r="A2426" s="46">
        <v>37109</v>
      </c>
      <c r="B2426" s="47" t="s">
        <v>4318</v>
      </c>
      <c r="C2426" s="47" t="s">
        <v>3698</v>
      </c>
      <c r="D2426" s="47" t="s">
        <v>283</v>
      </c>
      <c r="E2426" s="46">
        <v>102912</v>
      </c>
      <c r="F2426" s="48">
        <v>115</v>
      </c>
      <c r="G2426" s="46">
        <v>3</v>
      </c>
      <c r="H2426" s="47" t="s">
        <v>211</v>
      </c>
      <c r="I2426" s="46">
        <v>3353097642</v>
      </c>
    </row>
    <row r="2427" spans="1:9" ht="45" hidden="1">
      <c r="A2427" s="46">
        <v>37110</v>
      </c>
      <c r="B2427" s="47" t="s">
        <v>4319</v>
      </c>
      <c r="C2427" s="47" t="s">
        <v>3698</v>
      </c>
      <c r="D2427" s="47" t="s">
        <v>283</v>
      </c>
      <c r="E2427" s="46">
        <v>102912</v>
      </c>
      <c r="F2427" s="48">
        <v>115</v>
      </c>
      <c r="G2427" s="46">
        <v>3</v>
      </c>
      <c r="H2427" s="47" t="s">
        <v>211</v>
      </c>
      <c r="I2427" s="46">
        <v>3353097643</v>
      </c>
    </row>
    <row r="2428" spans="1:9" ht="45" hidden="1">
      <c r="A2428" s="46">
        <v>37111</v>
      </c>
      <c r="B2428" s="47" t="s">
        <v>4320</v>
      </c>
      <c r="C2428" s="47" t="s">
        <v>3698</v>
      </c>
      <c r="D2428" s="47" t="s">
        <v>283</v>
      </c>
      <c r="E2428" s="46">
        <v>102912</v>
      </c>
      <c r="F2428" s="48">
        <v>115</v>
      </c>
      <c r="G2428" s="46">
        <v>3</v>
      </c>
      <c r="H2428" s="47" t="s">
        <v>211</v>
      </c>
      <c r="I2428" s="46">
        <v>3353097645</v>
      </c>
    </row>
    <row r="2429" spans="1:9" ht="60" hidden="1">
      <c r="A2429" s="46">
        <v>37137</v>
      </c>
      <c r="B2429" s="47" t="s">
        <v>4321</v>
      </c>
      <c r="C2429" s="47" t="s">
        <v>3698</v>
      </c>
      <c r="D2429" s="47" t="s">
        <v>232</v>
      </c>
      <c r="E2429" s="46">
        <v>100834</v>
      </c>
      <c r="F2429" s="48">
        <v>230</v>
      </c>
      <c r="G2429" s="46">
        <v>3</v>
      </c>
      <c r="H2429" s="47" t="s">
        <v>235</v>
      </c>
      <c r="I2429" s="46">
        <v>3337426092</v>
      </c>
    </row>
    <row r="2430" spans="1:9" ht="60" hidden="1">
      <c r="A2430" s="46">
        <v>37147</v>
      </c>
      <c r="B2430" s="47" t="s">
        <v>4322</v>
      </c>
      <c r="C2430" s="47" t="s">
        <v>3698</v>
      </c>
      <c r="D2430" s="47" t="s">
        <v>232</v>
      </c>
      <c r="E2430" s="46">
        <v>100834</v>
      </c>
      <c r="F2430" s="48">
        <v>115</v>
      </c>
      <c r="G2430" s="46">
        <v>6</v>
      </c>
      <c r="H2430" s="47" t="s">
        <v>211</v>
      </c>
      <c r="I2430" s="46">
        <v>3337428243</v>
      </c>
    </row>
    <row r="2431" spans="1:9" ht="60" hidden="1">
      <c r="A2431" s="46">
        <v>37148</v>
      </c>
      <c r="B2431" s="47" t="s">
        <v>4323</v>
      </c>
      <c r="C2431" s="47" t="s">
        <v>3698</v>
      </c>
      <c r="D2431" s="47" t="s">
        <v>232</v>
      </c>
      <c r="E2431" s="46">
        <v>100834</v>
      </c>
      <c r="F2431" s="48">
        <v>230</v>
      </c>
      <c r="G2431" s="46">
        <v>6</v>
      </c>
      <c r="H2431" s="47" t="s">
        <v>211</v>
      </c>
      <c r="I2431" s="46">
        <v>3337426080</v>
      </c>
    </row>
    <row r="2432" spans="1:9" ht="60" hidden="1">
      <c r="A2432" s="46">
        <v>37149</v>
      </c>
      <c r="B2432" s="47" t="s">
        <v>4324</v>
      </c>
      <c r="C2432" s="47" t="s">
        <v>3698</v>
      </c>
      <c r="D2432" s="47" t="s">
        <v>232</v>
      </c>
      <c r="E2432" s="46">
        <v>100834</v>
      </c>
      <c r="F2432" s="48">
        <v>500</v>
      </c>
      <c r="G2432" s="46">
        <v>3</v>
      </c>
      <c r="H2432" s="47" t="s">
        <v>211</v>
      </c>
      <c r="I2432" s="46">
        <v>3337426593</v>
      </c>
    </row>
    <row r="2433" spans="1:9" ht="15">
      <c r="A2433" s="46">
        <v>37150</v>
      </c>
      <c r="B2433" s="47" t="s">
        <v>4325</v>
      </c>
      <c r="C2433" s="47" t="s">
        <v>3698</v>
      </c>
      <c r="D2433" s="47" t="s">
        <v>210</v>
      </c>
      <c r="E2433" s="46">
        <v>100219</v>
      </c>
      <c r="F2433" s="48">
        <v>230</v>
      </c>
      <c r="G2433" s="46">
        <v>3</v>
      </c>
      <c r="H2433" s="47" t="s">
        <v>211</v>
      </c>
      <c r="I2433" s="46">
        <v>3337426800</v>
      </c>
    </row>
    <row r="2434" spans="1:9" ht="60" hidden="1">
      <c r="A2434" s="46">
        <v>37151</v>
      </c>
      <c r="B2434" s="47" t="s">
        <v>4326</v>
      </c>
      <c r="C2434" s="47" t="s">
        <v>3698</v>
      </c>
      <c r="D2434" s="47" t="s">
        <v>232</v>
      </c>
      <c r="E2434" s="46">
        <v>100834</v>
      </c>
      <c r="F2434" s="48">
        <v>230</v>
      </c>
      <c r="G2434" s="46">
        <v>5</v>
      </c>
      <c r="H2434" s="47" t="s">
        <v>211</v>
      </c>
      <c r="I2434" s="46">
        <v>3337426813</v>
      </c>
    </row>
    <row r="2435" spans="1:9" ht="15" hidden="1">
      <c r="A2435" s="46">
        <v>37153</v>
      </c>
      <c r="B2435" s="47" t="s">
        <v>4327</v>
      </c>
      <c r="C2435" s="47" t="s">
        <v>3698</v>
      </c>
      <c r="D2435" s="47" t="s">
        <v>219</v>
      </c>
      <c r="E2435" s="46">
        <v>116704</v>
      </c>
      <c r="F2435" s="48">
        <v>69</v>
      </c>
      <c r="G2435" s="46">
        <v>3</v>
      </c>
      <c r="H2435" s="47" t="s">
        <v>211</v>
      </c>
      <c r="I2435" s="46">
        <v>3337426815</v>
      </c>
    </row>
    <row r="2436" spans="1:9" ht="30">
      <c r="A2436" s="46">
        <v>37158</v>
      </c>
      <c r="B2436" s="47" t="s">
        <v>4328</v>
      </c>
      <c r="C2436" s="47" t="s">
        <v>3698</v>
      </c>
      <c r="D2436" s="47" t="s">
        <v>210</v>
      </c>
      <c r="E2436" s="46">
        <v>100219</v>
      </c>
      <c r="F2436" s="48">
        <v>115</v>
      </c>
      <c r="G2436" s="46">
        <v>3</v>
      </c>
      <c r="H2436" s="47" t="s">
        <v>227</v>
      </c>
      <c r="I2436" s="46">
        <v>3337426801</v>
      </c>
    </row>
    <row r="2437" spans="1:9" ht="15">
      <c r="A2437" s="46">
        <v>37159</v>
      </c>
      <c r="B2437" s="47" t="s">
        <v>4329</v>
      </c>
      <c r="C2437" s="47" t="s">
        <v>3698</v>
      </c>
      <c r="D2437" s="47" t="s">
        <v>210</v>
      </c>
      <c r="E2437" s="46">
        <v>100219</v>
      </c>
      <c r="F2437" s="48">
        <v>115</v>
      </c>
      <c r="G2437" s="46">
        <v>3</v>
      </c>
      <c r="H2437" s="47" t="s">
        <v>211</v>
      </c>
      <c r="I2437" s="46">
        <v>3337426802</v>
      </c>
    </row>
    <row r="2438" spans="1:9" ht="15">
      <c r="A2438" s="46">
        <v>37160</v>
      </c>
      <c r="B2438" s="47" t="s">
        <v>4330</v>
      </c>
      <c r="C2438" s="47" t="s">
        <v>3698</v>
      </c>
      <c r="D2438" s="47" t="s">
        <v>210</v>
      </c>
      <c r="E2438" s="46">
        <v>100219</v>
      </c>
      <c r="F2438" s="48">
        <v>115</v>
      </c>
      <c r="G2438" s="46">
        <v>3</v>
      </c>
      <c r="H2438" s="47" t="s">
        <v>211</v>
      </c>
      <c r="I2438" s="46">
        <v>3337426803</v>
      </c>
    </row>
    <row r="2439" spans="1:9" ht="60" hidden="1">
      <c r="A2439" s="46">
        <v>37163</v>
      </c>
      <c r="B2439" s="47" t="s">
        <v>4331</v>
      </c>
      <c r="C2439" s="47" t="s">
        <v>3698</v>
      </c>
      <c r="D2439" s="47" t="s">
        <v>232</v>
      </c>
      <c r="E2439" s="46">
        <v>100834</v>
      </c>
      <c r="F2439" s="48">
        <v>115</v>
      </c>
      <c r="G2439" s="46">
        <v>3</v>
      </c>
      <c r="H2439" s="47" t="s">
        <v>211</v>
      </c>
      <c r="I2439" s="46">
        <v>3337426806</v>
      </c>
    </row>
    <row r="2440" spans="1:9" ht="60" hidden="1">
      <c r="A2440" s="46">
        <v>37164</v>
      </c>
      <c r="B2440" s="47" t="s">
        <v>4332</v>
      </c>
      <c r="C2440" s="47" t="s">
        <v>3698</v>
      </c>
      <c r="D2440" s="47" t="s">
        <v>232</v>
      </c>
      <c r="E2440" s="46">
        <v>100834</v>
      </c>
      <c r="F2440" s="48">
        <v>115</v>
      </c>
      <c r="G2440" s="46">
        <v>3</v>
      </c>
      <c r="H2440" s="47" t="s">
        <v>211</v>
      </c>
      <c r="I2440" s="46">
        <v>3337426807</v>
      </c>
    </row>
    <row r="2441" spans="1:9" ht="60" hidden="1">
      <c r="A2441" s="46">
        <v>37170</v>
      </c>
      <c r="B2441" s="47" t="s">
        <v>4333</v>
      </c>
      <c r="C2441" s="47" t="s">
        <v>3698</v>
      </c>
      <c r="D2441" s="47" t="s">
        <v>232</v>
      </c>
      <c r="E2441" s="46">
        <v>100834</v>
      </c>
      <c r="F2441" s="48">
        <v>115</v>
      </c>
      <c r="G2441" s="46">
        <v>3</v>
      </c>
      <c r="H2441" s="47" t="s">
        <v>211</v>
      </c>
      <c r="I2441" s="46">
        <v>3337426830</v>
      </c>
    </row>
    <row r="2442" spans="1:9" ht="60" hidden="1">
      <c r="A2442" s="46">
        <v>37171</v>
      </c>
      <c r="B2442" s="47" t="s">
        <v>4334</v>
      </c>
      <c r="C2442" s="47" t="s">
        <v>3698</v>
      </c>
      <c r="D2442" s="47" t="s">
        <v>232</v>
      </c>
      <c r="E2442" s="46">
        <v>100834</v>
      </c>
      <c r="F2442" s="48">
        <v>115</v>
      </c>
      <c r="G2442" s="46">
        <v>3</v>
      </c>
      <c r="H2442" s="47" t="s">
        <v>211</v>
      </c>
      <c r="I2442" s="46">
        <v>3337426831</v>
      </c>
    </row>
    <row r="2443" spans="1:9" ht="30">
      <c r="A2443" s="46">
        <v>37172</v>
      </c>
      <c r="B2443" s="47" t="s">
        <v>4335</v>
      </c>
      <c r="C2443" s="47" t="s">
        <v>3698</v>
      </c>
      <c r="D2443" s="47" t="s">
        <v>210</v>
      </c>
      <c r="E2443" s="46">
        <v>100219</v>
      </c>
      <c r="F2443" s="48">
        <v>115</v>
      </c>
      <c r="G2443" s="46">
        <v>3</v>
      </c>
      <c r="H2443" s="47" t="s">
        <v>227</v>
      </c>
      <c r="I2443" s="46">
        <v>3337426865</v>
      </c>
    </row>
    <row r="2444" spans="1:9" ht="30">
      <c r="A2444" s="46">
        <v>37173</v>
      </c>
      <c r="B2444" s="47" t="s">
        <v>4336</v>
      </c>
      <c r="C2444" s="47" t="s">
        <v>3698</v>
      </c>
      <c r="D2444" s="47" t="s">
        <v>210</v>
      </c>
      <c r="E2444" s="46">
        <v>100219</v>
      </c>
      <c r="F2444" s="48">
        <v>115</v>
      </c>
      <c r="G2444" s="46">
        <v>3</v>
      </c>
      <c r="H2444" s="47" t="s">
        <v>227</v>
      </c>
      <c r="I2444" s="46">
        <v>3337426866</v>
      </c>
    </row>
    <row r="2445" spans="1:9" ht="15">
      <c r="A2445" s="46">
        <v>37248</v>
      </c>
      <c r="B2445" s="47" t="s">
        <v>4337</v>
      </c>
      <c r="C2445" s="47" t="s">
        <v>3698</v>
      </c>
      <c r="D2445" s="47" t="s">
        <v>210</v>
      </c>
      <c r="E2445" s="46">
        <v>100219</v>
      </c>
      <c r="F2445" s="48">
        <v>115</v>
      </c>
      <c r="G2445" s="46">
        <v>3</v>
      </c>
      <c r="H2445" s="47" t="s">
        <v>211</v>
      </c>
      <c r="I2445" s="46">
        <v>3342618362</v>
      </c>
    </row>
    <row r="2446" spans="1:9" ht="15" hidden="1">
      <c r="A2446" s="46">
        <v>37250</v>
      </c>
      <c r="B2446" s="47" t="s">
        <v>4338</v>
      </c>
      <c r="C2446" s="47" t="s">
        <v>3698</v>
      </c>
      <c r="D2446" s="47" t="s">
        <v>219</v>
      </c>
      <c r="E2446" s="46">
        <v>116704</v>
      </c>
      <c r="F2446" s="48">
        <v>69</v>
      </c>
      <c r="G2446" s="46">
        <v>4</v>
      </c>
      <c r="H2446" s="47" t="s">
        <v>211</v>
      </c>
      <c r="I2446" s="46">
        <v>3337427753</v>
      </c>
    </row>
    <row r="2447" spans="1:9" ht="45" hidden="1">
      <c r="A2447" s="46">
        <v>37882</v>
      </c>
      <c r="B2447" s="47" t="s">
        <v>4339</v>
      </c>
      <c r="C2447" s="47" t="s">
        <v>3698</v>
      </c>
      <c r="D2447" s="47" t="s">
        <v>216</v>
      </c>
      <c r="E2447" s="46">
        <v>100912</v>
      </c>
      <c r="F2447" s="48">
        <v>69</v>
      </c>
      <c r="G2447" s="46">
        <v>3</v>
      </c>
      <c r="H2447" s="47" t="s">
        <v>211</v>
      </c>
      <c r="I2447" s="46">
        <v>3337426905</v>
      </c>
    </row>
    <row r="2448" spans="1:9" ht="45" hidden="1">
      <c r="A2448" s="46">
        <v>37883</v>
      </c>
      <c r="B2448" s="47" t="s">
        <v>4340</v>
      </c>
      <c r="C2448" s="47" t="s">
        <v>3698</v>
      </c>
      <c r="D2448" s="47" t="s">
        <v>216</v>
      </c>
      <c r="E2448" s="46">
        <v>100912</v>
      </c>
      <c r="F2448" s="48">
        <v>115</v>
      </c>
      <c r="G2448" s="46">
        <v>3</v>
      </c>
      <c r="H2448" s="47" t="s">
        <v>211</v>
      </c>
      <c r="I2448" s="46">
        <v>3337426907</v>
      </c>
    </row>
    <row r="2449" spans="1:9" ht="45" hidden="1">
      <c r="A2449" s="46">
        <v>37884</v>
      </c>
      <c r="B2449" s="47" t="s">
        <v>4341</v>
      </c>
      <c r="C2449" s="47" t="s">
        <v>3698</v>
      </c>
      <c r="D2449" s="47" t="s">
        <v>216</v>
      </c>
      <c r="E2449" s="46">
        <v>100912</v>
      </c>
      <c r="F2449" s="48">
        <v>69</v>
      </c>
      <c r="G2449" s="46">
        <v>3</v>
      </c>
      <c r="H2449" s="47" t="s">
        <v>235</v>
      </c>
      <c r="I2449" s="46">
        <v>3356867390</v>
      </c>
    </row>
    <row r="2450" spans="1:9" ht="45" hidden="1">
      <c r="A2450" s="46">
        <v>37886</v>
      </c>
      <c r="B2450" s="47" t="s">
        <v>4342</v>
      </c>
      <c r="C2450" s="47" t="s">
        <v>3698</v>
      </c>
      <c r="D2450" s="47" t="s">
        <v>216</v>
      </c>
      <c r="E2450" s="46">
        <v>100912</v>
      </c>
      <c r="F2450" s="48">
        <v>69</v>
      </c>
      <c r="G2450" s="46">
        <v>3</v>
      </c>
      <c r="H2450" s="47" t="s">
        <v>235</v>
      </c>
      <c r="I2450" s="46">
        <v>3356867394</v>
      </c>
    </row>
    <row r="2451" spans="1:9" ht="45" hidden="1">
      <c r="A2451" s="46">
        <v>37888</v>
      </c>
      <c r="B2451" s="47" t="s">
        <v>4343</v>
      </c>
      <c r="C2451" s="47" t="s">
        <v>3698</v>
      </c>
      <c r="D2451" s="47" t="s">
        <v>216</v>
      </c>
      <c r="E2451" s="46">
        <v>100912</v>
      </c>
      <c r="F2451" s="48">
        <v>115</v>
      </c>
      <c r="G2451" s="46">
        <v>3</v>
      </c>
      <c r="H2451" s="47" t="s">
        <v>235</v>
      </c>
      <c r="I2451" s="46">
        <v>3356867401</v>
      </c>
    </row>
    <row r="2452" spans="1:9" ht="30" hidden="1">
      <c r="A2452" s="46">
        <v>40180</v>
      </c>
      <c r="B2452" s="47" t="s">
        <v>4344</v>
      </c>
      <c r="C2452" s="47" t="s">
        <v>3698</v>
      </c>
      <c r="D2452" s="47" t="s">
        <v>219</v>
      </c>
      <c r="E2452" s="46">
        <v>116704</v>
      </c>
      <c r="F2452" s="48">
        <v>69</v>
      </c>
      <c r="G2452" s="46">
        <v>3</v>
      </c>
      <c r="H2452" s="47" t="s">
        <v>227</v>
      </c>
      <c r="I2452" s="46">
        <v>3337426264</v>
      </c>
    </row>
    <row r="2453" spans="1:9" ht="30" hidden="1">
      <c r="A2453" s="46">
        <v>40181</v>
      </c>
      <c r="B2453" s="47" t="s">
        <v>4345</v>
      </c>
      <c r="C2453" s="47" t="s">
        <v>3698</v>
      </c>
      <c r="D2453" s="47" t="s">
        <v>219</v>
      </c>
      <c r="E2453" s="46">
        <v>116704</v>
      </c>
      <c r="F2453" s="48">
        <v>69</v>
      </c>
      <c r="G2453" s="46">
        <v>3</v>
      </c>
      <c r="H2453" s="47" t="s">
        <v>227</v>
      </c>
      <c r="I2453" s="46">
        <v>3337426265</v>
      </c>
    </row>
    <row r="2454" spans="1:9" ht="15" hidden="1">
      <c r="A2454" s="46">
        <v>40182</v>
      </c>
      <c r="B2454" s="47" t="s">
        <v>4346</v>
      </c>
      <c r="C2454" s="47" t="s">
        <v>3698</v>
      </c>
      <c r="D2454" s="47" t="s">
        <v>219</v>
      </c>
      <c r="E2454" s="46">
        <v>116704</v>
      </c>
      <c r="F2454" s="48">
        <v>69</v>
      </c>
      <c r="G2454" s="46">
        <v>3</v>
      </c>
      <c r="H2454" s="47" t="s">
        <v>235</v>
      </c>
      <c r="I2454" s="46">
        <v>3337426266</v>
      </c>
    </row>
    <row r="2455" spans="1:9" ht="30" hidden="1">
      <c r="A2455" s="46">
        <v>40183</v>
      </c>
      <c r="B2455" s="47" t="s">
        <v>4347</v>
      </c>
      <c r="C2455" s="47" t="s">
        <v>3698</v>
      </c>
      <c r="D2455" s="47" t="s">
        <v>219</v>
      </c>
      <c r="E2455" s="46">
        <v>116704</v>
      </c>
      <c r="F2455" s="48">
        <v>69</v>
      </c>
      <c r="G2455" s="46">
        <v>3</v>
      </c>
      <c r="H2455" s="47" t="s">
        <v>227</v>
      </c>
      <c r="I2455" s="46">
        <v>3337426267</v>
      </c>
    </row>
    <row r="2456" spans="1:9" ht="15" hidden="1">
      <c r="A2456" s="46">
        <v>40193</v>
      </c>
      <c r="B2456" s="47" t="s">
        <v>4348</v>
      </c>
      <c r="C2456" s="47" t="s">
        <v>3698</v>
      </c>
      <c r="D2456" s="47" t="s">
        <v>219</v>
      </c>
      <c r="E2456" s="46">
        <v>116704</v>
      </c>
      <c r="F2456" s="48">
        <v>69</v>
      </c>
      <c r="G2456" s="46">
        <v>2</v>
      </c>
      <c r="H2456" s="47" t="s">
        <v>211</v>
      </c>
      <c r="I2456" s="46">
        <v>3341136785</v>
      </c>
    </row>
    <row r="2457" spans="1:9" ht="15" hidden="1">
      <c r="A2457" s="46">
        <v>40194</v>
      </c>
      <c r="B2457" s="47" t="s">
        <v>4349</v>
      </c>
      <c r="C2457" s="47" t="s">
        <v>3698</v>
      </c>
      <c r="D2457" s="47" t="s">
        <v>219</v>
      </c>
      <c r="E2457" s="46">
        <v>116704</v>
      </c>
      <c r="F2457" s="48">
        <v>69</v>
      </c>
      <c r="G2457" s="46">
        <v>3</v>
      </c>
      <c r="H2457" s="47" t="s">
        <v>235</v>
      </c>
      <c r="I2457" s="46">
        <v>3341136786</v>
      </c>
    </row>
    <row r="2458" spans="1:9" ht="15" hidden="1">
      <c r="A2458" s="46">
        <v>40195</v>
      </c>
      <c r="B2458" s="47" t="s">
        <v>4350</v>
      </c>
      <c r="C2458" s="47" t="s">
        <v>3698</v>
      </c>
      <c r="D2458" s="47" t="s">
        <v>219</v>
      </c>
      <c r="E2458" s="46">
        <v>116704</v>
      </c>
      <c r="F2458" s="48">
        <v>69</v>
      </c>
      <c r="G2458" s="46">
        <v>3</v>
      </c>
      <c r="H2458" s="47" t="s">
        <v>235</v>
      </c>
      <c r="I2458" s="46">
        <v>3341136787</v>
      </c>
    </row>
    <row r="2459" spans="1:9" ht="15" hidden="1">
      <c r="A2459" s="46">
        <v>40196</v>
      </c>
      <c r="B2459" s="47" t="s">
        <v>4351</v>
      </c>
      <c r="C2459" s="47" t="s">
        <v>3698</v>
      </c>
      <c r="D2459" s="47" t="s">
        <v>219</v>
      </c>
      <c r="E2459" s="46">
        <v>116704</v>
      </c>
      <c r="F2459" s="48">
        <v>69</v>
      </c>
      <c r="G2459" s="46">
        <v>3</v>
      </c>
      <c r="H2459" s="47" t="s">
        <v>235</v>
      </c>
      <c r="I2459" s="46">
        <v>3341136789</v>
      </c>
    </row>
    <row r="2460" spans="1:9" ht="15" hidden="1">
      <c r="A2460" s="46">
        <v>40236</v>
      </c>
      <c r="B2460" s="47" t="s">
        <v>4352</v>
      </c>
      <c r="C2460" s="47" t="s">
        <v>3698</v>
      </c>
      <c r="D2460" s="47" t="s">
        <v>219</v>
      </c>
      <c r="E2460" s="46">
        <v>116704</v>
      </c>
      <c r="F2460" s="48">
        <v>69</v>
      </c>
      <c r="G2460" s="46">
        <v>3</v>
      </c>
      <c r="H2460" s="47" t="s">
        <v>211</v>
      </c>
      <c r="I2460" s="46">
        <v>3341136830</v>
      </c>
    </row>
    <row r="2461" spans="1:9" ht="15" hidden="1">
      <c r="A2461" s="46">
        <v>40237</v>
      </c>
      <c r="B2461" s="47" t="s">
        <v>4353</v>
      </c>
      <c r="C2461" s="47" t="s">
        <v>3698</v>
      </c>
      <c r="D2461" s="47" t="s">
        <v>219</v>
      </c>
      <c r="E2461" s="46">
        <v>116704</v>
      </c>
      <c r="F2461" s="48">
        <v>115</v>
      </c>
      <c r="G2461" s="46">
        <v>3</v>
      </c>
      <c r="H2461" s="47" t="s">
        <v>235</v>
      </c>
      <c r="I2461" s="46">
        <v>3337428606</v>
      </c>
    </row>
    <row r="2462" spans="1:9" ht="15" hidden="1">
      <c r="A2462" s="46">
        <v>40238</v>
      </c>
      <c r="B2462" s="47" t="s">
        <v>4354</v>
      </c>
      <c r="C2462" s="47" t="s">
        <v>3698</v>
      </c>
      <c r="D2462" s="47" t="s">
        <v>219</v>
      </c>
      <c r="E2462" s="46">
        <v>116704</v>
      </c>
      <c r="F2462" s="48">
        <v>69</v>
      </c>
      <c r="G2462" s="46">
        <v>3</v>
      </c>
      <c r="H2462" s="47" t="s">
        <v>235</v>
      </c>
      <c r="I2462" s="46">
        <v>3337428617</v>
      </c>
    </row>
    <row r="2463" spans="1:9" ht="30" hidden="1">
      <c r="A2463" s="46">
        <v>41761</v>
      </c>
      <c r="B2463" s="47" t="s">
        <v>4355</v>
      </c>
      <c r="C2463" s="47" t="s">
        <v>3698</v>
      </c>
      <c r="D2463" s="47" t="s">
        <v>243</v>
      </c>
      <c r="E2463" s="46">
        <v>101222</v>
      </c>
      <c r="F2463" s="48">
        <v>69</v>
      </c>
      <c r="G2463" s="46">
        <v>3</v>
      </c>
      <c r="H2463" s="47" t="s">
        <v>235</v>
      </c>
      <c r="I2463" s="46">
        <v>3342618267</v>
      </c>
    </row>
    <row r="2464" spans="1:9" ht="30" hidden="1">
      <c r="A2464" s="46">
        <v>41764</v>
      </c>
      <c r="B2464" s="47" t="s">
        <v>4356</v>
      </c>
      <c r="C2464" s="47" t="s">
        <v>3698</v>
      </c>
      <c r="D2464" s="47" t="s">
        <v>243</v>
      </c>
      <c r="E2464" s="46">
        <v>101222</v>
      </c>
      <c r="F2464" s="48">
        <v>138</v>
      </c>
      <c r="G2464" s="46">
        <v>0</v>
      </c>
      <c r="H2464" s="47" t="s">
        <v>235</v>
      </c>
      <c r="I2464" s="46">
        <v>3342618265</v>
      </c>
    </row>
    <row r="2465" spans="1:9" ht="15" hidden="1">
      <c r="A2465" s="46">
        <v>42508</v>
      </c>
      <c r="B2465" s="47" t="s">
        <v>4357</v>
      </c>
      <c r="C2465" s="47" t="s">
        <v>4358</v>
      </c>
      <c r="D2465" s="47" t="s">
        <v>219</v>
      </c>
      <c r="E2465" s="46">
        <v>116704</v>
      </c>
      <c r="F2465" s="48">
        <v>115</v>
      </c>
      <c r="G2465" s="46">
        <v>5</v>
      </c>
      <c r="H2465" s="47" t="s">
        <v>211</v>
      </c>
      <c r="I2465" s="46">
        <v>3337427306</v>
      </c>
    </row>
    <row r="2466" spans="1:9" ht="15" hidden="1">
      <c r="A2466" s="46">
        <v>42549</v>
      </c>
      <c r="B2466" s="47" t="s">
        <v>4359</v>
      </c>
      <c r="C2466" s="47" t="s">
        <v>4360</v>
      </c>
      <c r="D2466" s="47" t="s">
        <v>219</v>
      </c>
      <c r="E2466" s="46">
        <v>116704</v>
      </c>
      <c r="F2466" s="48">
        <v>69</v>
      </c>
      <c r="G2466" s="46">
        <v>3</v>
      </c>
      <c r="H2466" s="47" t="s">
        <v>211</v>
      </c>
      <c r="I2466" s="46">
        <v>3337427377</v>
      </c>
    </row>
    <row r="2467" spans="1:9" ht="15" hidden="1">
      <c r="A2467" s="46">
        <v>42554</v>
      </c>
      <c r="B2467" s="47" t="s">
        <v>4361</v>
      </c>
      <c r="C2467" s="47" t="s">
        <v>4362</v>
      </c>
      <c r="D2467" s="47" t="s">
        <v>219</v>
      </c>
      <c r="E2467" s="46">
        <v>116704</v>
      </c>
      <c r="F2467" s="48">
        <v>69</v>
      </c>
      <c r="G2467" s="46">
        <v>4</v>
      </c>
      <c r="H2467" s="47" t="s">
        <v>211</v>
      </c>
      <c r="I2467" s="46">
        <v>3337427387</v>
      </c>
    </row>
    <row r="2468" spans="1:9" ht="15" hidden="1">
      <c r="A2468" s="46">
        <v>42562</v>
      </c>
      <c r="B2468" s="47" t="s">
        <v>4363</v>
      </c>
      <c r="C2468" s="47" t="s">
        <v>4364</v>
      </c>
      <c r="D2468" s="47" t="s">
        <v>219</v>
      </c>
      <c r="E2468" s="46">
        <v>116704</v>
      </c>
      <c r="F2468" s="48">
        <v>69</v>
      </c>
      <c r="G2468" s="46">
        <v>3</v>
      </c>
      <c r="H2468" s="47" t="s">
        <v>211</v>
      </c>
      <c r="I2468" s="46">
        <v>3337427396</v>
      </c>
    </row>
    <row r="2469" spans="1:9" ht="45" hidden="1">
      <c r="A2469" s="46">
        <v>42573</v>
      </c>
      <c r="B2469" s="47" t="s">
        <v>4365</v>
      </c>
      <c r="C2469" s="47" t="s">
        <v>4366</v>
      </c>
      <c r="D2469" s="47" t="s">
        <v>219</v>
      </c>
      <c r="E2469" s="46">
        <v>116704</v>
      </c>
      <c r="F2469" s="48">
        <v>69</v>
      </c>
      <c r="G2469" s="46">
        <v>3</v>
      </c>
      <c r="H2469" s="47" t="s">
        <v>220</v>
      </c>
      <c r="I2469" s="46">
        <v>3337427408</v>
      </c>
    </row>
    <row r="2470" spans="1:9" ht="60" hidden="1">
      <c r="A2470" s="46">
        <v>42782</v>
      </c>
      <c r="B2470" s="47" t="s">
        <v>4367</v>
      </c>
      <c r="C2470" s="47" t="s">
        <v>4368</v>
      </c>
      <c r="D2470" s="47" t="s">
        <v>232</v>
      </c>
      <c r="E2470" s="46">
        <v>100834</v>
      </c>
      <c r="F2470" s="48">
        <v>161</v>
      </c>
      <c r="G2470" s="46">
        <v>1</v>
      </c>
      <c r="H2470" s="47" t="s">
        <v>220</v>
      </c>
      <c r="I2470" s="46">
        <v>3337427667</v>
      </c>
    </row>
    <row r="2471" spans="1:9" ht="60" hidden="1">
      <c r="A2471" s="46">
        <v>42800</v>
      </c>
      <c r="B2471" s="47" t="s">
        <v>4369</v>
      </c>
      <c r="C2471" s="47" t="s">
        <v>4370</v>
      </c>
      <c r="D2471" s="47" t="s">
        <v>232</v>
      </c>
      <c r="E2471" s="46">
        <v>100834</v>
      </c>
      <c r="F2471" s="48">
        <v>69</v>
      </c>
      <c r="G2471" s="46">
        <v>1</v>
      </c>
      <c r="H2471" s="47" t="s">
        <v>220</v>
      </c>
      <c r="I2471" s="46">
        <v>3337427690</v>
      </c>
    </row>
    <row r="2472" spans="1:9" ht="60" hidden="1">
      <c r="A2472" s="46">
        <v>42804</v>
      </c>
      <c r="B2472" s="47" t="s">
        <v>4371</v>
      </c>
      <c r="C2472" s="47" t="s">
        <v>4372</v>
      </c>
      <c r="D2472" s="47" t="s">
        <v>232</v>
      </c>
      <c r="E2472" s="46">
        <v>100834</v>
      </c>
      <c r="F2472" s="48">
        <v>115</v>
      </c>
      <c r="G2472" s="46">
        <v>3</v>
      </c>
      <c r="H2472" s="47" t="s">
        <v>211</v>
      </c>
      <c r="I2472" s="46">
        <v>3337427695</v>
      </c>
    </row>
    <row r="2473" spans="1:9" ht="60" hidden="1">
      <c r="A2473" s="46">
        <v>42809</v>
      </c>
      <c r="B2473" s="47" t="s">
        <v>4373</v>
      </c>
      <c r="C2473" s="47" t="s">
        <v>4374</v>
      </c>
      <c r="D2473" s="47" t="s">
        <v>232</v>
      </c>
      <c r="E2473" s="46">
        <v>100834</v>
      </c>
      <c r="F2473" s="48">
        <v>230</v>
      </c>
      <c r="G2473" s="46">
        <v>5</v>
      </c>
      <c r="H2473" s="47" t="s">
        <v>227</v>
      </c>
      <c r="I2473" s="46">
        <v>3337427703</v>
      </c>
    </row>
    <row r="2474" spans="1:9" ht="60" hidden="1">
      <c r="A2474" s="46">
        <v>42810</v>
      </c>
      <c r="B2474" s="47" t="s">
        <v>4375</v>
      </c>
      <c r="C2474" s="47" t="s">
        <v>4376</v>
      </c>
      <c r="D2474" s="47" t="s">
        <v>232</v>
      </c>
      <c r="E2474" s="46">
        <v>100834</v>
      </c>
      <c r="F2474" s="48">
        <v>230</v>
      </c>
      <c r="G2474" s="46">
        <v>3</v>
      </c>
      <c r="H2474" s="47" t="s">
        <v>211</v>
      </c>
      <c r="I2474" s="46">
        <v>3337427704</v>
      </c>
    </row>
    <row r="2475" spans="1:9" ht="60" hidden="1">
      <c r="A2475" s="46">
        <v>42811</v>
      </c>
      <c r="B2475" s="47" t="s">
        <v>4377</v>
      </c>
      <c r="C2475" s="47" t="s">
        <v>4378</v>
      </c>
      <c r="D2475" s="47" t="s">
        <v>232</v>
      </c>
      <c r="E2475" s="46">
        <v>100834</v>
      </c>
      <c r="F2475" s="48">
        <v>230</v>
      </c>
      <c r="G2475" s="46">
        <v>5</v>
      </c>
      <c r="H2475" s="47" t="s">
        <v>227</v>
      </c>
      <c r="I2475" s="46">
        <v>3337427705</v>
      </c>
    </row>
    <row r="2476" spans="1:9" ht="60" hidden="1">
      <c r="A2476" s="46">
        <v>42812</v>
      </c>
      <c r="B2476" s="47" t="s">
        <v>4379</v>
      </c>
      <c r="C2476" s="47" t="s">
        <v>4380</v>
      </c>
      <c r="D2476" s="47" t="s">
        <v>232</v>
      </c>
      <c r="E2476" s="46">
        <v>100834</v>
      </c>
      <c r="F2476" s="48">
        <v>500</v>
      </c>
      <c r="G2476" s="46">
        <v>5</v>
      </c>
      <c r="H2476" s="47" t="s">
        <v>256</v>
      </c>
      <c r="I2476" s="46">
        <v>3337427713</v>
      </c>
    </row>
    <row r="2477" spans="1:9" ht="60" hidden="1">
      <c r="A2477" s="46">
        <v>42813</v>
      </c>
      <c r="B2477" s="47" t="s">
        <v>4381</v>
      </c>
      <c r="C2477" s="47" t="s">
        <v>4382</v>
      </c>
      <c r="D2477" s="47" t="s">
        <v>232</v>
      </c>
      <c r="E2477" s="46">
        <v>100834</v>
      </c>
      <c r="F2477" s="48">
        <v>230</v>
      </c>
      <c r="G2477" s="46">
        <v>3</v>
      </c>
      <c r="H2477" s="47" t="s">
        <v>256</v>
      </c>
      <c r="I2477" s="46">
        <v>3337427714</v>
      </c>
    </row>
    <row r="2478" spans="1:9" ht="60" hidden="1">
      <c r="A2478" s="46">
        <v>42814</v>
      </c>
      <c r="B2478" s="47" t="s">
        <v>4383</v>
      </c>
      <c r="C2478" s="47" t="s">
        <v>4384</v>
      </c>
      <c r="D2478" s="47" t="s">
        <v>232</v>
      </c>
      <c r="E2478" s="46">
        <v>100834</v>
      </c>
      <c r="F2478" s="48">
        <v>230</v>
      </c>
      <c r="G2478" s="46">
        <v>5</v>
      </c>
      <c r="H2478" s="47" t="s">
        <v>211</v>
      </c>
      <c r="I2478" s="46">
        <v>3337427716</v>
      </c>
    </row>
    <row r="2479" spans="1:9" ht="60" hidden="1">
      <c r="A2479" s="46">
        <v>42815</v>
      </c>
      <c r="B2479" s="47" t="s">
        <v>4385</v>
      </c>
      <c r="C2479" s="47" t="s">
        <v>4386</v>
      </c>
      <c r="D2479" s="47" t="s">
        <v>232</v>
      </c>
      <c r="E2479" s="46">
        <v>100834</v>
      </c>
      <c r="F2479" s="48">
        <v>230</v>
      </c>
      <c r="G2479" s="46">
        <v>4</v>
      </c>
      <c r="H2479" s="47" t="s">
        <v>211</v>
      </c>
      <c r="I2479" s="46">
        <v>3337427718</v>
      </c>
    </row>
    <row r="2480" spans="1:9" ht="60" hidden="1">
      <c r="A2480" s="46">
        <v>42816</v>
      </c>
      <c r="B2480" s="47" t="s">
        <v>4387</v>
      </c>
      <c r="C2480" s="47" t="s">
        <v>4388</v>
      </c>
      <c r="D2480" s="47" t="s">
        <v>232</v>
      </c>
      <c r="E2480" s="46">
        <v>100834</v>
      </c>
      <c r="F2480" s="48">
        <v>230</v>
      </c>
      <c r="G2480" s="46">
        <v>4</v>
      </c>
      <c r="H2480" s="47" t="s">
        <v>227</v>
      </c>
      <c r="I2480" s="46">
        <v>3337427720</v>
      </c>
    </row>
    <row r="2481" spans="1:9" ht="60" hidden="1">
      <c r="A2481" s="46">
        <v>42819</v>
      </c>
      <c r="B2481" s="47" t="s">
        <v>4389</v>
      </c>
      <c r="C2481" s="47" t="s">
        <v>4390</v>
      </c>
      <c r="D2481" s="47" t="s">
        <v>232</v>
      </c>
      <c r="E2481" s="46">
        <v>100834</v>
      </c>
      <c r="F2481" s="48">
        <v>230</v>
      </c>
      <c r="G2481" s="46">
        <v>2</v>
      </c>
      <c r="H2481" s="47" t="s">
        <v>227</v>
      </c>
      <c r="I2481" s="46">
        <v>3337427724</v>
      </c>
    </row>
    <row r="2482" spans="1:9" ht="15" hidden="1">
      <c r="A2482" s="46">
        <v>42820</v>
      </c>
      <c r="B2482" s="47" t="s">
        <v>4391</v>
      </c>
      <c r="C2482" s="47" t="s">
        <v>4392</v>
      </c>
      <c r="D2482" s="47" t="s">
        <v>219</v>
      </c>
      <c r="E2482" s="46">
        <v>116704</v>
      </c>
      <c r="F2482" s="48">
        <v>115</v>
      </c>
      <c r="G2482" s="46">
        <v>4</v>
      </c>
      <c r="H2482" s="47" t="s">
        <v>211</v>
      </c>
      <c r="I2482" s="46">
        <v>3337427725</v>
      </c>
    </row>
    <row r="2483" spans="1:9" ht="60" hidden="1">
      <c r="A2483" s="46">
        <v>42821</v>
      </c>
      <c r="B2483" s="47" t="s">
        <v>4393</v>
      </c>
      <c r="C2483" s="47" t="s">
        <v>4394</v>
      </c>
      <c r="D2483" s="47" t="s">
        <v>232</v>
      </c>
      <c r="E2483" s="46">
        <v>100834</v>
      </c>
      <c r="F2483" s="48">
        <v>230</v>
      </c>
      <c r="G2483" s="46">
        <v>1</v>
      </c>
      <c r="H2483" s="47" t="s">
        <v>227</v>
      </c>
      <c r="I2483" s="46">
        <v>3337427726</v>
      </c>
    </row>
    <row r="2484" spans="1:9" ht="60" hidden="1">
      <c r="A2484" s="46">
        <v>42822</v>
      </c>
      <c r="B2484" s="47" t="s">
        <v>4395</v>
      </c>
      <c r="C2484" s="47" t="s">
        <v>4396</v>
      </c>
      <c r="D2484" s="47" t="s">
        <v>232</v>
      </c>
      <c r="E2484" s="46">
        <v>100834</v>
      </c>
      <c r="F2484" s="48">
        <v>500</v>
      </c>
      <c r="G2484" s="46">
        <v>2</v>
      </c>
      <c r="H2484" s="47" t="s">
        <v>227</v>
      </c>
      <c r="I2484" s="46">
        <v>3337427727</v>
      </c>
    </row>
    <row r="2485" spans="1:9" ht="60" hidden="1">
      <c r="A2485" s="46">
        <v>42823</v>
      </c>
      <c r="B2485" s="47" t="s">
        <v>4397</v>
      </c>
      <c r="C2485" s="47" t="s">
        <v>4398</v>
      </c>
      <c r="D2485" s="47" t="s">
        <v>232</v>
      </c>
      <c r="E2485" s="46">
        <v>100834</v>
      </c>
      <c r="F2485" s="48">
        <v>230</v>
      </c>
      <c r="G2485" s="46">
        <v>3</v>
      </c>
      <c r="H2485" s="47" t="s">
        <v>227</v>
      </c>
      <c r="I2485" s="46">
        <v>3337427728</v>
      </c>
    </row>
    <row r="2486" spans="1:9" ht="60" hidden="1">
      <c r="A2486" s="46">
        <v>42824</v>
      </c>
      <c r="B2486" s="47" t="s">
        <v>4399</v>
      </c>
      <c r="C2486" s="47" t="s">
        <v>4400</v>
      </c>
      <c r="D2486" s="47" t="s">
        <v>232</v>
      </c>
      <c r="E2486" s="46">
        <v>100834</v>
      </c>
      <c r="F2486" s="48">
        <v>500</v>
      </c>
      <c r="G2486" s="46">
        <v>6</v>
      </c>
      <c r="H2486" s="47" t="s">
        <v>235</v>
      </c>
      <c r="I2486" s="46">
        <v>3337427730</v>
      </c>
    </row>
    <row r="2487" spans="1:9" ht="60" hidden="1">
      <c r="A2487" s="46">
        <v>42825</v>
      </c>
      <c r="B2487" s="47" t="s">
        <v>4401</v>
      </c>
      <c r="C2487" s="47" t="s">
        <v>4402</v>
      </c>
      <c r="D2487" s="47" t="s">
        <v>232</v>
      </c>
      <c r="E2487" s="46">
        <v>100834</v>
      </c>
      <c r="F2487" s="48">
        <v>230</v>
      </c>
      <c r="G2487" s="46">
        <v>3</v>
      </c>
      <c r="H2487" s="47" t="s">
        <v>211</v>
      </c>
      <c r="I2487" s="46">
        <v>3337427731</v>
      </c>
    </row>
    <row r="2488" spans="1:9" ht="60" hidden="1">
      <c r="A2488" s="46">
        <v>42826</v>
      </c>
      <c r="B2488" s="47" t="s">
        <v>4403</v>
      </c>
      <c r="C2488" s="47" t="s">
        <v>4404</v>
      </c>
      <c r="D2488" s="47" t="s">
        <v>232</v>
      </c>
      <c r="E2488" s="46">
        <v>100834</v>
      </c>
      <c r="F2488" s="48">
        <v>500</v>
      </c>
      <c r="G2488" s="46">
        <v>2</v>
      </c>
      <c r="H2488" s="47" t="s">
        <v>227</v>
      </c>
      <c r="I2488" s="46">
        <v>3337427732</v>
      </c>
    </row>
    <row r="2489" spans="1:9" ht="60" hidden="1">
      <c r="A2489" s="46">
        <v>42827</v>
      </c>
      <c r="B2489" s="47" t="s">
        <v>4405</v>
      </c>
      <c r="C2489" s="47" t="s">
        <v>4406</v>
      </c>
      <c r="D2489" s="47" t="s">
        <v>232</v>
      </c>
      <c r="E2489" s="46">
        <v>100834</v>
      </c>
      <c r="F2489" s="48">
        <v>230</v>
      </c>
      <c r="G2489" s="46">
        <v>4</v>
      </c>
      <c r="H2489" s="47" t="s">
        <v>211</v>
      </c>
      <c r="I2489" s="46">
        <v>3337427733</v>
      </c>
    </row>
    <row r="2490" spans="1:9" ht="60" hidden="1">
      <c r="A2490" s="46">
        <v>42829</v>
      </c>
      <c r="B2490" s="47" t="s">
        <v>4407</v>
      </c>
      <c r="C2490" s="47" t="s">
        <v>4408</v>
      </c>
      <c r="D2490" s="47" t="s">
        <v>232</v>
      </c>
      <c r="E2490" s="46">
        <v>100834</v>
      </c>
      <c r="F2490" s="48">
        <v>230</v>
      </c>
      <c r="G2490" s="46">
        <v>3</v>
      </c>
      <c r="H2490" s="47" t="s">
        <v>211</v>
      </c>
      <c r="I2490" s="46">
        <v>3337427737</v>
      </c>
    </row>
    <row r="2491" spans="1:9" ht="60" hidden="1">
      <c r="A2491" s="46">
        <v>42830</v>
      </c>
      <c r="B2491" s="47" t="s">
        <v>4409</v>
      </c>
      <c r="C2491" s="47" t="s">
        <v>4410</v>
      </c>
      <c r="D2491" s="47" t="s">
        <v>232</v>
      </c>
      <c r="E2491" s="46">
        <v>100834</v>
      </c>
      <c r="F2491" s="48">
        <v>230</v>
      </c>
      <c r="G2491" s="46">
        <v>5</v>
      </c>
      <c r="H2491" s="47" t="s">
        <v>211</v>
      </c>
      <c r="I2491" s="46">
        <v>3337427738</v>
      </c>
    </row>
    <row r="2492" spans="1:9" ht="60" hidden="1">
      <c r="A2492" s="46">
        <v>42831</v>
      </c>
      <c r="B2492" s="47" t="s">
        <v>4411</v>
      </c>
      <c r="C2492" s="47" t="s">
        <v>4412</v>
      </c>
      <c r="D2492" s="47" t="s">
        <v>232</v>
      </c>
      <c r="E2492" s="46">
        <v>100834</v>
      </c>
      <c r="F2492" s="48">
        <v>500</v>
      </c>
      <c r="G2492" s="46">
        <v>3</v>
      </c>
      <c r="H2492" s="47" t="s">
        <v>235</v>
      </c>
      <c r="I2492" s="46">
        <v>3337427739</v>
      </c>
    </row>
    <row r="2493" spans="1:9" ht="60" hidden="1">
      <c r="A2493" s="46">
        <v>42832</v>
      </c>
      <c r="B2493" s="47" t="s">
        <v>4413</v>
      </c>
      <c r="C2493" s="47" t="s">
        <v>4414</v>
      </c>
      <c r="D2493" s="47" t="s">
        <v>232</v>
      </c>
      <c r="E2493" s="46">
        <v>100834</v>
      </c>
      <c r="F2493" s="48">
        <v>500</v>
      </c>
      <c r="G2493" s="46">
        <v>13</v>
      </c>
      <c r="H2493" s="47" t="s">
        <v>211</v>
      </c>
      <c r="I2493" s="46">
        <v>3337427740</v>
      </c>
    </row>
    <row r="2494" spans="1:9" ht="30" hidden="1">
      <c r="A2494" s="46">
        <v>42833</v>
      </c>
      <c r="B2494" s="47" t="s">
        <v>4415</v>
      </c>
      <c r="C2494" s="47" t="s">
        <v>4416</v>
      </c>
      <c r="D2494" s="47" t="s">
        <v>219</v>
      </c>
      <c r="E2494" s="46">
        <v>116704</v>
      </c>
      <c r="F2494" s="48">
        <v>230</v>
      </c>
      <c r="G2494" s="46">
        <v>3</v>
      </c>
      <c r="H2494" s="47" t="s">
        <v>227</v>
      </c>
      <c r="I2494" s="46">
        <v>3337427745</v>
      </c>
    </row>
    <row r="2495" spans="1:9" ht="30" hidden="1">
      <c r="A2495" s="46">
        <v>42834</v>
      </c>
      <c r="B2495" s="47" t="s">
        <v>4417</v>
      </c>
      <c r="C2495" s="47" t="s">
        <v>4418</v>
      </c>
      <c r="D2495" s="47" t="s">
        <v>357</v>
      </c>
      <c r="E2495" s="46">
        <v>126080</v>
      </c>
      <c r="F2495" s="48">
        <v>230</v>
      </c>
      <c r="G2495" s="46">
        <v>5</v>
      </c>
      <c r="H2495" s="47" t="s">
        <v>211</v>
      </c>
      <c r="I2495" s="46">
        <v>3337427748</v>
      </c>
    </row>
    <row r="2496" spans="1:9" ht="15">
      <c r="A2496" s="46">
        <v>42836</v>
      </c>
      <c r="B2496" s="47" t="s">
        <v>4419</v>
      </c>
      <c r="C2496" s="47" t="s">
        <v>4420</v>
      </c>
      <c r="D2496" s="47" t="s">
        <v>210</v>
      </c>
      <c r="E2496" s="46">
        <v>100219</v>
      </c>
      <c r="F2496" s="48">
        <v>230</v>
      </c>
      <c r="G2496" s="46">
        <v>5</v>
      </c>
      <c r="H2496" s="47" t="s">
        <v>211</v>
      </c>
      <c r="I2496" s="46">
        <v>3337427751</v>
      </c>
    </row>
    <row r="2497" spans="1:9" ht="60" hidden="1">
      <c r="A2497" s="46">
        <v>42856</v>
      </c>
      <c r="B2497" s="47" t="s">
        <v>4421</v>
      </c>
      <c r="C2497" s="47" t="s">
        <v>4422</v>
      </c>
      <c r="D2497" s="47" t="s">
        <v>232</v>
      </c>
      <c r="E2497" s="46">
        <v>100834</v>
      </c>
      <c r="F2497" s="48">
        <v>500</v>
      </c>
      <c r="G2497" s="46">
        <v>4</v>
      </c>
      <c r="H2497" s="47" t="s">
        <v>211</v>
      </c>
      <c r="I2497" s="46">
        <v>3337427785</v>
      </c>
    </row>
    <row r="2498" spans="1:9" ht="45" hidden="1">
      <c r="A2498" s="46">
        <v>42857</v>
      </c>
      <c r="B2498" s="47" t="s">
        <v>4423</v>
      </c>
      <c r="C2498" s="47" t="s">
        <v>4424</v>
      </c>
      <c r="D2498" s="47" t="s">
        <v>451</v>
      </c>
      <c r="E2498" s="46">
        <v>100994</v>
      </c>
      <c r="F2498" s="48">
        <v>345</v>
      </c>
      <c r="G2498" s="46">
        <v>4</v>
      </c>
      <c r="H2498" s="47" t="s">
        <v>227</v>
      </c>
      <c r="I2498" s="46">
        <v>3337427787</v>
      </c>
    </row>
    <row r="2499" spans="1:9" ht="60" hidden="1">
      <c r="A2499" s="46">
        <v>42869</v>
      </c>
      <c r="B2499" s="47" t="s">
        <v>4425</v>
      </c>
      <c r="C2499" s="47" t="s">
        <v>4426</v>
      </c>
      <c r="D2499" s="47" t="s">
        <v>232</v>
      </c>
      <c r="E2499" s="46">
        <v>100834</v>
      </c>
      <c r="F2499" s="48">
        <v>500</v>
      </c>
      <c r="G2499" s="46">
        <v>1</v>
      </c>
      <c r="H2499" s="47" t="s">
        <v>220</v>
      </c>
      <c r="I2499" s="46">
        <v>3337427811</v>
      </c>
    </row>
    <row r="2500" spans="1:9" ht="60" hidden="1">
      <c r="A2500" s="46">
        <v>42870</v>
      </c>
      <c r="B2500" s="47" t="s">
        <v>4427</v>
      </c>
      <c r="C2500" s="47" t="s">
        <v>4428</v>
      </c>
      <c r="D2500" s="47" t="s">
        <v>232</v>
      </c>
      <c r="E2500" s="46">
        <v>100834</v>
      </c>
      <c r="F2500" s="48">
        <v>500</v>
      </c>
      <c r="G2500" s="46">
        <v>1</v>
      </c>
      <c r="H2500" s="47" t="s">
        <v>220</v>
      </c>
      <c r="I2500" s="46">
        <v>3337427812</v>
      </c>
    </row>
    <row r="2501" spans="1:9" ht="60" hidden="1">
      <c r="A2501" s="46">
        <v>42871</v>
      </c>
      <c r="B2501" s="47" t="s">
        <v>4429</v>
      </c>
      <c r="C2501" s="47" t="s">
        <v>4430</v>
      </c>
      <c r="D2501" s="47" t="s">
        <v>232</v>
      </c>
      <c r="E2501" s="46">
        <v>100834</v>
      </c>
      <c r="F2501" s="48">
        <v>500</v>
      </c>
      <c r="G2501" s="46">
        <v>3</v>
      </c>
      <c r="H2501" s="47" t="s">
        <v>211</v>
      </c>
      <c r="I2501" s="46">
        <v>3337427814</v>
      </c>
    </row>
    <row r="2502" spans="1:9" ht="60" hidden="1">
      <c r="A2502" s="46">
        <v>42872</v>
      </c>
      <c r="B2502" s="47" t="s">
        <v>4431</v>
      </c>
      <c r="C2502" s="47" t="s">
        <v>4432</v>
      </c>
      <c r="D2502" s="47" t="s">
        <v>232</v>
      </c>
      <c r="E2502" s="46">
        <v>100834</v>
      </c>
      <c r="F2502" s="48">
        <v>500</v>
      </c>
      <c r="G2502" s="46">
        <v>11</v>
      </c>
      <c r="H2502" s="47" t="s">
        <v>211</v>
      </c>
      <c r="I2502" s="46">
        <v>3337427817</v>
      </c>
    </row>
    <row r="2503" spans="1:9" ht="60" hidden="1">
      <c r="A2503" s="46">
        <v>42873</v>
      </c>
      <c r="B2503" s="47" t="s">
        <v>4433</v>
      </c>
      <c r="C2503" s="47" t="s">
        <v>4434</v>
      </c>
      <c r="D2503" s="47" t="s">
        <v>232</v>
      </c>
      <c r="E2503" s="46">
        <v>100834</v>
      </c>
      <c r="F2503" s="48">
        <v>500</v>
      </c>
      <c r="G2503" s="46">
        <v>7</v>
      </c>
      <c r="H2503" s="47" t="s">
        <v>227</v>
      </c>
      <c r="I2503" s="46">
        <v>3337427818</v>
      </c>
    </row>
    <row r="2504" spans="1:9" ht="60" hidden="1">
      <c r="A2504" s="46">
        <v>42874</v>
      </c>
      <c r="B2504" s="47" t="s">
        <v>4435</v>
      </c>
      <c r="C2504" s="47" t="s">
        <v>4436</v>
      </c>
      <c r="D2504" s="47" t="s">
        <v>232</v>
      </c>
      <c r="E2504" s="46">
        <v>100834</v>
      </c>
      <c r="F2504" s="48">
        <v>500</v>
      </c>
      <c r="G2504" s="46">
        <v>10</v>
      </c>
      <c r="H2504" s="47" t="s">
        <v>211</v>
      </c>
      <c r="I2504" s="46">
        <v>3337427819</v>
      </c>
    </row>
    <row r="2505" spans="1:9" ht="60" hidden="1">
      <c r="A2505" s="46">
        <v>42875</v>
      </c>
      <c r="B2505" s="47" t="s">
        <v>4437</v>
      </c>
      <c r="C2505" s="47" t="s">
        <v>4438</v>
      </c>
      <c r="D2505" s="47" t="s">
        <v>232</v>
      </c>
      <c r="E2505" s="46">
        <v>100834</v>
      </c>
      <c r="F2505" s="48">
        <v>500</v>
      </c>
      <c r="G2505" s="46">
        <v>10</v>
      </c>
      <c r="H2505" s="47" t="s">
        <v>211</v>
      </c>
      <c r="I2505" s="46">
        <v>3337427820</v>
      </c>
    </row>
    <row r="2506" spans="1:9" ht="60" hidden="1">
      <c r="A2506" s="46">
        <v>42876</v>
      </c>
      <c r="B2506" s="47" t="s">
        <v>4439</v>
      </c>
      <c r="C2506" s="47" t="s">
        <v>4440</v>
      </c>
      <c r="D2506" s="47" t="s">
        <v>232</v>
      </c>
      <c r="E2506" s="46">
        <v>100834</v>
      </c>
      <c r="F2506" s="48">
        <v>500</v>
      </c>
      <c r="G2506" s="46">
        <v>10</v>
      </c>
      <c r="H2506" s="47" t="s">
        <v>211</v>
      </c>
      <c r="I2506" s="46">
        <v>3337427821</v>
      </c>
    </row>
    <row r="2507" spans="1:9" ht="60" hidden="1">
      <c r="A2507" s="46">
        <v>42877</v>
      </c>
      <c r="B2507" s="47" t="s">
        <v>4441</v>
      </c>
      <c r="C2507" s="47" t="s">
        <v>4442</v>
      </c>
      <c r="D2507" s="47" t="s">
        <v>232</v>
      </c>
      <c r="E2507" s="46">
        <v>100834</v>
      </c>
      <c r="F2507" s="48">
        <v>500</v>
      </c>
      <c r="G2507" s="46">
        <v>10</v>
      </c>
      <c r="H2507" s="47" t="s">
        <v>211</v>
      </c>
      <c r="I2507" s="46">
        <v>3337427822</v>
      </c>
    </row>
    <row r="2508" spans="1:9" ht="60" hidden="1">
      <c r="A2508" s="46">
        <v>42878</v>
      </c>
      <c r="B2508" s="47" t="s">
        <v>4443</v>
      </c>
      <c r="C2508" s="47" t="s">
        <v>4444</v>
      </c>
      <c r="D2508" s="47" t="s">
        <v>232</v>
      </c>
      <c r="E2508" s="46">
        <v>100834</v>
      </c>
      <c r="F2508" s="48">
        <v>500</v>
      </c>
      <c r="G2508" s="46">
        <v>10</v>
      </c>
      <c r="H2508" s="47" t="s">
        <v>211</v>
      </c>
      <c r="I2508" s="46">
        <v>3337427823</v>
      </c>
    </row>
    <row r="2509" spans="1:9" ht="60" hidden="1">
      <c r="A2509" s="46">
        <v>42879</v>
      </c>
      <c r="B2509" s="47" t="s">
        <v>4445</v>
      </c>
      <c r="C2509" s="47" t="s">
        <v>4446</v>
      </c>
      <c r="D2509" s="47" t="s">
        <v>232</v>
      </c>
      <c r="E2509" s="46">
        <v>100834</v>
      </c>
      <c r="F2509" s="48">
        <v>500</v>
      </c>
      <c r="G2509" s="46">
        <v>10</v>
      </c>
      <c r="H2509" s="47" t="s">
        <v>211</v>
      </c>
      <c r="I2509" s="46">
        <v>3337427826</v>
      </c>
    </row>
    <row r="2510" spans="1:9" ht="60" hidden="1">
      <c r="A2510" s="46">
        <v>42880</v>
      </c>
      <c r="B2510" s="47" t="s">
        <v>4447</v>
      </c>
      <c r="C2510" s="47" t="s">
        <v>4448</v>
      </c>
      <c r="D2510" s="47" t="s">
        <v>232</v>
      </c>
      <c r="E2510" s="46">
        <v>100834</v>
      </c>
      <c r="F2510" s="48">
        <v>500</v>
      </c>
      <c r="G2510" s="46">
        <v>1</v>
      </c>
      <c r="H2510" s="47" t="s">
        <v>211</v>
      </c>
      <c r="I2510" s="46">
        <v>3337427827</v>
      </c>
    </row>
    <row r="2511" spans="1:9" ht="60" hidden="1">
      <c r="A2511" s="46">
        <v>42881</v>
      </c>
      <c r="B2511" s="47" t="s">
        <v>4449</v>
      </c>
      <c r="C2511" s="47" t="s">
        <v>4450</v>
      </c>
      <c r="D2511" s="47" t="s">
        <v>232</v>
      </c>
      <c r="E2511" s="46">
        <v>100834</v>
      </c>
      <c r="F2511" s="48">
        <v>500</v>
      </c>
      <c r="G2511" s="46">
        <v>2</v>
      </c>
      <c r="H2511" s="47" t="s">
        <v>227</v>
      </c>
      <c r="I2511" s="46">
        <v>3337427828</v>
      </c>
    </row>
    <row r="2512" spans="1:9" ht="60" hidden="1">
      <c r="A2512" s="46">
        <v>42882</v>
      </c>
      <c r="B2512" s="47" t="s">
        <v>4451</v>
      </c>
      <c r="C2512" s="47" t="s">
        <v>4452</v>
      </c>
      <c r="D2512" s="47" t="s">
        <v>232</v>
      </c>
      <c r="E2512" s="46">
        <v>100834</v>
      </c>
      <c r="F2512" s="48">
        <v>500</v>
      </c>
      <c r="G2512" s="46">
        <v>4</v>
      </c>
      <c r="H2512" s="47" t="s">
        <v>211</v>
      </c>
      <c r="I2512" s="46">
        <v>3337427829</v>
      </c>
    </row>
    <row r="2513" spans="1:9" ht="60" hidden="1">
      <c r="A2513" s="46">
        <v>42883</v>
      </c>
      <c r="B2513" s="47" t="s">
        <v>4453</v>
      </c>
      <c r="C2513" s="47" t="s">
        <v>4454</v>
      </c>
      <c r="D2513" s="47" t="s">
        <v>232</v>
      </c>
      <c r="E2513" s="46">
        <v>100834</v>
      </c>
      <c r="F2513" s="48">
        <v>500</v>
      </c>
      <c r="G2513" s="46">
        <v>4</v>
      </c>
      <c r="H2513" s="47" t="s">
        <v>211</v>
      </c>
      <c r="I2513" s="46">
        <v>3337427830</v>
      </c>
    </row>
    <row r="2514" spans="1:9" ht="15" hidden="1">
      <c r="A2514" s="46">
        <v>42900</v>
      </c>
      <c r="B2514" s="47" t="s">
        <v>4455</v>
      </c>
      <c r="C2514" s="47" t="s">
        <v>4456</v>
      </c>
      <c r="D2514" s="47" t="s">
        <v>219</v>
      </c>
      <c r="E2514" s="46">
        <v>116704</v>
      </c>
      <c r="F2514" s="48">
        <v>69</v>
      </c>
      <c r="G2514" s="46">
        <v>3</v>
      </c>
      <c r="H2514" s="47" t="s">
        <v>235</v>
      </c>
      <c r="I2514" s="46">
        <v>3337427851</v>
      </c>
    </row>
    <row r="2515" spans="1:9" ht="45" hidden="1">
      <c r="A2515" s="46">
        <v>42952</v>
      </c>
      <c r="B2515" s="47" t="s">
        <v>4457</v>
      </c>
      <c r="C2515" s="47" t="s">
        <v>4458</v>
      </c>
      <c r="D2515" s="47" t="s">
        <v>219</v>
      </c>
      <c r="E2515" s="46">
        <v>116704</v>
      </c>
      <c r="F2515" s="48">
        <v>115</v>
      </c>
      <c r="G2515" s="46">
        <v>1</v>
      </c>
      <c r="H2515" s="47" t="s">
        <v>220</v>
      </c>
      <c r="I2515" s="46">
        <v>3337427913</v>
      </c>
    </row>
    <row r="2516" spans="1:9" ht="60" hidden="1">
      <c r="A2516" s="46">
        <v>42995</v>
      </c>
      <c r="B2516" s="47" t="s">
        <v>4459</v>
      </c>
      <c r="C2516" s="47" t="s">
        <v>4460</v>
      </c>
      <c r="D2516" s="47" t="s">
        <v>232</v>
      </c>
      <c r="E2516" s="46">
        <v>100834</v>
      </c>
      <c r="F2516" s="48">
        <v>345</v>
      </c>
      <c r="G2516" s="46">
        <v>3</v>
      </c>
      <c r="H2516" s="47" t="s">
        <v>220</v>
      </c>
      <c r="I2516" s="46">
        <v>3337427966</v>
      </c>
    </row>
    <row r="2517" spans="1:9" ht="60" hidden="1">
      <c r="A2517" s="46">
        <v>42996</v>
      </c>
      <c r="B2517" s="47" t="s">
        <v>4461</v>
      </c>
      <c r="C2517" s="47" t="s">
        <v>4462</v>
      </c>
      <c r="D2517" s="47" t="s">
        <v>232</v>
      </c>
      <c r="E2517" s="46">
        <v>100834</v>
      </c>
      <c r="F2517" s="48">
        <v>230</v>
      </c>
      <c r="G2517" s="46">
        <v>5</v>
      </c>
      <c r="H2517" s="47" t="s">
        <v>227</v>
      </c>
      <c r="I2517" s="46">
        <v>3337427968</v>
      </c>
    </row>
    <row r="2518" spans="1:9" ht="60" hidden="1">
      <c r="A2518" s="46">
        <v>42997</v>
      </c>
      <c r="B2518" s="47" t="s">
        <v>4463</v>
      </c>
      <c r="C2518" s="47" t="s">
        <v>4464</v>
      </c>
      <c r="D2518" s="47" t="s">
        <v>232</v>
      </c>
      <c r="E2518" s="46">
        <v>100834</v>
      </c>
      <c r="F2518" s="48">
        <v>230</v>
      </c>
      <c r="G2518" s="46">
        <v>8</v>
      </c>
      <c r="H2518" s="47" t="s">
        <v>211</v>
      </c>
      <c r="I2518" s="46">
        <v>3337427969</v>
      </c>
    </row>
    <row r="2519" spans="1:9" ht="60" hidden="1">
      <c r="A2519" s="46">
        <v>42999</v>
      </c>
      <c r="B2519" s="47" t="s">
        <v>4465</v>
      </c>
      <c r="C2519" s="47" t="s">
        <v>4466</v>
      </c>
      <c r="D2519" s="47" t="s">
        <v>232</v>
      </c>
      <c r="E2519" s="46">
        <v>100834</v>
      </c>
      <c r="F2519" s="48">
        <v>500</v>
      </c>
      <c r="G2519" s="46">
        <v>1</v>
      </c>
      <c r="H2519" s="47" t="s">
        <v>227</v>
      </c>
      <c r="I2519" s="46">
        <v>3337427973</v>
      </c>
    </row>
    <row r="2520" spans="1:9" ht="60" hidden="1">
      <c r="A2520" s="46">
        <v>43000</v>
      </c>
      <c r="B2520" s="47" t="s">
        <v>4467</v>
      </c>
      <c r="C2520" s="47" t="s">
        <v>4468</v>
      </c>
      <c r="D2520" s="47" t="s">
        <v>232</v>
      </c>
      <c r="E2520" s="46">
        <v>100834</v>
      </c>
      <c r="F2520" s="48">
        <v>230</v>
      </c>
      <c r="G2520" s="46">
        <v>5</v>
      </c>
      <c r="H2520" s="47" t="s">
        <v>211</v>
      </c>
      <c r="I2520" s="46">
        <v>3337427974</v>
      </c>
    </row>
    <row r="2521" spans="1:9" ht="60" hidden="1">
      <c r="A2521" s="46">
        <v>43005</v>
      </c>
      <c r="B2521" s="47" t="s">
        <v>4469</v>
      </c>
      <c r="C2521" s="47" t="s">
        <v>4470</v>
      </c>
      <c r="D2521" s="47" t="s">
        <v>232</v>
      </c>
      <c r="E2521" s="46">
        <v>100834</v>
      </c>
      <c r="F2521" s="48">
        <v>500</v>
      </c>
      <c r="G2521" s="46">
        <v>3</v>
      </c>
      <c r="H2521" s="47" t="s">
        <v>211</v>
      </c>
      <c r="I2521" s="46">
        <v>3337427983</v>
      </c>
    </row>
    <row r="2522" spans="1:9" ht="60" hidden="1">
      <c r="A2522" s="46">
        <v>43009</v>
      </c>
      <c r="B2522" s="47" t="s">
        <v>4471</v>
      </c>
      <c r="C2522" s="47" t="s">
        <v>4472</v>
      </c>
      <c r="D2522" s="47" t="s">
        <v>232</v>
      </c>
      <c r="E2522" s="46">
        <v>100834</v>
      </c>
      <c r="F2522" s="48">
        <v>500</v>
      </c>
      <c r="G2522" s="46">
        <v>1</v>
      </c>
      <c r="H2522" s="47" t="s">
        <v>227</v>
      </c>
      <c r="I2522" s="46">
        <v>3337427990</v>
      </c>
    </row>
    <row r="2523" spans="1:9" ht="60" hidden="1">
      <c r="A2523" s="46">
        <v>43010</v>
      </c>
      <c r="B2523" s="47" t="s">
        <v>4473</v>
      </c>
      <c r="C2523" s="47" t="s">
        <v>4474</v>
      </c>
      <c r="D2523" s="47" t="s">
        <v>232</v>
      </c>
      <c r="E2523" s="46">
        <v>100834</v>
      </c>
      <c r="F2523" s="48">
        <v>500</v>
      </c>
      <c r="G2523" s="46">
        <v>2</v>
      </c>
      <c r="H2523" s="47" t="s">
        <v>227</v>
      </c>
      <c r="I2523" s="46">
        <v>3337427991</v>
      </c>
    </row>
    <row r="2524" spans="1:9" ht="60" hidden="1">
      <c r="A2524" s="46">
        <v>43011</v>
      </c>
      <c r="B2524" s="47" t="s">
        <v>4475</v>
      </c>
      <c r="C2524" s="47" t="s">
        <v>4476</v>
      </c>
      <c r="D2524" s="47" t="s">
        <v>232</v>
      </c>
      <c r="E2524" s="46">
        <v>100834</v>
      </c>
      <c r="F2524" s="48">
        <v>500</v>
      </c>
      <c r="G2524" s="46">
        <v>3</v>
      </c>
      <c r="H2524" s="47" t="s">
        <v>211</v>
      </c>
      <c r="I2524" s="46">
        <v>3337427992</v>
      </c>
    </row>
    <row r="2525" spans="1:9" ht="60" hidden="1">
      <c r="A2525" s="46">
        <v>43012</v>
      </c>
      <c r="B2525" s="47" t="s">
        <v>4477</v>
      </c>
      <c r="C2525" s="47" t="s">
        <v>4478</v>
      </c>
      <c r="D2525" s="47" t="s">
        <v>232</v>
      </c>
      <c r="E2525" s="46">
        <v>100834</v>
      </c>
      <c r="F2525" s="48">
        <v>500</v>
      </c>
      <c r="G2525" s="46">
        <v>5</v>
      </c>
      <c r="H2525" s="47" t="s">
        <v>211</v>
      </c>
      <c r="I2525" s="46">
        <v>3337427993</v>
      </c>
    </row>
    <row r="2526" spans="1:9" ht="60" hidden="1">
      <c r="A2526" s="46">
        <v>43013</v>
      </c>
      <c r="B2526" s="47" t="s">
        <v>4479</v>
      </c>
      <c r="C2526" s="47" t="s">
        <v>4480</v>
      </c>
      <c r="D2526" s="47" t="s">
        <v>232</v>
      </c>
      <c r="E2526" s="46">
        <v>100834</v>
      </c>
      <c r="F2526" s="48">
        <v>500</v>
      </c>
      <c r="G2526" s="46">
        <v>6</v>
      </c>
      <c r="H2526" s="47" t="s">
        <v>211</v>
      </c>
      <c r="I2526" s="46">
        <v>3337427994</v>
      </c>
    </row>
    <row r="2527" spans="1:9" ht="60" hidden="1">
      <c r="A2527" s="46">
        <v>43014</v>
      </c>
      <c r="B2527" s="47" t="s">
        <v>4481</v>
      </c>
      <c r="C2527" s="47" t="s">
        <v>4482</v>
      </c>
      <c r="D2527" s="47" t="s">
        <v>232</v>
      </c>
      <c r="E2527" s="46">
        <v>100834</v>
      </c>
      <c r="F2527" s="48">
        <v>500</v>
      </c>
      <c r="G2527" s="46">
        <v>10</v>
      </c>
      <c r="H2527" s="47" t="s">
        <v>211</v>
      </c>
      <c r="I2527" s="46">
        <v>3337427995</v>
      </c>
    </row>
    <row r="2528" spans="1:9" ht="30" hidden="1">
      <c r="A2528" s="46">
        <v>43058</v>
      </c>
      <c r="B2528" s="47" t="s">
        <v>4483</v>
      </c>
      <c r="C2528" s="47" t="s">
        <v>4484</v>
      </c>
      <c r="D2528" s="47" t="s">
        <v>219</v>
      </c>
      <c r="E2528" s="46">
        <v>116704</v>
      </c>
      <c r="F2528" s="48">
        <v>69</v>
      </c>
      <c r="G2528" s="46">
        <v>3</v>
      </c>
      <c r="H2528" s="47" t="s">
        <v>227</v>
      </c>
      <c r="I2528" s="46">
        <v>3337428047</v>
      </c>
    </row>
    <row r="2529" spans="1:9" ht="45" hidden="1">
      <c r="A2529" s="46">
        <v>43062</v>
      </c>
      <c r="B2529" s="47" t="s">
        <v>4485</v>
      </c>
      <c r="C2529" s="47" t="s">
        <v>4486</v>
      </c>
      <c r="D2529" s="47" t="s">
        <v>219</v>
      </c>
      <c r="E2529" s="46">
        <v>116704</v>
      </c>
      <c r="F2529" s="48">
        <v>69</v>
      </c>
      <c r="G2529" s="46">
        <v>1</v>
      </c>
      <c r="H2529" s="47" t="s">
        <v>220</v>
      </c>
      <c r="I2529" s="46">
        <v>3337428051</v>
      </c>
    </row>
    <row r="2530" spans="1:9" ht="60" hidden="1">
      <c r="A2530" s="46">
        <v>43103</v>
      </c>
      <c r="B2530" s="47" t="s">
        <v>4487</v>
      </c>
      <c r="C2530" s="47" t="s">
        <v>4488</v>
      </c>
      <c r="D2530" s="47" t="s">
        <v>232</v>
      </c>
      <c r="E2530" s="46">
        <v>100834</v>
      </c>
      <c r="F2530" s="48">
        <v>115</v>
      </c>
      <c r="G2530" s="46">
        <v>5</v>
      </c>
      <c r="H2530" s="47" t="s">
        <v>220</v>
      </c>
      <c r="I2530" s="46">
        <v>3337428109</v>
      </c>
    </row>
    <row r="2531" spans="1:9" ht="60" hidden="1">
      <c r="A2531" s="46">
        <v>43104</v>
      </c>
      <c r="B2531" s="47" t="s">
        <v>4489</v>
      </c>
      <c r="C2531" s="47" t="s">
        <v>4490</v>
      </c>
      <c r="D2531" s="47" t="s">
        <v>232</v>
      </c>
      <c r="E2531" s="46">
        <v>100834</v>
      </c>
      <c r="F2531" s="48">
        <v>115</v>
      </c>
      <c r="G2531" s="46">
        <v>4</v>
      </c>
      <c r="H2531" s="47" t="s">
        <v>220</v>
      </c>
      <c r="I2531" s="46">
        <v>3337428113</v>
      </c>
    </row>
    <row r="2532" spans="1:9" ht="60" hidden="1">
      <c r="A2532" s="46">
        <v>43105</v>
      </c>
      <c r="B2532" s="47" t="s">
        <v>4491</v>
      </c>
      <c r="C2532" s="47" t="s">
        <v>4492</v>
      </c>
      <c r="D2532" s="47" t="s">
        <v>232</v>
      </c>
      <c r="E2532" s="46">
        <v>100834</v>
      </c>
      <c r="F2532" s="48">
        <v>115</v>
      </c>
      <c r="G2532" s="46">
        <v>7</v>
      </c>
      <c r="H2532" s="47" t="s">
        <v>211</v>
      </c>
      <c r="I2532" s="46">
        <v>3337428114</v>
      </c>
    </row>
    <row r="2533" spans="1:9" ht="60" hidden="1">
      <c r="A2533" s="46">
        <v>43106</v>
      </c>
      <c r="B2533" s="47" t="s">
        <v>4493</v>
      </c>
      <c r="C2533" s="47" t="s">
        <v>4494</v>
      </c>
      <c r="D2533" s="47" t="s">
        <v>232</v>
      </c>
      <c r="E2533" s="46">
        <v>100834</v>
      </c>
      <c r="F2533" s="48">
        <v>115</v>
      </c>
      <c r="G2533" s="46">
        <v>3</v>
      </c>
      <c r="H2533" s="47" t="s">
        <v>227</v>
      </c>
      <c r="I2533" s="46">
        <v>3337428130</v>
      </c>
    </row>
    <row r="2534" spans="1:9" ht="60" hidden="1">
      <c r="A2534" s="46">
        <v>43107</v>
      </c>
      <c r="B2534" s="47" t="s">
        <v>4495</v>
      </c>
      <c r="C2534" s="47" t="s">
        <v>4496</v>
      </c>
      <c r="D2534" s="47" t="s">
        <v>232</v>
      </c>
      <c r="E2534" s="46">
        <v>100834</v>
      </c>
      <c r="F2534" s="48">
        <v>345</v>
      </c>
      <c r="G2534" s="46">
        <v>4</v>
      </c>
      <c r="H2534" s="47" t="s">
        <v>227</v>
      </c>
      <c r="I2534" s="46">
        <v>3337428132</v>
      </c>
    </row>
    <row r="2535" spans="1:9" ht="60" hidden="1">
      <c r="A2535" s="46">
        <v>43108</v>
      </c>
      <c r="B2535" s="47" t="s">
        <v>4497</v>
      </c>
      <c r="C2535" s="47" t="s">
        <v>4498</v>
      </c>
      <c r="D2535" s="47" t="s">
        <v>232</v>
      </c>
      <c r="E2535" s="46">
        <v>100834</v>
      </c>
      <c r="F2535" s="48">
        <v>115</v>
      </c>
      <c r="G2535" s="46">
        <v>3</v>
      </c>
      <c r="H2535" s="47" t="s">
        <v>227</v>
      </c>
      <c r="I2535" s="46">
        <v>3337428135</v>
      </c>
    </row>
    <row r="2536" spans="1:9" ht="60" hidden="1">
      <c r="A2536" s="46">
        <v>43109</v>
      </c>
      <c r="B2536" s="47" t="s">
        <v>4499</v>
      </c>
      <c r="C2536" s="47" t="s">
        <v>4500</v>
      </c>
      <c r="D2536" s="47" t="s">
        <v>232</v>
      </c>
      <c r="E2536" s="46">
        <v>100834</v>
      </c>
      <c r="F2536" s="48">
        <v>500</v>
      </c>
      <c r="G2536" s="46">
        <v>4</v>
      </c>
      <c r="H2536" s="47" t="s">
        <v>220</v>
      </c>
      <c r="I2536" s="46">
        <v>3337428136</v>
      </c>
    </row>
    <row r="2537" spans="1:9" ht="60" hidden="1">
      <c r="A2537" s="46">
        <v>43110</v>
      </c>
      <c r="B2537" s="47" t="s">
        <v>4501</v>
      </c>
      <c r="C2537" s="47" t="s">
        <v>4502</v>
      </c>
      <c r="D2537" s="47" t="s">
        <v>232</v>
      </c>
      <c r="E2537" s="46">
        <v>100834</v>
      </c>
      <c r="F2537" s="48">
        <v>115</v>
      </c>
      <c r="G2537" s="46">
        <v>7</v>
      </c>
      <c r="H2537" s="47" t="s">
        <v>211</v>
      </c>
      <c r="I2537" s="46">
        <v>3337428137</v>
      </c>
    </row>
    <row r="2538" spans="1:9" ht="60" hidden="1">
      <c r="A2538" s="46">
        <v>43111</v>
      </c>
      <c r="B2538" s="47" t="s">
        <v>4503</v>
      </c>
      <c r="C2538" s="47" t="s">
        <v>4504</v>
      </c>
      <c r="D2538" s="47" t="s">
        <v>232</v>
      </c>
      <c r="E2538" s="46">
        <v>100834</v>
      </c>
      <c r="F2538" s="48">
        <v>115</v>
      </c>
      <c r="G2538" s="46">
        <v>3</v>
      </c>
      <c r="H2538" s="47" t="s">
        <v>227</v>
      </c>
      <c r="I2538" s="46">
        <v>3337428138</v>
      </c>
    </row>
    <row r="2539" spans="1:9" ht="60" hidden="1">
      <c r="A2539" s="46">
        <v>43112</v>
      </c>
      <c r="B2539" s="47" t="s">
        <v>4505</v>
      </c>
      <c r="C2539" s="47" t="s">
        <v>4506</v>
      </c>
      <c r="D2539" s="47" t="s">
        <v>232</v>
      </c>
      <c r="E2539" s="46">
        <v>100834</v>
      </c>
      <c r="F2539" s="48">
        <v>500</v>
      </c>
      <c r="G2539" s="46">
        <v>4</v>
      </c>
      <c r="H2539" s="47" t="s">
        <v>211</v>
      </c>
      <c r="I2539" s="46">
        <v>3337428139</v>
      </c>
    </row>
    <row r="2540" spans="1:9" ht="60" hidden="1">
      <c r="A2540" s="46">
        <v>43113</v>
      </c>
      <c r="B2540" s="47" t="s">
        <v>4507</v>
      </c>
      <c r="C2540" s="47" t="s">
        <v>4508</v>
      </c>
      <c r="D2540" s="47" t="s">
        <v>232</v>
      </c>
      <c r="E2540" s="46">
        <v>100834</v>
      </c>
      <c r="F2540" s="48">
        <v>115</v>
      </c>
      <c r="G2540" s="46">
        <v>3</v>
      </c>
      <c r="H2540" s="47" t="s">
        <v>211</v>
      </c>
      <c r="I2540" s="46">
        <v>3337428140</v>
      </c>
    </row>
    <row r="2541" spans="1:9" ht="60" hidden="1">
      <c r="A2541" s="46">
        <v>43114</v>
      </c>
      <c r="B2541" s="47" t="s">
        <v>4509</v>
      </c>
      <c r="C2541" s="47" t="s">
        <v>4510</v>
      </c>
      <c r="D2541" s="47" t="s">
        <v>232</v>
      </c>
      <c r="E2541" s="46">
        <v>100834</v>
      </c>
      <c r="F2541" s="48">
        <v>115</v>
      </c>
      <c r="G2541" s="46">
        <v>3</v>
      </c>
      <c r="H2541" s="47" t="s">
        <v>220</v>
      </c>
      <c r="I2541" s="46">
        <v>3337428142</v>
      </c>
    </row>
    <row r="2542" spans="1:9" ht="60" hidden="1">
      <c r="A2542" s="46">
        <v>43115</v>
      </c>
      <c r="B2542" s="47" t="s">
        <v>4511</v>
      </c>
      <c r="C2542" s="47" t="s">
        <v>4512</v>
      </c>
      <c r="D2542" s="47" t="s">
        <v>232</v>
      </c>
      <c r="E2542" s="46">
        <v>100834</v>
      </c>
      <c r="F2542" s="48">
        <v>115</v>
      </c>
      <c r="G2542" s="46">
        <v>1</v>
      </c>
      <c r="H2542" s="47" t="s">
        <v>220</v>
      </c>
      <c r="I2542" s="46">
        <v>3337428143</v>
      </c>
    </row>
    <row r="2543" spans="1:9" ht="60" hidden="1">
      <c r="A2543" s="46">
        <v>43116</v>
      </c>
      <c r="B2543" s="47" t="s">
        <v>4513</v>
      </c>
      <c r="C2543" s="47" t="s">
        <v>4514</v>
      </c>
      <c r="D2543" s="47" t="s">
        <v>232</v>
      </c>
      <c r="E2543" s="46">
        <v>100834</v>
      </c>
      <c r="F2543" s="48">
        <v>115</v>
      </c>
      <c r="G2543" s="46">
        <v>3</v>
      </c>
      <c r="H2543" s="47" t="s">
        <v>211</v>
      </c>
      <c r="I2543" s="46">
        <v>3337428144</v>
      </c>
    </row>
    <row r="2544" spans="1:9" ht="60" hidden="1">
      <c r="A2544" s="46">
        <v>43117</v>
      </c>
      <c r="B2544" s="47" t="s">
        <v>4515</v>
      </c>
      <c r="C2544" s="47" t="s">
        <v>4516</v>
      </c>
      <c r="D2544" s="47" t="s">
        <v>232</v>
      </c>
      <c r="E2544" s="46">
        <v>100834</v>
      </c>
      <c r="F2544" s="48">
        <v>230</v>
      </c>
      <c r="G2544" s="46">
        <v>9</v>
      </c>
      <c r="H2544" s="47" t="s">
        <v>211</v>
      </c>
      <c r="I2544" s="46">
        <v>3337428145</v>
      </c>
    </row>
    <row r="2545" spans="1:9" ht="60" hidden="1">
      <c r="A2545" s="46">
        <v>43118</v>
      </c>
      <c r="B2545" s="47" t="s">
        <v>4517</v>
      </c>
      <c r="C2545" s="47" t="s">
        <v>4518</v>
      </c>
      <c r="D2545" s="47" t="s">
        <v>232</v>
      </c>
      <c r="E2545" s="46">
        <v>100834</v>
      </c>
      <c r="F2545" s="48">
        <v>115</v>
      </c>
      <c r="G2545" s="46">
        <v>3</v>
      </c>
      <c r="H2545" s="47" t="s">
        <v>227</v>
      </c>
      <c r="I2545" s="46">
        <v>3337428146</v>
      </c>
    </row>
    <row r="2546" spans="1:9" ht="60" hidden="1">
      <c r="A2546" s="46">
        <v>43119</v>
      </c>
      <c r="B2546" s="47" t="s">
        <v>4519</v>
      </c>
      <c r="C2546" s="47" t="s">
        <v>4520</v>
      </c>
      <c r="D2546" s="47" t="s">
        <v>232</v>
      </c>
      <c r="E2546" s="46">
        <v>100834</v>
      </c>
      <c r="F2546" s="48">
        <v>115</v>
      </c>
      <c r="G2546" s="46">
        <v>3</v>
      </c>
      <c r="H2546" s="47" t="s">
        <v>220</v>
      </c>
      <c r="I2546" s="46">
        <v>3337428147</v>
      </c>
    </row>
    <row r="2547" spans="1:9" ht="60" hidden="1">
      <c r="A2547" s="46">
        <v>43120</v>
      </c>
      <c r="B2547" s="47" t="s">
        <v>4521</v>
      </c>
      <c r="C2547" s="47" t="s">
        <v>4522</v>
      </c>
      <c r="D2547" s="47" t="s">
        <v>232</v>
      </c>
      <c r="E2547" s="46">
        <v>100834</v>
      </c>
      <c r="F2547" s="48">
        <v>115</v>
      </c>
      <c r="G2547" s="46">
        <v>4</v>
      </c>
      <c r="H2547" s="47" t="s">
        <v>220</v>
      </c>
      <c r="I2547" s="46">
        <v>3337428148</v>
      </c>
    </row>
    <row r="2548" spans="1:9" ht="60" hidden="1">
      <c r="A2548" s="46">
        <v>43122</v>
      </c>
      <c r="B2548" s="47" t="s">
        <v>4523</v>
      </c>
      <c r="C2548" s="47" t="s">
        <v>4524</v>
      </c>
      <c r="D2548" s="47" t="s">
        <v>232</v>
      </c>
      <c r="E2548" s="46">
        <v>100834</v>
      </c>
      <c r="F2548" s="48">
        <v>115</v>
      </c>
      <c r="G2548" s="46">
        <v>3</v>
      </c>
      <c r="H2548" s="47" t="s">
        <v>227</v>
      </c>
      <c r="I2548" s="46">
        <v>3337428150</v>
      </c>
    </row>
    <row r="2549" spans="1:9" ht="60" hidden="1">
      <c r="A2549" s="46">
        <v>43123</v>
      </c>
      <c r="B2549" s="47" t="s">
        <v>4525</v>
      </c>
      <c r="C2549" s="47" t="s">
        <v>4526</v>
      </c>
      <c r="D2549" s="47" t="s">
        <v>232</v>
      </c>
      <c r="E2549" s="46">
        <v>100834</v>
      </c>
      <c r="F2549" s="48">
        <v>345</v>
      </c>
      <c r="G2549" s="46">
        <v>2</v>
      </c>
      <c r="H2549" s="47" t="s">
        <v>211</v>
      </c>
      <c r="I2549" s="46">
        <v>3337428152</v>
      </c>
    </row>
    <row r="2550" spans="1:9" ht="60" hidden="1">
      <c r="A2550" s="46">
        <v>43124</v>
      </c>
      <c r="B2550" s="47" t="s">
        <v>4527</v>
      </c>
      <c r="C2550" s="47" t="s">
        <v>4528</v>
      </c>
      <c r="D2550" s="47" t="s">
        <v>232</v>
      </c>
      <c r="E2550" s="46">
        <v>100834</v>
      </c>
      <c r="F2550" s="48">
        <v>115</v>
      </c>
      <c r="G2550" s="46">
        <v>4</v>
      </c>
      <c r="H2550" s="47" t="s">
        <v>227</v>
      </c>
      <c r="I2550" s="46">
        <v>3337428154</v>
      </c>
    </row>
    <row r="2551" spans="1:9" ht="60" hidden="1">
      <c r="A2551" s="46">
        <v>43125</v>
      </c>
      <c r="B2551" s="47" t="s">
        <v>4529</v>
      </c>
      <c r="C2551" s="47" t="s">
        <v>4530</v>
      </c>
      <c r="D2551" s="47" t="s">
        <v>232</v>
      </c>
      <c r="E2551" s="46">
        <v>100834</v>
      </c>
      <c r="F2551" s="48">
        <v>230</v>
      </c>
      <c r="G2551" s="46">
        <v>4</v>
      </c>
      <c r="H2551" s="47" t="s">
        <v>211</v>
      </c>
      <c r="I2551" s="46">
        <v>3337428157</v>
      </c>
    </row>
    <row r="2552" spans="1:9" ht="60" hidden="1">
      <c r="A2552" s="46">
        <v>43126</v>
      </c>
      <c r="B2552" s="47" t="s">
        <v>4531</v>
      </c>
      <c r="C2552" s="47" t="s">
        <v>4532</v>
      </c>
      <c r="D2552" s="47" t="s">
        <v>232</v>
      </c>
      <c r="E2552" s="46">
        <v>100834</v>
      </c>
      <c r="F2552" s="48">
        <v>230</v>
      </c>
      <c r="G2552" s="46">
        <v>4</v>
      </c>
      <c r="H2552" s="47" t="s">
        <v>211</v>
      </c>
      <c r="I2552" s="46">
        <v>3337428158</v>
      </c>
    </row>
    <row r="2553" spans="1:9" ht="60" hidden="1">
      <c r="A2553" s="46">
        <v>43127</v>
      </c>
      <c r="B2553" s="47" t="s">
        <v>4533</v>
      </c>
      <c r="C2553" s="47" t="s">
        <v>4534</v>
      </c>
      <c r="D2553" s="47" t="s">
        <v>232</v>
      </c>
      <c r="E2553" s="46">
        <v>100834</v>
      </c>
      <c r="F2553" s="48">
        <v>230</v>
      </c>
      <c r="G2553" s="46">
        <v>6</v>
      </c>
      <c r="H2553" s="47" t="s">
        <v>235</v>
      </c>
      <c r="I2553" s="46">
        <v>3337428161</v>
      </c>
    </row>
    <row r="2554" spans="1:9" ht="60" hidden="1">
      <c r="A2554" s="46">
        <v>43128</v>
      </c>
      <c r="B2554" s="47" t="s">
        <v>4535</v>
      </c>
      <c r="C2554" s="47" t="s">
        <v>4536</v>
      </c>
      <c r="D2554" s="47" t="s">
        <v>232</v>
      </c>
      <c r="E2554" s="46">
        <v>100834</v>
      </c>
      <c r="F2554" s="48">
        <v>115</v>
      </c>
      <c r="G2554" s="46">
        <v>1</v>
      </c>
      <c r="H2554" s="47" t="s">
        <v>220</v>
      </c>
      <c r="I2554" s="46">
        <v>3337428162</v>
      </c>
    </row>
    <row r="2555" spans="1:9" ht="60" hidden="1">
      <c r="A2555" s="46">
        <v>43129</v>
      </c>
      <c r="B2555" s="47" t="s">
        <v>4537</v>
      </c>
      <c r="C2555" s="47" t="s">
        <v>4538</v>
      </c>
      <c r="D2555" s="47" t="s">
        <v>232</v>
      </c>
      <c r="E2555" s="46">
        <v>100834</v>
      </c>
      <c r="F2555" s="48">
        <v>115</v>
      </c>
      <c r="G2555" s="46">
        <v>3</v>
      </c>
      <c r="H2555" s="47" t="s">
        <v>211</v>
      </c>
      <c r="I2555" s="46">
        <v>3337428163</v>
      </c>
    </row>
    <row r="2556" spans="1:9" ht="60" hidden="1">
      <c r="A2556" s="46">
        <v>43130</v>
      </c>
      <c r="B2556" s="47" t="s">
        <v>4539</v>
      </c>
      <c r="C2556" s="47" t="s">
        <v>4540</v>
      </c>
      <c r="D2556" s="47" t="s">
        <v>232</v>
      </c>
      <c r="E2556" s="46">
        <v>100834</v>
      </c>
      <c r="F2556" s="48">
        <v>500</v>
      </c>
      <c r="G2556" s="46">
        <v>2</v>
      </c>
      <c r="H2556" s="47" t="s">
        <v>220</v>
      </c>
      <c r="I2556" s="46">
        <v>3337428164</v>
      </c>
    </row>
    <row r="2557" spans="1:9" ht="60" hidden="1">
      <c r="A2557" s="46">
        <v>43131</v>
      </c>
      <c r="B2557" s="47" t="s">
        <v>4541</v>
      </c>
      <c r="C2557" s="47" t="s">
        <v>4542</v>
      </c>
      <c r="D2557" s="47" t="s">
        <v>232</v>
      </c>
      <c r="E2557" s="46">
        <v>100834</v>
      </c>
      <c r="F2557" s="48">
        <v>115</v>
      </c>
      <c r="G2557" s="46">
        <v>3</v>
      </c>
      <c r="H2557" s="47" t="s">
        <v>211</v>
      </c>
      <c r="I2557" s="46">
        <v>3337428165</v>
      </c>
    </row>
    <row r="2558" spans="1:9" ht="60" hidden="1">
      <c r="A2558" s="46">
        <v>43132</v>
      </c>
      <c r="B2558" s="47" t="s">
        <v>4543</v>
      </c>
      <c r="C2558" s="47" t="s">
        <v>4544</v>
      </c>
      <c r="D2558" s="47" t="s">
        <v>232</v>
      </c>
      <c r="E2558" s="46">
        <v>100834</v>
      </c>
      <c r="F2558" s="48">
        <v>115</v>
      </c>
      <c r="G2558" s="46">
        <v>4</v>
      </c>
      <c r="H2558" s="47" t="s">
        <v>211</v>
      </c>
      <c r="I2558" s="46">
        <v>3337428180</v>
      </c>
    </row>
    <row r="2559" spans="1:9" ht="60" hidden="1">
      <c r="A2559" s="46">
        <v>43133</v>
      </c>
      <c r="B2559" s="47" t="s">
        <v>4545</v>
      </c>
      <c r="C2559" s="47" t="s">
        <v>4546</v>
      </c>
      <c r="D2559" s="47" t="s">
        <v>232</v>
      </c>
      <c r="E2559" s="46">
        <v>100834</v>
      </c>
      <c r="F2559" s="48">
        <v>115</v>
      </c>
      <c r="G2559" s="46">
        <v>3</v>
      </c>
      <c r="H2559" s="47" t="s">
        <v>211</v>
      </c>
      <c r="I2559" s="46">
        <v>3337428181</v>
      </c>
    </row>
    <row r="2560" spans="1:9" ht="60" hidden="1">
      <c r="A2560" s="46">
        <v>43134</v>
      </c>
      <c r="B2560" s="47" t="s">
        <v>4547</v>
      </c>
      <c r="C2560" s="47" t="s">
        <v>4548</v>
      </c>
      <c r="D2560" s="47" t="s">
        <v>232</v>
      </c>
      <c r="E2560" s="46">
        <v>100834</v>
      </c>
      <c r="F2560" s="48">
        <v>115</v>
      </c>
      <c r="G2560" s="46">
        <v>3</v>
      </c>
      <c r="H2560" s="47" t="s">
        <v>211</v>
      </c>
      <c r="I2560" s="46">
        <v>3337428182</v>
      </c>
    </row>
    <row r="2561" spans="1:9" ht="60" hidden="1">
      <c r="A2561" s="46">
        <v>43135</v>
      </c>
      <c r="B2561" s="47" t="s">
        <v>4549</v>
      </c>
      <c r="C2561" s="47" t="s">
        <v>4550</v>
      </c>
      <c r="D2561" s="47" t="s">
        <v>232</v>
      </c>
      <c r="E2561" s="46">
        <v>100834</v>
      </c>
      <c r="F2561" s="48">
        <v>115</v>
      </c>
      <c r="G2561" s="46">
        <v>3</v>
      </c>
      <c r="H2561" s="47" t="s">
        <v>220</v>
      </c>
      <c r="I2561" s="46">
        <v>3337428184</v>
      </c>
    </row>
    <row r="2562" spans="1:9" ht="60" hidden="1">
      <c r="A2562" s="46">
        <v>43136</v>
      </c>
      <c r="B2562" s="47" t="s">
        <v>4551</v>
      </c>
      <c r="C2562" s="47" t="s">
        <v>4552</v>
      </c>
      <c r="D2562" s="47" t="s">
        <v>232</v>
      </c>
      <c r="E2562" s="46">
        <v>100834</v>
      </c>
      <c r="F2562" s="48">
        <v>230</v>
      </c>
      <c r="G2562" s="46">
        <v>5</v>
      </c>
      <c r="H2562" s="47" t="s">
        <v>211</v>
      </c>
      <c r="I2562" s="46">
        <v>3337428185</v>
      </c>
    </row>
    <row r="2563" spans="1:9" ht="60" hidden="1">
      <c r="A2563" s="46">
        <v>43138</v>
      </c>
      <c r="B2563" s="47" t="s">
        <v>4553</v>
      </c>
      <c r="C2563" s="47" t="s">
        <v>4554</v>
      </c>
      <c r="D2563" s="47" t="s">
        <v>232</v>
      </c>
      <c r="E2563" s="46">
        <v>100834</v>
      </c>
      <c r="F2563" s="48">
        <v>115</v>
      </c>
      <c r="G2563" s="46">
        <v>3</v>
      </c>
      <c r="H2563" s="47" t="s">
        <v>220</v>
      </c>
      <c r="I2563" s="46">
        <v>3337428187</v>
      </c>
    </row>
    <row r="2564" spans="1:9" ht="60" hidden="1">
      <c r="A2564" s="46">
        <v>43139</v>
      </c>
      <c r="B2564" s="47" t="s">
        <v>4555</v>
      </c>
      <c r="C2564" s="47" t="s">
        <v>4556</v>
      </c>
      <c r="D2564" s="47" t="s">
        <v>232</v>
      </c>
      <c r="E2564" s="46">
        <v>100834</v>
      </c>
      <c r="F2564" s="48">
        <v>230</v>
      </c>
      <c r="G2564" s="46">
        <v>5</v>
      </c>
      <c r="H2564" s="47" t="s">
        <v>220</v>
      </c>
      <c r="I2564" s="46">
        <v>3337428188</v>
      </c>
    </row>
    <row r="2565" spans="1:9" ht="60" hidden="1">
      <c r="A2565" s="46">
        <v>43140</v>
      </c>
      <c r="B2565" s="47" t="s">
        <v>4557</v>
      </c>
      <c r="C2565" s="47" t="s">
        <v>4558</v>
      </c>
      <c r="D2565" s="47" t="s">
        <v>232</v>
      </c>
      <c r="E2565" s="46">
        <v>100834</v>
      </c>
      <c r="F2565" s="48">
        <v>115</v>
      </c>
      <c r="G2565" s="46">
        <v>2</v>
      </c>
      <c r="H2565" s="47" t="s">
        <v>220</v>
      </c>
      <c r="I2565" s="46">
        <v>3337428189</v>
      </c>
    </row>
    <row r="2566" spans="1:9" ht="60" hidden="1">
      <c r="A2566" s="46">
        <v>43141</v>
      </c>
      <c r="B2566" s="47" t="s">
        <v>4559</v>
      </c>
      <c r="C2566" s="47" t="s">
        <v>4560</v>
      </c>
      <c r="D2566" s="47" t="s">
        <v>232</v>
      </c>
      <c r="E2566" s="46">
        <v>100834</v>
      </c>
      <c r="F2566" s="48">
        <v>115</v>
      </c>
      <c r="G2566" s="46">
        <v>1</v>
      </c>
      <c r="H2566" s="47" t="s">
        <v>220</v>
      </c>
      <c r="I2566" s="46">
        <v>3337428190</v>
      </c>
    </row>
    <row r="2567" spans="1:9" ht="60" hidden="1">
      <c r="A2567" s="46">
        <v>43142</v>
      </c>
      <c r="B2567" s="47" t="s">
        <v>4561</v>
      </c>
      <c r="C2567" s="47" t="s">
        <v>4562</v>
      </c>
      <c r="D2567" s="47" t="s">
        <v>232</v>
      </c>
      <c r="E2567" s="46">
        <v>100834</v>
      </c>
      <c r="F2567" s="48">
        <v>115</v>
      </c>
      <c r="G2567" s="46">
        <v>1</v>
      </c>
      <c r="H2567" s="47" t="s">
        <v>220</v>
      </c>
      <c r="I2567" s="46">
        <v>3337428191</v>
      </c>
    </row>
    <row r="2568" spans="1:9" ht="60" hidden="1">
      <c r="A2568" s="46">
        <v>43143</v>
      </c>
      <c r="B2568" s="47" t="s">
        <v>4563</v>
      </c>
      <c r="C2568" s="47" t="s">
        <v>4564</v>
      </c>
      <c r="D2568" s="47" t="s">
        <v>232</v>
      </c>
      <c r="E2568" s="46">
        <v>100834</v>
      </c>
      <c r="F2568" s="48">
        <v>115</v>
      </c>
      <c r="G2568" s="46">
        <v>1</v>
      </c>
      <c r="H2568" s="47" t="s">
        <v>220</v>
      </c>
      <c r="I2568" s="46">
        <v>3337428192</v>
      </c>
    </row>
    <row r="2569" spans="1:9" ht="60" hidden="1">
      <c r="A2569" s="46">
        <v>43144</v>
      </c>
      <c r="B2569" s="47" t="s">
        <v>4565</v>
      </c>
      <c r="C2569" s="47" t="s">
        <v>4566</v>
      </c>
      <c r="D2569" s="47" t="s">
        <v>232</v>
      </c>
      <c r="E2569" s="46">
        <v>100834</v>
      </c>
      <c r="F2569" s="48">
        <v>115</v>
      </c>
      <c r="G2569" s="46">
        <v>3</v>
      </c>
      <c r="H2569" s="47" t="s">
        <v>211</v>
      </c>
      <c r="I2569" s="46">
        <v>3337428193</v>
      </c>
    </row>
    <row r="2570" spans="1:9" ht="60" hidden="1">
      <c r="A2570" s="46">
        <v>43145</v>
      </c>
      <c r="B2570" s="47" t="s">
        <v>4567</v>
      </c>
      <c r="C2570" s="47" t="s">
        <v>4568</v>
      </c>
      <c r="D2570" s="47" t="s">
        <v>232</v>
      </c>
      <c r="E2570" s="46">
        <v>100834</v>
      </c>
      <c r="F2570" s="48">
        <v>115</v>
      </c>
      <c r="G2570" s="46">
        <v>3</v>
      </c>
      <c r="H2570" s="47" t="s">
        <v>211</v>
      </c>
      <c r="I2570" s="46">
        <v>3337428195</v>
      </c>
    </row>
    <row r="2571" spans="1:9" ht="60" hidden="1">
      <c r="A2571" s="46">
        <v>43146</v>
      </c>
      <c r="B2571" s="47" t="s">
        <v>4569</v>
      </c>
      <c r="C2571" s="47" t="s">
        <v>4570</v>
      </c>
      <c r="D2571" s="47" t="s">
        <v>232</v>
      </c>
      <c r="E2571" s="46">
        <v>100834</v>
      </c>
      <c r="F2571" s="48">
        <v>500</v>
      </c>
      <c r="G2571" s="46">
        <v>4</v>
      </c>
      <c r="H2571" s="47" t="s">
        <v>211</v>
      </c>
      <c r="I2571" s="46">
        <v>3337428196</v>
      </c>
    </row>
    <row r="2572" spans="1:9" ht="60" hidden="1">
      <c r="A2572" s="46">
        <v>43147</v>
      </c>
      <c r="B2572" s="47" t="s">
        <v>4571</v>
      </c>
      <c r="C2572" s="47" t="s">
        <v>4572</v>
      </c>
      <c r="D2572" s="47" t="s">
        <v>232</v>
      </c>
      <c r="E2572" s="46">
        <v>100834</v>
      </c>
      <c r="F2572" s="48">
        <v>115</v>
      </c>
      <c r="G2572" s="46">
        <v>4</v>
      </c>
      <c r="H2572" s="47" t="s">
        <v>211</v>
      </c>
      <c r="I2572" s="46">
        <v>3337428197</v>
      </c>
    </row>
    <row r="2573" spans="1:9" ht="60" hidden="1">
      <c r="A2573" s="46">
        <v>43148</v>
      </c>
      <c r="B2573" s="47" t="s">
        <v>4573</v>
      </c>
      <c r="C2573" s="47" t="s">
        <v>4574</v>
      </c>
      <c r="D2573" s="47" t="s">
        <v>232</v>
      </c>
      <c r="E2573" s="46">
        <v>100834</v>
      </c>
      <c r="F2573" s="48">
        <v>500</v>
      </c>
      <c r="G2573" s="46">
        <v>4</v>
      </c>
      <c r="H2573" s="47" t="s">
        <v>227</v>
      </c>
      <c r="I2573" s="46">
        <v>3337428198</v>
      </c>
    </row>
    <row r="2574" spans="1:9" ht="60" hidden="1">
      <c r="A2574" s="46">
        <v>43149</v>
      </c>
      <c r="B2574" s="47" t="s">
        <v>4575</v>
      </c>
      <c r="C2574" s="47" t="s">
        <v>4576</v>
      </c>
      <c r="D2574" s="47" t="s">
        <v>232</v>
      </c>
      <c r="E2574" s="46">
        <v>100834</v>
      </c>
      <c r="F2574" s="48">
        <v>115</v>
      </c>
      <c r="G2574" s="46">
        <v>3</v>
      </c>
      <c r="H2574" s="47" t="s">
        <v>211</v>
      </c>
      <c r="I2574" s="46">
        <v>3337428199</v>
      </c>
    </row>
    <row r="2575" spans="1:9" ht="60" hidden="1">
      <c r="A2575" s="46">
        <v>43151</v>
      </c>
      <c r="B2575" s="47" t="s">
        <v>4577</v>
      </c>
      <c r="C2575" s="47" t="s">
        <v>4578</v>
      </c>
      <c r="D2575" s="47" t="s">
        <v>232</v>
      </c>
      <c r="E2575" s="46">
        <v>100834</v>
      </c>
      <c r="F2575" s="48">
        <v>115</v>
      </c>
      <c r="G2575" s="46">
        <v>2</v>
      </c>
      <c r="H2575" s="47" t="s">
        <v>211</v>
      </c>
      <c r="I2575" s="46">
        <v>3337428201</v>
      </c>
    </row>
    <row r="2576" spans="1:9" ht="60" hidden="1">
      <c r="A2576" s="46">
        <v>43152</v>
      </c>
      <c r="B2576" s="47" t="s">
        <v>4579</v>
      </c>
      <c r="C2576" s="47" t="s">
        <v>4580</v>
      </c>
      <c r="D2576" s="47" t="s">
        <v>232</v>
      </c>
      <c r="E2576" s="46">
        <v>100834</v>
      </c>
      <c r="F2576" s="48">
        <v>500</v>
      </c>
      <c r="G2576" s="46">
        <v>6</v>
      </c>
      <c r="H2576" s="47" t="s">
        <v>211</v>
      </c>
      <c r="I2576" s="46">
        <v>3337428202</v>
      </c>
    </row>
    <row r="2577" spans="1:9" ht="60" hidden="1">
      <c r="A2577" s="46">
        <v>43153</v>
      </c>
      <c r="B2577" s="47" t="s">
        <v>4581</v>
      </c>
      <c r="C2577" s="47" t="s">
        <v>4582</v>
      </c>
      <c r="D2577" s="47" t="s">
        <v>232</v>
      </c>
      <c r="E2577" s="46">
        <v>100834</v>
      </c>
      <c r="F2577" s="48">
        <v>115</v>
      </c>
      <c r="G2577" s="46">
        <v>3</v>
      </c>
      <c r="H2577" s="47" t="s">
        <v>220</v>
      </c>
      <c r="I2577" s="46">
        <v>3337428203</v>
      </c>
    </row>
    <row r="2578" spans="1:9" ht="60" hidden="1">
      <c r="A2578" s="46">
        <v>43154</v>
      </c>
      <c r="B2578" s="47" t="s">
        <v>4583</v>
      </c>
      <c r="C2578" s="47" t="s">
        <v>4584</v>
      </c>
      <c r="D2578" s="47" t="s">
        <v>232</v>
      </c>
      <c r="E2578" s="46">
        <v>100834</v>
      </c>
      <c r="F2578" s="48">
        <v>345</v>
      </c>
      <c r="G2578" s="46">
        <v>3</v>
      </c>
      <c r="H2578" s="47" t="s">
        <v>227</v>
      </c>
      <c r="I2578" s="46">
        <v>3337428204</v>
      </c>
    </row>
    <row r="2579" spans="1:9" ht="60" hidden="1">
      <c r="A2579" s="46">
        <v>43155</v>
      </c>
      <c r="B2579" s="47" t="s">
        <v>4585</v>
      </c>
      <c r="C2579" s="47" t="s">
        <v>4586</v>
      </c>
      <c r="D2579" s="47" t="s">
        <v>232</v>
      </c>
      <c r="E2579" s="46">
        <v>100834</v>
      </c>
      <c r="F2579" s="48">
        <v>230</v>
      </c>
      <c r="G2579" s="46">
        <v>5</v>
      </c>
      <c r="H2579" s="47" t="s">
        <v>211</v>
      </c>
      <c r="I2579" s="46">
        <v>3337428209</v>
      </c>
    </row>
    <row r="2580" spans="1:9" ht="45">
      <c r="A2580" s="46">
        <v>43156</v>
      </c>
      <c r="B2580" s="47" t="s">
        <v>4587</v>
      </c>
      <c r="C2580" s="47" t="s">
        <v>4588</v>
      </c>
      <c r="D2580" s="47" t="s">
        <v>210</v>
      </c>
      <c r="E2580" s="46">
        <v>100219</v>
      </c>
      <c r="F2580" s="48">
        <v>230</v>
      </c>
      <c r="G2580" s="46">
        <v>4</v>
      </c>
      <c r="H2580" s="47" t="s">
        <v>220</v>
      </c>
      <c r="I2580" s="46">
        <v>3337428210</v>
      </c>
    </row>
    <row r="2581" spans="1:9" ht="60" hidden="1">
      <c r="A2581" s="46">
        <v>43157</v>
      </c>
      <c r="B2581" s="47" t="s">
        <v>4589</v>
      </c>
      <c r="C2581" s="47" t="s">
        <v>4590</v>
      </c>
      <c r="D2581" s="47" t="s">
        <v>232</v>
      </c>
      <c r="E2581" s="46">
        <v>100834</v>
      </c>
      <c r="F2581" s="48">
        <v>115</v>
      </c>
      <c r="G2581" s="46">
        <v>3</v>
      </c>
      <c r="H2581" s="47" t="s">
        <v>211</v>
      </c>
      <c r="I2581" s="46">
        <v>3337428211</v>
      </c>
    </row>
    <row r="2582" spans="1:9" ht="30">
      <c r="A2582" s="46">
        <v>43158</v>
      </c>
      <c r="B2582" s="47" t="s">
        <v>4591</v>
      </c>
      <c r="C2582" s="47" t="s">
        <v>4592</v>
      </c>
      <c r="D2582" s="47" t="s">
        <v>210</v>
      </c>
      <c r="E2582" s="46">
        <v>100219</v>
      </c>
      <c r="F2582" s="48">
        <v>115</v>
      </c>
      <c r="G2582" s="46">
        <v>3</v>
      </c>
      <c r="H2582" s="47" t="s">
        <v>227</v>
      </c>
      <c r="I2582" s="46">
        <v>3337428213</v>
      </c>
    </row>
    <row r="2583" spans="1:9" ht="60" hidden="1">
      <c r="A2583" s="46">
        <v>43159</v>
      </c>
      <c r="B2583" s="47" t="s">
        <v>4593</v>
      </c>
      <c r="C2583" s="47" t="s">
        <v>4594</v>
      </c>
      <c r="D2583" s="47" t="s">
        <v>232</v>
      </c>
      <c r="E2583" s="46">
        <v>100834</v>
      </c>
      <c r="F2583" s="48">
        <v>115</v>
      </c>
      <c r="G2583" s="46">
        <v>3</v>
      </c>
      <c r="H2583" s="47" t="s">
        <v>211</v>
      </c>
      <c r="I2583" s="46">
        <v>3337428215</v>
      </c>
    </row>
    <row r="2584" spans="1:9" ht="60" hidden="1">
      <c r="A2584" s="46">
        <v>43161</v>
      </c>
      <c r="B2584" s="47" t="s">
        <v>4595</v>
      </c>
      <c r="C2584" s="47" t="s">
        <v>4596</v>
      </c>
      <c r="D2584" s="47" t="s">
        <v>232</v>
      </c>
      <c r="E2584" s="46">
        <v>100834</v>
      </c>
      <c r="F2584" s="48">
        <v>115</v>
      </c>
      <c r="G2584" s="46">
        <v>5</v>
      </c>
      <c r="H2584" s="47" t="s">
        <v>211</v>
      </c>
      <c r="I2584" s="46">
        <v>3337428217</v>
      </c>
    </row>
    <row r="2585" spans="1:9" ht="60" hidden="1">
      <c r="A2585" s="46">
        <v>43162</v>
      </c>
      <c r="B2585" s="47" t="s">
        <v>4597</v>
      </c>
      <c r="C2585" s="47" t="s">
        <v>4598</v>
      </c>
      <c r="D2585" s="47" t="s">
        <v>232</v>
      </c>
      <c r="E2585" s="46">
        <v>100834</v>
      </c>
      <c r="F2585" s="48">
        <v>115</v>
      </c>
      <c r="G2585" s="46">
        <v>8</v>
      </c>
      <c r="H2585" s="47" t="s">
        <v>211</v>
      </c>
      <c r="I2585" s="46">
        <v>3337428218</v>
      </c>
    </row>
    <row r="2586" spans="1:9" ht="60" hidden="1">
      <c r="A2586" s="46">
        <v>43163</v>
      </c>
      <c r="B2586" s="47" t="s">
        <v>4599</v>
      </c>
      <c r="C2586" s="47" t="s">
        <v>4600</v>
      </c>
      <c r="D2586" s="47" t="s">
        <v>232</v>
      </c>
      <c r="E2586" s="46">
        <v>100834</v>
      </c>
      <c r="F2586" s="48">
        <v>115</v>
      </c>
      <c r="G2586" s="46">
        <v>3</v>
      </c>
      <c r="H2586" s="47" t="s">
        <v>227</v>
      </c>
      <c r="I2586" s="46">
        <v>3337428219</v>
      </c>
    </row>
    <row r="2587" spans="1:9" ht="60" hidden="1">
      <c r="A2587" s="46">
        <v>43164</v>
      </c>
      <c r="B2587" s="47" t="s">
        <v>4601</v>
      </c>
      <c r="C2587" s="47" t="s">
        <v>4602</v>
      </c>
      <c r="D2587" s="47" t="s">
        <v>232</v>
      </c>
      <c r="E2587" s="46">
        <v>100834</v>
      </c>
      <c r="F2587" s="48">
        <v>115</v>
      </c>
      <c r="G2587" s="46">
        <v>3</v>
      </c>
      <c r="H2587" s="47" t="s">
        <v>227</v>
      </c>
      <c r="I2587" s="46">
        <v>3337428220</v>
      </c>
    </row>
    <row r="2588" spans="1:9" ht="60" hidden="1">
      <c r="A2588" s="46">
        <v>43165</v>
      </c>
      <c r="B2588" s="47" t="s">
        <v>4603</v>
      </c>
      <c r="C2588" s="47" t="s">
        <v>4604</v>
      </c>
      <c r="D2588" s="47" t="s">
        <v>232</v>
      </c>
      <c r="E2588" s="46">
        <v>100834</v>
      </c>
      <c r="F2588" s="48">
        <v>115</v>
      </c>
      <c r="G2588" s="46">
        <v>3</v>
      </c>
      <c r="H2588" s="47" t="s">
        <v>211</v>
      </c>
      <c r="I2588" s="46">
        <v>3337428221</v>
      </c>
    </row>
    <row r="2589" spans="1:9" ht="60" hidden="1">
      <c r="A2589" s="46">
        <v>43166</v>
      </c>
      <c r="B2589" s="47" t="s">
        <v>4605</v>
      </c>
      <c r="C2589" s="47" t="s">
        <v>4606</v>
      </c>
      <c r="D2589" s="47" t="s">
        <v>232</v>
      </c>
      <c r="E2589" s="46">
        <v>100834</v>
      </c>
      <c r="F2589" s="48">
        <v>115</v>
      </c>
      <c r="G2589" s="46">
        <v>3</v>
      </c>
      <c r="H2589" s="47" t="s">
        <v>211</v>
      </c>
      <c r="I2589" s="46">
        <v>3337428222</v>
      </c>
    </row>
    <row r="2590" spans="1:9" ht="60" hidden="1">
      <c r="A2590" s="46">
        <v>43167</v>
      </c>
      <c r="B2590" s="47" t="s">
        <v>4607</v>
      </c>
      <c r="C2590" s="47" t="s">
        <v>4608</v>
      </c>
      <c r="D2590" s="47" t="s">
        <v>232</v>
      </c>
      <c r="E2590" s="46">
        <v>100834</v>
      </c>
      <c r="F2590" s="48">
        <v>138</v>
      </c>
      <c r="G2590" s="46">
        <v>1</v>
      </c>
      <c r="H2590" s="47" t="s">
        <v>220</v>
      </c>
      <c r="I2590" s="46">
        <v>3337428224</v>
      </c>
    </row>
    <row r="2591" spans="1:9" ht="60" hidden="1">
      <c r="A2591" s="46">
        <v>43168</v>
      </c>
      <c r="B2591" s="47" t="s">
        <v>4609</v>
      </c>
      <c r="C2591" s="47" t="s">
        <v>4610</v>
      </c>
      <c r="D2591" s="47" t="s">
        <v>232</v>
      </c>
      <c r="E2591" s="46">
        <v>100834</v>
      </c>
      <c r="F2591" s="48">
        <v>138</v>
      </c>
      <c r="G2591" s="46">
        <v>1</v>
      </c>
      <c r="H2591" s="47" t="s">
        <v>220</v>
      </c>
      <c r="I2591" s="46">
        <v>3337428226</v>
      </c>
    </row>
    <row r="2592" spans="1:9" ht="60" hidden="1">
      <c r="A2592" s="46">
        <v>43169</v>
      </c>
      <c r="B2592" s="47" t="s">
        <v>4611</v>
      </c>
      <c r="C2592" s="47" t="s">
        <v>4612</v>
      </c>
      <c r="D2592" s="47" t="s">
        <v>232</v>
      </c>
      <c r="E2592" s="46">
        <v>100834</v>
      </c>
      <c r="F2592" s="48">
        <v>115</v>
      </c>
      <c r="G2592" s="46">
        <v>1</v>
      </c>
      <c r="H2592" s="47" t="s">
        <v>220</v>
      </c>
      <c r="I2592" s="46">
        <v>3337428227</v>
      </c>
    </row>
    <row r="2593" spans="1:9" ht="60" hidden="1">
      <c r="A2593" s="46">
        <v>43170</v>
      </c>
      <c r="B2593" s="47" t="s">
        <v>4613</v>
      </c>
      <c r="C2593" s="47" t="s">
        <v>4614</v>
      </c>
      <c r="D2593" s="47" t="s">
        <v>232</v>
      </c>
      <c r="E2593" s="46">
        <v>100834</v>
      </c>
      <c r="F2593" s="48">
        <v>115</v>
      </c>
      <c r="G2593" s="46">
        <v>1</v>
      </c>
      <c r="H2593" s="47" t="s">
        <v>220</v>
      </c>
      <c r="I2593" s="46">
        <v>3337428228</v>
      </c>
    </row>
    <row r="2594" spans="1:9" ht="60" hidden="1">
      <c r="A2594" s="46">
        <v>43171</v>
      </c>
      <c r="B2594" s="47" t="s">
        <v>4615</v>
      </c>
      <c r="C2594" s="47" t="s">
        <v>4616</v>
      </c>
      <c r="D2594" s="47" t="s">
        <v>232</v>
      </c>
      <c r="E2594" s="46">
        <v>100834</v>
      </c>
      <c r="F2594" s="48">
        <v>115</v>
      </c>
      <c r="G2594" s="46">
        <v>3</v>
      </c>
      <c r="H2594" s="47" t="s">
        <v>211</v>
      </c>
      <c r="I2594" s="46">
        <v>3337428230</v>
      </c>
    </row>
    <row r="2595" spans="1:9" ht="60" hidden="1">
      <c r="A2595" s="46">
        <v>43172</v>
      </c>
      <c r="B2595" s="47" t="s">
        <v>4617</v>
      </c>
      <c r="C2595" s="47" t="s">
        <v>4618</v>
      </c>
      <c r="D2595" s="47" t="s">
        <v>232</v>
      </c>
      <c r="E2595" s="46">
        <v>100834</v>
      </c>
      <c r="F2595" s="48">
        <v>230</v>
      </c>
      <c r="G2595" s="46">
        <v>13</v>
      </c>
      <c r="H2595" s="47" t="s">
        <v>211</v>
      </c>
      <c r="I2595" s="46">
        <v>3337428235</v>
      </c>
    </row>
    <row r="2596" spans="1:9" ht="60" hidden="1">
      <c r="A2596" s="46">
        <v>43173</v>
      </c>
      <c r="B2596" s="47" t="s">
        <v>4619</v>
      </c>
      <c r="C2596" s="47" t="s">
        <v>4620</v>
      </c>
      <c r="D2596" s="47" t="s">
        <v>232</v>
      </c>
      <c r="E2596" s="46">
        <v>100834</v>
      </c>
      <c r="F2596" s="48">
        <v>230</v>
      </c>
      <c r="G2596" s="46">
        <v>5</v>
      </c>
      <c r="H2596" s="47" t="s">
        <v>211</v>
      </c>
      <c r="I2596" s="46">
        <v>3337428238</v>
      </c>
    </row>
    <row r="2597" spans="1:9" ht="60" hidden="1">
      <c r="A2597" s="46">
        <v>43174</v>
      </c>
      <c r="B2597" s="47" t="s">
        <v>4621</v>
      </c>
      <c r="C2597" s="47" t="s">
        <v>4622</v>
      </c>
      <c r="D2597" s="47" t="s">
        <v>232</v>
      </c>
      <c r="E2597" s="46">
        <v>100834</v>
      </c>
      <c r="F2597" s="48">
        <v>115</v>
      </c>
      <c r="G2597" s="46">
        <v>3</v>
      </c>
      <c r="H2597" s="47" t="s">
        <v>211</v>
      </c>
      <c r="I2597" s="46">
        <v>3337428239</v>
      </c>
    </row>
    <row r="2598" spans="1:9" ht="60" hidden="1">
      <c r="A2598" s="46">
        <v>43175</v>
      </c>
      <c r="B2598" s="47" t="s">
        <v>4623</v>
      </c>
      <c r="C2598" s="47" t="s">
        <v>4624</v>
      </c>
      <c r="D2598" s="47" t="s">
        <v>232</v>
      </c>
      <c r="E2598" s="46">
        <v>100834</v>
      </c>
      <c r="F2598" s="48">
        <v>115</v>
      </c>
      <c r="G2598" s="46">
        <v>3</v>
      </c>
      <c r="H2598" s="47" t="s">
        <v>220</v>
      </c>
      <c r="I2598" s="46">
        <v>3337428240</v>
      </c>
    </row>
    <row r="2599" spans="1:9" ht="45" hidden="1">
      <c r="A2599" s="46">
        <v>43176</v>
      </c>
      <c r="B2599" s="47" t="s">
        <v>4625</v>
      </c>
      <c r="C2599" s="47" t="s">
        <v>4626</v>
      </c>
      <c r="D2599" s="47" t="s">
        <v>219</v>
      </c>
      <c r="E2599" s="46">
        <v>116704</v>
      </c>
      <c r="F2599" s="48">
        <v>115</v>
      </c>
      <c r="G2599" s="46">
        <v>2</v>
      </c>
      <c r="H2599" s="47" t="s">
        <v>220</v>
      </c>
      <c r="I2599" s="46">
        <v>3337428250</v>
      </c>
    </row>
    <row r="2600" spans="1:9" ht="15" hidden="1">
      <c r="A2600" s="46">
        <v>43177</v>
      </c>
      <c r="B2600" s="47" t="s">
        <v>4627</v>
      </c>
      <c r="C2600" s="47" t="s">
        <v>4628</v>
      </c>
      <c r="D2600" s="47" t="s">
        <v>219</v>
      </c>
      <c r="E2600" s="46">
        <v>116704</v>
      </c>
      <c r="F2600" s="48">
        <v>115</v>
      </c>
      <c r="G2600" s="46">
        <v>3</v>
      </c>
      <c r="H2600" s="47" t="s">
        <v>211</v>
      </c>
      <c r="I2600" s="46">
        <v>3337428253</v>
      </c>
    </row>
    <row r="2601" spans="1:9" ht="15" hidden="1">
      <c r="A2601" s="46">
        <v>43178</v>
      </c>
      <c r="B2601" s="47" t="s">
        <v>4629</v>
      </c>
      <c r="C2601" s="47" t="s">
        <v>4630</v>
      </c>
      <c r="D2601" s="47" t="s">
        <v>219</v>
      </c>
      <c r="E2601" s="46">
        <v>116704</v>
      </c>
      <c r="F2601" s="48">
        <v>230</v>
      </c>
      <c r="G2601" s="46">
        <v>3</v>
      </c>
      <c r="H2601" s="47" t="s">
        <v>211</v>
      </c>
      <c r="I2601" s="46">
        <v>3337428289</v>
      </c>
    </row>
    <row r="2602" spans="1:9" ht="15" hidden="1">
      <c r="A2602" s="46">
        <v>43179</v>
      </c>
      <c r="B2602" s="47" t="s">
        <v>4631</v>
      </c>
      <c r="C2602" s="47" t="s">
        <v>4632</v>
      </c>
      <c r="D2602" s="47" t="s">
        <v>219</v>
      </c>
      <c r="E2602" s="46">
        <v>116704</v>
      </c>
      <c r="F2602" s="48">
        <v>115</v>
      </c>
      <c r="G2602" s="46">
        <v>3</v>
      </c>
      <c r="H2602" s="47" t="s">
        <v>211</v>
      </c>
      <c r="I2602" s="46">
        <v>3337428290</v>
      </c>
    </row>
    <row r="2603" spans="1:9" ht="15" hidden="1">
      <c r="A2603" s="46">
        <v>43180</v>
      </c>
      <c r="B2603" s="47" t="s">
        <v>4633</v>
      </c>
      <c r="C2603" s="47" t="s">
        <v>4634</v>
      </c>
      <c r="D2603" s="47" t="s">
        <v>219</v>
      </c>
      <c r="E2603" s="46">
        <v>116704</v>
      </c>
      <c r="F2603" s="48">
        <v>115</v>
      </c>
      <c r="G2603" s="46">
        <v>3</v>
      </c>
      <c r="H2603" s="47" t="s">
        <v>235</v>
      </c>
      <c r="I2603" s="46">
        <v>3337428301</v>
      </c>
    </row>
    <row r="2604" spans="1:9" ht="30" hidden="1">
      <c r="A2604" s="46">
        <v>43181</v>
      </c>
      <c r="B2604" s="47" t="s">
        <v>4635</v>
      </c>
      <c r="C2604" s="47" t="s">
        <v>4636</v>
      </c>
      <c r="D2604" s="47" t="s">
        <v>357</v>
      </c>
      <c r="E2604" s="46">
        <v>126080</v>
      </c>
      <c r="F2604" s="48">
        <v>115</v>
      </c>
      <c r="G2604" s="46">
        <v>3</v>
      </c>
      <c r="H2604" s="47" t="s">
        <v>235</v>
      </c>
      <c r="I2604" s="46">
        <v>3337428307</v>
      </c>
    </row>
    <row r="2605" spans="1:9" ht="30" hidden="1">
      <c r="A2605" s="46">
        <v>43182</v>
      </c>
      <c r="B2605" s="47" t="s">
        <v>4637</v>
      </c>
      <c r="C2605" s="47" t="s">
        <v>4638</v>
      </c>
      <c r="D2605" s="47" t="s">
        <v>357</v>
      </c>
      <c r="E2605" s="46">
        <v>126080</v>
      </c>
      <c r="F2605" s="48">
        <v>115</v>
      </c>
      <c r="G2605" s="46">
        <v>4</v>
      </c>
      <c r="H2605" s="47" t="s">
        <v>211</v>
      </c>
      <c r="I2605" s="46">
        <v>3337428308</v>
      </c>
    </row>
    <row r="2606" spans="1:9" ht="30" hidden="1">
      <c r="A2606" s="46">
        <v>43183</v>
      </c>
      <c r="B2606" s="47" t="s">
        <v>4639</v>
      </c>
      <c r="C2606" s="47" t="s">
        <v>4640</v>
      </c>
      <c r="D2606" s="47" t="s">
        <v>357</v>
      </c>
      <c r="E2606" s="46">
        <v>126080</v>
      </c>
      <c r="F2606" s="48">
        <v>115</v>
      </c>
      <c r="G2606" s="46">
        <v>3</v>
      </c>
      <c r="H2606" s="47" t="s">
        <v>235</v>
      </c>
      <c r="I2606" s="46">
        <v>3337428309</v>
      </c>
    </row>
    <row r="2607" spans="1:9" ht="30" hidden="1">
      <c r="A2607" s="46">
        <v>43184</v>
      </c>
      <c r="B2607" s="47" t="s">
        <v>4641</v>
      </c>
      <c r="C2607" s="47" t="s">
        <v>4642</v>
      </c>
      <c r="D2607" s="47" t="s">
        <v>357</v>
      </c>
      <c r="E2607" s="46">
        <v>126080</v>
      </c>
      <c r="F2607" s="48">
        <v>115</v>
      </c>
      <c r="G2607" s="46">
        <v>2</v>
      </c>
      <c r="H2607" s="47" t="s">
        <v>235</v>
      </c>
      <c r="I2607" s="46">
        <v>3337428312</v>
      </c>
    </row>
    <row r="2608" spans="1:9" ht="30" hidden="1">
      <c r="A2608" s="46">
        <v>43185</v>
      </c>
      <c r="B2608" s="47" t="s">
        <v>4643</v>
      </c>
      <c r="C2608" s="47" t="s">
        <v>4644</v>
      </c>
      <c r="D2608" s="47" t="s">
        <v>357</v>
      </c>
      <c r="E2608" s="46">
        <v>126080</v>
      </c>
      <c r="F2608" s="48">
        <v>115</v>
      </c>
      <c r="G2608" s="46">
        <v>3</v>
      </c>
      <c r="H2608" s="47" t="s">
        <v>211</v>
      </c>
      <c r="I2608" s="46">
        <v>3337428313</v>
      </c>
    </row>
    <row r="2609" spans="1:9" ht="30" hidden="1">
      <c r="A2609" s="46">
        <v>43186</v>
      </c>
      <c r="B2609" s="47" t="s">
        <v>4645</v>
      </c>
      <c r="C2609" s="47" t="s">
        <v>4646</v>
      </c>
      <c r="D2609" s="47" t="s">
        <v>357</v>
      </c>
      <c r="E2609" s="46">
        <v>126080</v>
      </c>
      <c r="F2609" s="48">
        <v>115</v>
      </c>
      <c r="G2609" s="46">
        <v>4</v>
      </c>
      <c r="H2609" s="47" t="s">
        <v>211</v>
      </c>
      <c r="I2609" s="46">
        <v>3337428314</v>
      </c>
    </row>
    <row r="2610" spans="1:9" ht="30" hidden="1">
      <c r="A2610" s="46">
        <v>43187</v>
      </c>
      <c r="B2610" s="47" t="s">
        <v>4647</v>
      </c>
      <c r="C2610" s="47" t="s">
        <v>4648</v>
      </c>
      <c r="D2610" s="47" t="s">
        <v>357</v>
      </c>
      <c r="E2610" s="46">
        <v>126080</v>
      </c>
      <c r="F2610" s="48">
        <v>115</v>
      </c>
      <c r="G2610" s="46">
        <v>4</v>
      </c>
      <c r="H2610" s="47" t="s">
        <v>211</v>
      </c>
      <c r="I2610" s="46">
        <v>3337428315</v>
      </c>
    </row>
    <row r="2611" spans="1:9" ht="45" hidden="1">
      <c r="A2611" s="46">
        <v>43188</v>
      </c>
      <c r="B2611" s="47" t="s">
        <v>4649</v>
      </c>
      <c r="C2611" s="47" t="s">
        <v>4650</v>
      </c>
      <c r="D2611" s="47" t="s">
        <v>357</v>
      </c>
      <c r="E2611" s="46">
        <v>126080</v>
      </c>
      <c r="F2611" s="48">
        <v>115</v>
      </c>
      <c r="G2611" s="46">
        <v>4</v>
      </c>
      <c r="H2611" s="47" t="s">
        <v>220</v>
      </c>
      <c r="I2611" s="46">
        <v>3337428317</v>
      </c>
    </row>
    <row r="2612" spans="1:9" ht="45" hidden="1">
      <c r="A2612" s="46">
        <v>43190</v>
      </c>
      <c r="B2612" s="47" t="s">
        <v>4651</v>
      </c>
      <c r="C2612" s="47" t="s">
        <v>4652</v>
      </c>
      <c r="D2612" s="47" t="s">
        <v>451</v>
      </c>
      <c r="E2612" s="46">
        <v>100994</v>
      </c>
      <c r="F2612" s="48">
        <v>115</v>
      </c>
      <c r="G2612" s="46">
        <v>4</v>
      </c>
      <c r="H2612" s="47" t="s">
        <v>235</v>
      </c>
      <c r="I2612" s="46">
        <v>3337428321</v>
      </c>
    </row>
    <row r="2613" spans="1:9" ht="15">
      <c r="A2613" s="46">
        <v>43191</v>
      </c>
      <c r="B2613" s="47" t="s">
        <v>4653</v>
      </c>
      <c r="C2613" s="47" t="s">
        <v>4654</v>
      </c>
      <c r="D2613" s="47" t="s">
        <v>210</v>
      </c>
      <c r="E2613" s="46">
        <v>100219</v>
      </c>
      <c r="F2613" s="48">
        <v>115</v>
      </c>
      <c r="G2613" s="46">
        <v>3</v>
      </c>
      <c r="H2613" s="47" t="s">
        <v>211</v>
      </c>
      <c r="I2613" s="46">
        <v>3337428323</v>
      </c>
    </row>
    <row r="2614" spans="1:9" ht="30">
      <c r="A2614" s="46">
        <v>43192</v>
      </c>
      <c r="B2614" s="47" t="s">
        <v>4655</v>
      </c>
      <c r="C2614" s="47" t="s">
        <v>4656</v>
      </c>
      <c r="D2614" s="47" t="s">
        <v>210</v>
      </c>
      <c r="E2614" s="46">
        <v>100219</v>
      </c>
      <c r="F2614" s="48">
        <v>115</v>
      </c>
      <c r="G2614" s="46">
        <v>3</v>
      </c>
      <c r="H2614" s="47" t="s">
        <v>227</v>
      </c>
      <c r="I2614" s="46">
        <v>3337428324</v>
      </c>
    </row>
    <row r="2615" spans="1:9" ht="15">
      <c r="A2615" s="46">
        <v>43193</v>
      </c>
      <c r="B2615" s="47" t="s">
        <v>4657</v>
      </c>
      <c r="C2615" s="47" t="s">
        <v>4658</v>
      </c>
      <c r="D2615" s="47" t="s">
        <v>210</v>
      </c>
      <c r="E2615" s="46">
        <v>100219</v>
      </c>
      <c r="F2615" s="48">
        <v>115</v>
      </c>
      <c r="G2615" s="46">
        <v>4</v>
      </c>
      <c r="H2615" s="47" t="s">
        <v>235</v>
      </c>
      <c r="I2615" s="46">
        <v>3337428327</v>
      </c>
    </row>
    <row r="2616" spans="1:9" ht="15">
      <c r="A2616" s="46">
        <v>43194</v>
      </c>
      <c r="B2616" s="47" t="s">
        <v>4659</v>
      </c>
      <c r="C2616" s="47" t="s">
        <v>4660</v>
      </c>
      <c r="D2616" s="47" t="s">
        <v>210</v>
      </c>
      <c r="E2616" s="46">
        <v>100219</v>
      </c>
      <c r="F2616" s="48">
        <v>115</v>
      </c>
      <c r="G2616" s="46">
        <v>3</v>
      </c>
      <c r="H2616" s="47" t="s">
        <v>211</v>
      </c>
      <c r="I2616" s="46">
        <v>3337428328</v>
      </c>
    </row>
    <row r="2617" spans="1:9" ht="30" hidden="1">
      <c r="A2617" s="46">
        <v>43196</v>
      </c>
      <c r="B2617" s="47" t="s">
        <v>4661</v>
      </c>
      <c r="C2617" s="47" t="s">
        <v>4662</v>
      </c>
      <c r="D2617" s="47" t="s">
        <v>1575</v>
      </c>
      <c r="E2617" s="46">
        <v>103570</v>
      </c>
      <c r="F2617" s="48">
        <v>115</v>
      </c>
      <c r="G2617" s="46">
        <v>3</v>
      </c>
      <c r="H2617" s="47" t="s">
        <v>211</v>
      </c>
      <c r="I2617" s="46">
        <v>3337428331</v>
      </c>
    </row>
    <row r="2618" spans="1:9" ht="30" hidden="1">
      <c r="A2618" s="46">
        <v>43197</v>
      </c>
      <c r="B2618" s="47" t="s">
        <v>4663</v>
      </c>
      <c r="C2618" s="47" t="s">
        <v>4664</v>
      </c>
      <c r="D2618" s="47" t="s">
        <v>1575</v>
      </c>
      <c r="E2618" s="46">
        <v>103570</v>
      </c>
      <c r="F2618" s="48">
        <v>115</v>
      </c>
      <c r="G2618" s="46">
        <v>4</v>
      </c>
      <c r="H2618" s="47" t="s">
        <v>211</v>
      </c>
      <c r="I2618" s="46">
        <v>3337428332</v>
      </c>
    </row>
    <row r="2619" spans="1:9" ht="30">
      <c r="A2619" s="46">
        <v>43224</v>
      </c>
      <c r="B2619" s="47" t="s">
        <v>4665</v>
      </c>
      <c r="C2619" s="47" t="s">
        <v>4666</v>
      </c>
      <c r="D2619" s="47" t="s">
        <v>210</v>
      </c>
      <c r="E2619" s="46">
        <v>100219</v>
      </c>
      <c r="F2619" s="48">
        <v>115</v>
      </c>
      <c r="G2619" s="46">
        <v>4</v>
      </c>
      <c r="H2619" s="47" t="s">
        <v>227</v>
      </c>
      <c r="I2619" s="46">
        <v>3337428368</v>
      </c>
    </row>
    <row r="2620" spans="1:9" ht="15" hidden="1">
      <c r="A2620" s="46">
        <v>43425</v>
      </c>
      <c r="B2620" s="47" t="s">
        <v>4667</v>
      </c>
      <c r="C2620" s="47" t="s">
        <v>4668</v>
      </c>
      <c r="D2620" s="47" t="s">
        <v>219</v>
      </c>
      <c r="E2620" s="46">
        <v>116704</v>
      </c>
      <c r="F2620" s="48">
        <v>69</v>
      </c>
      <c r="G2620" s="46">
        <v>3</v>
      </c>
      <c r="H2620" s="47" t="s">
        <v>235</v>
      </c>
      <c r="I2620" s="46">
        <v>3337428597</v>
      </c>
    </row>
    <row r="2621" spans="1:9" ht="15" hidden="1">
      <c r="A2621" s="46">
        <v>43455</v>
      </c>
      <c r="B2621" s="47" t="s">
        <v>4669</v>
      </c>
      <c r="C2621" s="47" t="s">
        <v>4670</v>
      </c>
      <c r="D2621" s="47" t="s">
        <v>219</v>
      </c>
      <c r="E2621" s="46">
        <v>116704</v>
      </c>
      <c r="F2621" s="48">
        <v>69</v>
      </c>
      <c r="G2621" s="46">
        <v>3</v>
      </c>
      <c r="H2621" s="47" t="s">
        <v>235</v>
      </c>
      <c r="I2621" s="46">
        <v>3337428638</v>
      </c>
    </row>
    <row r="2622" spans="1:9" ht="15" hidden="1">
      <c r="A2622" s="46">
        <v>43471</v>
      </c>
      <c r="B2622" s="47" t="s">
        <v>4671</v>
      </c>
      <c r="C2622" s="47" t="s">
        <v>4672</v>
      </c>
      <c r="D2622" s="47" t="s">
        <v>219</v>
      </c>
      <c r="E2622" s="46">
        <v>116704</v>
      </c>
      <c r="F2622" s="48">
        <v>69</v>
      </c>
      <c r="G2622" s="46">
        <v>3</v>
      </c>
      <c r="H2622" s="47" t="s">
        <v>235</v>
      </c>
      <c r="I2622" s="46">
        <v>3337428658</v>
      </c>
    </row>
    <row r="2623" spans="1:9" ht="45" hidden="1">
      <c r="A2623" s="46">
        <v>43477</v>
      </c>
      <c r="B2623" s="47" t="s">
        <v>4673</v>
      </c>
      <c r="C2623" s="47" t="s">
        <v>4674</v>
      </c>
      <c r="D2623" s="47" t="s">
        <v>219</v>
      </c>
      <c r="E2623" s="46">
        <v>116704</v>
      </c>
      <c r="F2623" s="48">
        <v>115</v>
      </c>
      <c r="G2623" s="46">
        <v>1</v>
      </c>
      <c r="H2623" s="47" t="s">
        <v>220</v>
      </c>
      <c r="I2623" s="46">
        <v>3337428665</v>
      </c>
    </row>
    <row r="2624" spans="1:9" ht="15">
      <c r="A2624" s="46">
        <v>43485</v>
      </c>
      <c r="B2624" s="47" t="s">
        <v>4675</v>
      </c>
      <c r="C2624" s="47" t="s">
        <v>4676</v>
      </c>
      <c r="D2624" s="47" t="s">
        <v>210</v>
      </c>
      <c r="E2624" s="46">
        <v>100219</v>
      </c>
      <c r="F2624" s="48">
        <v>115</v>
      </c>
      <c r="G2624" s="46">
        <v>3</v>
      </c>
      <c r="H2624" s="47" t="s">
        <v>211</v>
      </c>
      <c r="I2624" s="46">
        <v>3337428674</v>
      </c>
    </row>
    <row r="2625" spans="1:9" ht="60" hidden="1">
      <c r="A2625" s="46">
        <v>43498</v>
      </c>
      <c r="B2625" s="47" t="s">
        <v>4677</v>
      </c>
      <c r="C2625" s="47" t="s">
        <v>4678</v>
      </c>
      <c r="D2625" s="47" t="s">
        <v>232</v>
      </c>
      <c r="E2625" s="46">
        <v>100834</v>
      </c>
      <c r="F2625" s="48">
        <v>230</v>
      </c>
      <c r="G2625" s="46">
        <v>3</v>
      </c>
      <c r="H2625" s="47" t="s">
        <v>211</v>
      </c>
      <c r="I2625" s="46">
        <v>3337428689</v>
      </c>
    </row>
    <row r="2626" spans="1:9" ht="15">
      <c r="A2626" s="46">
        <v>43502</v>
      </c>
      <c r="B2626" s="47" t="s">
        <v>4679</v>
      </c>
      <c r="C2626" s="47" t="s">
        <v>4680</v>
      </c>
      <c r="D2626" s="47" t="s">
        <v>210</v>
      </c>
      <c r="E2626" s="46">
        <v>100219</v>
      </c>
      <c r="F2626" s="48">
        <v>115</v>
      </c>
      <c r="G2626" s="46">
        <v>3</v>
      </c>
      <c r="H2626" s="47" t="s">
        <v>211</v>
      </c>
      <c r="I2626" s="46">
        <v>3337428693</v>
      </c>
    </row>
    <row r="2627" spans="1:9" ht="60" hidden="1">
      <c r="A2627" s="46">
        <v>43535</v>
      </c>
      <c r="B2627" s="47" t="s">
        <v>4681</v>
      </c>
      <c r="C2627" s="47" t="s">
        <v>4682</v>
      </c>
      <c r="D2627" s="47" t="s">
        <v>232</v>
      </c>
      <c r="E2627" s="46">
        <v>100834</v>
      </c>
      <c r="F2627" s="48">
        <v>115</v>
      </c>
      <c r="G2627" s="46">
        <v>3</v>
      </c>
      <c r="H2627" s="47" t="s">
        <v>211</v>
      </c>
      <c r="I2627" s="46">
        <v>3337428734</v>
      </c>
    </row>
    <row r="2628" spans="1:9" ht="30">
      <c r="A2628" s="46">
        <v>43564</v>
      </c>
      <c r="B2628" s="47" t="s">
        <v>4683</v>
      </c>
      <c r="C2628" s="47" t="s">
        <v>4684</v>
      </c>
      <c r="D2628" s="47" t="s">
        <v>210</v>
      </c>
      <c r="E2628" s="46">
        <v>100219</v>
      </c>
      <c r="F2628" s="48">
        <v>115</v>
      </c>
      <c r="G2628" s="46">
        <v>3</v>
      </c>
      <c r="H2628" s="47" t="s">
        <v>227</v>
      </c>
      <c r="I2628" s="46">
        <v>3353098148</v>
      </c>
    </row>
    <row r="2629" spans="1:9" ht="45" hidden="1">
      <c r="A2629" s="46">
        <v>43579</v>
      </c>
      <c r="B2629" s="47" t="s">
        <v>4685</v>
      </c>
      <c r="C2629" s="47" t="s">
        <v>4686</v>
      </c>
      <c r="D2629" s="47" t="s">
        <v>219</v>
      </c>
      <c r="E2629" s="46">
        <v>116704</v>
      </c>
      <c r="F2629" s="48">
        <v>46</v>
      </c>
      <c r="G2629" s="46">
        <v>2</v>
      </c>
      <c r="H2629" s="47" t="s">
        <v>220</v>
      </c>
      <c r="I2629" s="46">
        <v>3349560263</v>
      </c>
    </row>
    <row r="2630" spans="1:9" ht="60" hidden="1">
      <c r="A2630" s="46">
        <v>43591</v>
      </c>
      <c r="B2630" s="47" t="s">
        <v>4687</v>
      </c>
      <c r="C2630" s="47" t="s">
        <v>4688</v>
      </c>
      <c r="D2630" s="47" t="s">
        <v>232</v>
      </c>
      <c r="E2630" s="46">
        <v>100834</v>
      </c>
      <c r="F2630" s="48">
        <v>115</v>
      </c>
      <c r="G2630" s="46">
        <v>2</v>
      </c>
      <c r="H2630" s="47" t="s">
        <v>211</v>
      </c>
      <c r="I2630" s="46">
        <v>3337428764</v>
      </c>
    </row>
    <row r="2631" spans="1:9" ht="15" hidden="1">
      <c r="A2631" s="46">
        <v>43601</v>
      </c>
      <c r="B2631" s="47" t="s">
        <v>4689</v>
      </c>
      <c r="C2631" s="47" t="s">
        <v>4690</v>
      </c>
      <c r="D2631" s="47" t="s">
        <v>219</v>
      </c>
      <c r="E2631" s="46">
        <v>116704</v>
      </c>
      <c r="F2631" s="48">
        <v>138</v>
      </c>
      <c r="G2631" s="46">
        <v>5</v>
      </c>
      <c r="H2631" s="47" t="s">
        <v>235</v>
      </c>
      <c r="I2631" s="46">
        <v>3349559603</v>
      </c>
    </row>
    <row r="2632" spans="1:9" ht="15" hidden="1">
      <c r="A2632" s="46">
        <v>43602</v>
      </c>
      <c r="B2632" s="47" t="s">
        <v>4691</v>
      </c>
      <c r="C2632" s="47" t="s">
        <v>4692</v>
      </c>
      <c r="D2632" s="47" t="s">
        <v>219</v>
      </c>
      <c r="E2632" s="46">
        <v>116704</v>
      </c>
      <c r="F2632" s="48">
        <v>138</v>
      </c>
      <c r="G2632" s="46">
        <v>4</v>
      </c>
      <c r="H2632" s="47" t="s">
        <v>235</v>
      </c>
      <c r="I2632" s="46">
        <v>3349560298</v>
      </c>
    </row>
    <row r="2633" spans="1:9" ht="15" hidden="1">
      <c r="A2633" s="46">
        <v>43623</v>
      </c>
      <c r="B2633" s="47" t="s">
        <v>4693</v>
      </c>
      <c r="C2633" s="47" t="s">
        <v>4694</v>
      </c>
      <c r="D2633" s="47" t="s">
        <v>219</v>
      </c>
      <c r="E2633" s="46">
        <v>116704</v>
      </c>
      <c r="F2633" s="48">
        <v>69</v>
      </c>
      <c r="G2633" s="46">
        <v>1</v>
      </c>
      <c r="H2633" s="47" t="s">
        <v>211</v>
      </c>
      <c r="I2633" s="46">
        <v>3337428783</v>
      </c>
    </row>
    <row r="2634" spans="1:9" ht="45" hidden="1">
      <c r="A2634" s="46">
        <v>43636</v>
      </c>
      <c r="B2634" s="47" t="s">
        <v>4695</v>
      </c>
      <c r="C2634" s="47" t="s">
        <v>4696</v>
      </c>
      <c r="D2634" s="47" t="s">
        <v>1043</v>
      </c>
      <c r="E2634" s="46">
        <v>103089</v>
      </c>
      <c r="F2634" s="48">
        <v>138</v>
      </c>
      <c r="G2634" s="46">
        <v>3</v>
      </c>
      <c r="H2634" s="47" t="s">
        <v>211</v>
      </c>
      <c r="I2634" s="46">
        <v>3342618056</v>
      </c>
    </row>
    <row r="2635" spans="1:9" ht="15">
      <c r="A2635" s="46">
        <v>43656</v>
      </c>
      <c r="B2635" s="47" t="s">
        <v>4697</v>
      </c>
      <c r="C2635" s="47" t="s">
        <v>4698</v>
      </c>
      <c r="D2635" s="47" t="s">
        <v>210</v>
      </c>
      <c r="E2635" s="46">
        <v>100219</v>
      </c>
      <c r="F2635" s="48">
        <v>115</v>
      </c>
      <c r="G2635" s="46">
        <v>2</v>
      </c>
      <c r="H2635" s="47" t="s">
        <v>211</v>
      </c>
      <c r="I2635" s="46">
        <v>3337428803</v>
      </c>
    </row>
    <row r="2636" spans="1:9" ht="45" hidden="1">
      <c r="A2636" s="46">
        <v>43697</v>
      </c>
      <c r="B2636" s="47" t="s">
        <v>4699</v>
      </c>
      <c r="C2636" s="47" t="s">
        <v>4700</v>
      </c>
      <c r="D2636" s="47" t="s">
        <v>219</v>
      </c>
      <c r="E2636" s="46">
        <v>116704</v>
      </c>
      <c r="F2636" s="48">
        <v>69</v>
      </c>
      <c r="G2636" s="46">
        <v>1</v>
      </c>
      <c r="H2636" s="47" t="s">
        <v>256</v>
      </c>
      <c r="I2636" s="46">
        <v>3342617924</v>
      </c>
    </row>
    <row r="2637" spans="1:9" ht="30" hidden="1">
      <c r="A2637" s="46">
        <v>43712</v>
      </c>
      <c r="B2637" s="47" t="s">
        <v>4701</v>
      </c>
      <c r="C2637" s="47" t="s">
        <v>4702</v>
      </c>
      <c r="D2637" s="47" t="s">
        <v>243</v>
      </c>
      <c r="E2637" s="46">
        <v>101222</v>
      </c>
      <c r="F2637" s="48">
        <v>69</v>
      </c>
      <c r="G2637" s="46">
        <v>4</v>
      </c>
      <c r="H2637" s="47" t="s">
        <v>227</v>
      </c>
      <c r="I2637" s="46">
        <v>3342617464</v>
      </c>
    </row>
    <row r="2638" spans="1:9" ht="15">
      <c r="A2638" s="46">
        <v>43725</v>
      </c>
      <c r="B2638" s="47" t="s">
        <v>4703</v>
      </c>
      <c r="C2638" s="47" t="s">
        <v>4704</v>
      </c>
      <c r="D2638" s="47" t="s">
        <v>210</v>
      </c>
      <c r="E2638" s="46">
        <v>100219</v>
      </c>
      <c r="F2638" s="48">
        <v>69</v>
      </c>
      <c r="G2638" s="46">
        <v>1</v>
      </c>
      <c r="H2638" s="47" t="s">
        <v>211</v>
      </c>
      <c r="I2638" s="46">
        <v>3337428838</v>
      </c>
    </row>
    <row r="2639" spans="1:9" ht="45" hidden="1">
      <c r="A2639" s="46">
        <v>43729</v>
      </c>
      <c r="B2639" s="47" t="s">
        <v>4705</v>
      </c>
      <c r="C2639" s="47" t="s">
        <v>4706</v>
      </c>
      <c r="D2639" s="47" t="s">
        <v>2135</v>
      </c>
      <c r="E2639" s="46">
        <v>100074</v>
      </c>
      <c r="F2639" s="48">
        <v>115</v>
      </c>
      <c r="G2639" s="46">
        <v>3</v>
      </c>
      <c r="H2639" s="47" t="s">
        <v>211</v>
      </c>
      <c r="I2639" s="46">
        <v>3352749901</v>
      </c>
    </row>
    <row r="2640" spans="1:9" ht="45" hidden="1">
      <c r="A2640" s="46">
        <v>43730</v>
      </c>
      <c r="B2640" s="47" t="s">
        <v>4707</v>
      </c>
      <c r="C2640" s="47" t="s">
        <v>4706</v>
      </c>
      <c r="D2640" s="47" t="s">
        <v>283</v>
      </c>
      <c r="E2640" s="46">
        <v>102912</v>
      </c>
      <c r="F2640" s="48">
        <v>55</v>
      </c>
      <c r="G2640" s="46">
        <v>3</v>
      </c>
      <c r="H2640" s="47" t="s">
        <v>235</v>
      </c>
      <c r="I2640" s="46">
        <v>3353097653</v>
      </c>
    </row>
    <row r="2641" spans="1:9" ht="45" hidden="1">
      <c r="A2641" s="46">
        <v>43763</v>
      </c>
      <c r="B2641" s="47" t="s">
        <v>4708</v>
      </c>
      <c r="C2641" s="47" t="s">
        <v>4709</v>
      </c>
      <c r="D2641" s="47" t="s">
        <v>243</v>
      </c>
      <c r="E2641" s="46">
        <v>101222</v>
      </c>
      <c r="F2641" s="48">
        <v>138</v>
      </c>
      <c r="G2641" s="46">
        <v>2</v>
      </c>
      <c r="H2641" s="47" t="s">
        <v>256</v>
      </c>
      <c r="I2641" s="46">
        <v>3342618199</v>
      </c>
    </row>
    <row r="2642" spans="1:9" ht="45" hidden="1">
      <c r="A2642" s="46">
        <v>43770</v>
      </c>
      <c r="B2642" s="47" t="s">
        <v>4710</v>
      </c>
      <c r="C2642" s="47" t="s">
        <v>4709</v>
      </c>
      <c r="D2642" s="47" t="s">
        <v>335</v>
      </c>
      <c r="E2642" s="46">
        <v>100716</v>
      </c>
      <c r="F2642" s="48">
        <v>57</v>
      </c>
      <c r="G2642" s="46">
        <v>3</v>
      </c>
      <c r="H2642" s="47" t="s">
        <v>211</v>
      </c>
      <c r="I2642" s="46">
        <v>3342617777</v>
      </c>
    </row>
    <row r="2643" spans="1:9" ht="60" hidden="1">
      <c r="A2643" s="46">
        <v>43785</v>
      </c>
      <c r="B2643" s="47" t="s">
        <v>4711</v>
      </c>
      <c r="C2643" s="47" t="s">
        <v>4712</v>
      </c>
      <c r="D2643" s="47" t="s">
        <v>232</v>
      </c>
      <c r="E2643" s="46">
        <v>100834</v>
      </c>
      <c r="F2643" s="48">
        <v>115</v>
      </c>
      <c r="G2643" s="46">
        <v>4</v>
      </c>
      <c r="H2643" s="47" t="s">
        <v>227</v>
      </c>
      <c r="I2643" s="46">
        <v>3337428873</v>
      </c>
    </row>
    <row r="2644" spans="1:9" ht="30" hidden="1">
      <c r="A2644" s="46">
        <v>43790</v>
      </c>
      <c r="B2644" s="47" t="s">
        <v>4713</v>
      </c>
      <c r="C2644" s="47" t="s">
        <v>4714</v>
      </c>
      <c r="D2644" s="47" t="s">
        <v>243</v>
      </c>
      <c r="E2644" s="46">
        <v>101222</v>
      </c>
      <c r="F2644" s="48">
        <v>69</v>
      </c>
      <c r="G2644" s="46">
        <v>2</v>
      </c>
      <c r="H2644" s="47" t="s">
        <v>227</v>
      </c>
      <c r="I2644" s="46">
        <v>3342618270</v>
      </c>
    </row>
    <row r="2645" spans="1:9" ht="30" hidden="1">
      <c r="A2645" s="46">
        <v>43794</v>
      </c>
      <c r="B2645" s="47" t="s">
        <v>4715</v>
      </c>
      <c r="C2645" s="47" t="s">
        <v>4716</v>
      </c>
      <c r="D2645" s="47" t="s">
        <v>357</v>
      </c>
      <c r="E2645" s="46">
        <v>126080</v>
      </c>
      <c r="F2645" s="48">
        <v>115</v>
      </c>
      <c r="G2645" s="46">
        <v>3</v>
      </c>
      <c r="H2645" s="47" t="s">
        <v>211</v>
      </c>
      <c r="I2645" s="46">
        <v>3353097595</v>
      </c>
    </row>
    <row r="2646" spans="1:9" ht="30" hidden="1">
      <c r="A2646" s="46">
        <v>43828</v>
      </c>
      <c r="B2646" s="47" t="s">
        <v>4717</v>
      </c>
      <c r="C2646" s="47" t="s">
        <v>4718</v>
      </c>
      <c r="D2646" s="47" t="s">
        <v>219</v>
      </c>
      <c r="E2646" s="46">
        <v>116704</v>
      </c>
      <c r="F2646" s="48">
        <v>69</v>
      </c>
      <c r="G2646" s="46">
        <v>1</v>
      </c>
      <c r="H2646" s="47" t="s">
        <v>227</v>
      </c>
      <c r="I2646" s="46">
        <v>3349559697</v>
      </c>
    </row>
    <row r="2647" spans="1:9" ht="60" hidden="1">
      <c r="A2647" s="46">
        <v>43857</v>
      </c>
      <c r="B2647" s="47" t="s">
        <v>4719</v>
      </c>
      <c r="C2647" s="47" t="s">
        <v>4720</v>
      </c>
      <c r="D2647" s="47" t="s">
        <v>232</v>
      </c>
      <c r="E2647" s="46">
        <v>100834</v>
      </c>
      <c r="F2647" s="48">
        <v>115</v>
      </c>
      <c r="G2647" s="46">
        <v>2</v>
      </c>
      <c r="H2647" s="47" t="s">
        <v>227</v>
      </c>
      <c r="I2647" s="46">
        <v>3337428910</v>
      </c>
    </row>
    <row r="2648" spans="1:9" ht="60" hidden="1">
      <c r="A2648" s="46">
        <v>43865</v>
      </c>
      <c r="B2648" s="47" t="s">
        <v>4721</v>
      </c>
      <c r="C2648" s="47" t="s">
        <v>4722</v>
      </c>
      <c r="D2648" s="47" t="s">
        <v>232</v>
      </c>
      <c r="E2648" s="46">
        <v>100834</v>
      </c>
      <c r="F2648" s="48">
        <v>115</v>
      </c>
      <c r="G2648" s="46">
        <v>3</v>
      </c>
      <c r="H2648" s="47" t="s">
        <v>211</v>
      </c>
      <c r="I2648" s="46">
        <v>3337428916</v>
      </c>
    </row>
    <row r="2649" spans="1:9" ht="60" hidden="1">
      <c r="A2649" s="46">
        <v>43867</v>
      </c>
      <c r="B2649" s="47" t="s">
        <v>4723</v>
      </c>
      <c r="C2649" s="47" t="s">
        <v>4724</v>
      </c>
      <c r="D2649" s="47" t="s">
        <v>232</v>
      </c>
      <c r="E2649" s="46">
        <v>100834</v>
      </c>
      <c r="F2649" s="48">
        <v>115</v>
      </c>
      <c r="G2649" s="46">
        <v>2</v>
      </c>
      <c r="H2649" s="47" t="s">
        <v>227</v>
      </c>
      <c r="I2649" s="46">
        <v>3337428918</v>
      </c>
    </row>
    <row r="2650" spans="1:9" ht="45" hidden="1">
      <c r="A2650" s="46">
        <v>43895</v>
      </c>
      <c r="B2650" s="47" t="s">
        <v>4725</v>
      </c>
      <c r="C2650" s="47" t="s">
        <v>4726</v>
      </c>
      <c r="D2650" s="47" t="s">
        <v>219</v>
      </c>
      <c r="E2650" s="46">
        <v>116704</v>
      </c>
      <c r="F2650" s="48">
        <v>46</v>
      </c>
      <c r="G2650" s="46">
        <v>3</v>
      </c>
      <c r="H2650" s="47" t="s">
        <v>220</v>
      </c>
      <c r="I2650" s="46">
        <v>3349560365</v>
      </c>
    </row>
    <row r="2651" spans="1:9" ht="30" hidden="1">
      <c r="A2651" s="46">
        <v>43896</v>
      </c>
      <c r="B2651" s="47" t="s">
        <v>4727</v>
      </c>
      <c r="C2651" s="47" t="s">
        <v>4728</v>
      </c>
      <c r="D2651" s="47" t="s">
        <v>219</v>
      </c>
      <c r="E2651" s="46">
        <v>116704</v>
      </c>
      <c r="F2651" s="48">
        <v>230</v>
      </c>
      <c r="G2651" s="46">
        <v>3</v>
      </c>
      <c r="H2651" s="47" t="s">
        <v>227</v>
      </c>
      <c r="I2651" s="46">
        <v>3337431226</v>
      </c>
    </row>
    <row r="2652" spans="1:9" ht="45" hidden="1">
      <c r="A2652" s="46">
        <v>43910</v>
      </c>
      <c r="B2652" s="47" t="s">
        <v>4729</v>
      </c>
      <c r="C2652" s="47" t="s">
        <v>4730</v>
      </c>
      <c r="D2652" s="47" t="s">
        <v>219</v>
      </c>
      <c r="E2652" s="46">
        <v>116704</v>
      </c>
      <c r="F2652" s="48">
        <v>46</v>
      </c>
      <c r="G2652" s="46">
        <v>1</v>
      </c>
      <c r="H2652" s="47" t="s">
        <v>220</v>
      </c>
      <c r="I2652" s="46">
        <v>3349559952</v>
      </c>
    </row>
    <row r="2653" spans="1:9" ht="45" hidden="1">
      <c r="A2653" s="46">
        <v>43911</v>
      </c>
      <c r="B2653" s="47" t="s">
        <v>4731</v>
      </c>
      <c r="C2653" s="47" t="s">
        <v>4732</v>
      </c>
      <c r="D2653" s="47" t="s">
        <v>219</v>
      </c>
      <c r="E2653" s="46">
        <v>116704</v>
      </c>
      <c r="F2653" s="48">
        <v>46</v>
      </c>
      <c r="G2653" s="46">
        <v>1</v>
      </c>
      <c r="H2653" s="47" t="s">
        <v>220</v>
      </c>
      <c r="I2653" s="46">
        <v>3349559953</v>
      </c>
    </row>
    <row r="2654" spans="1:9" ht="60" hidden="1">
      <c r="A2654" s="46">
        <v>43914</v>
      </c>
      <c r="B2654" s="47" t="s">
        <v>4733</v>
      </c>
      <c r="C2654" s="47" t="s">
        <v>4734</v>
      </c>
      <c r="D2654" s="47" t="s">
        <v>232</v>
      </c>
      <c r="E2654" s="46">
        <v>100834</v>
      </c>
      <c r="F2654" s="48">
        <v>138</v>
      </c>
      <c r="G2654" s="46">
        <v>1</v>
      </c>
      <c r="H2654" s="47" t="s">
        <v>256</v>
      </c>
      <c r="I2654" s="46">
        <v>3342618325</v>
      </c>
    </row>
    <row r="2655" spans="1:9" ht="15" hidden="1">
      <c r="A2655" s="46">
        <v>43917</v>
      </c>
      <c r="B2655" s="47" t="s">
        <v>4735</v>
      </c>
      <c r="C2655" s="47" t="s">
        <v>4736</v>
      </c>
      <c r="D2655" s="47" t="s">
        <v>219</v>
      </c>
      <c r="E2655" s="46">
        <v>116704</v>
      </c>
      <c r="F2655" s="48">
        <v>46</v>
      </c>
      <c r="G2655" s="46">
        <v>4</v>
      </c>
      <c r="H2655" s="47" t="s">
        <v>235</v>
      </c>
      <c r="I2655" s="46">
        <v>3349559640</v>
      </c>
    </row>
    <row r="2656" spans="1:9" ht="15" hidden="1">
      <c r="A2656" s="46">
        <v>43918</v>
      </c>
      <c r="B2656" s="47" t="s">
        <v>4737</v>
      </c>
      <c r="C2656" s="47" t="s">
        <v>4738</v>
      </c>
      <c r="D2656" s="47" t="s">
        <v>219</v>
      </c>
      <c r="E2656" s="46">
        <v>116704</v>
      </c>
      <c r="F2656" s="48">
        <v>46</v>
      </c>
      <c r="G2656" s="46">
        <v>2</v>
      </c>
      <c r="H2656" s="47" t="s">
        <v>235</v>
      </c>
      <c r="I2656" s="46">
        <v>3349559547</v>
      </c>
    </row>
    <row r="2657" spans="1:9" ht="15" hidden="1">
      <c r="A2657" s="46">
        <v>43919</v>
      </c>
      <c r="B2657" s="47" t="s">
        <v>4739</v>
      </c>
      <c r="C2657" s="47" t="s">
        <v>4740</v>
      </c>
      <c r="D2657" s="47" t="s">
        <v>219</v>
      </c>
      <c r="E2657" s="46">
        <v>116704</v>
      </c>
      <c r="F2657" s="48">
        <v>345</v>
      </c>
      <c r="G2657" s="46">
        <v>8</v>
      </c>
      <c r="H2657" s="47" t="s">
        <v>235</v>
      </c>
      <c r="I2657" s="46">
        <v>3349559635</v>
      </c>
    </row>
    <row r="2658" spans="1:9" ht="30" hidden="1">
      <c r="A2658" s="46">
        <v>43921</v>
      </c>
      <c r="B2658" s="47" t="s">
        <v>4741</v>
      </c>
      <c r="C2658" s="47" t="s">
        <v>4742</v>
      </c>
      <c r="D2658" s="47" t="s">
        <v>219</v>
      </c>
      <c r="E2658" s="46">
        <v>116704</v>
      </c>
      <c r="F2658" s="48">
        <v>46</v>
      </c>
      <c r="G2658" s="46">
        <v>2</v>
      </c>
      <c r="H2658" s="47" t="s">
        <v>227</v>
      </c>
      <c r="I2658" s="46">
        <v>3349559923</v>
      </c>
    </row>
    <row r="2659" spans="1:9" ht="30" hidden="1">
      <c r="A2659" s="46">
        <v>43932</v>
      </c>
      <c r="B2659" s="47" t="s">
        <v>4743</v>
      </c>
      <c r="C2659" s="47" t="s">
        <v>4744</v>
      </c>
      <c r="D2659" s="47" t="s">
        <v>243</v>
      </c>
      <c r="E2659" s="46">
        <v>101222</v>
      </c>
      <c r="F2659" s="48">
        <v>46</v>
      </c>
      <c r="G2659" s="46">
        <v>2</v>
      </c>
      <c r="H2659" s="47" t="s">
        <v>211</v>
      </c>
      <c r="I2659" s="46">
        <v>3342618236</v>
      </c>
    </row>
    <row r="2660" spans="1:9" ht="45" hidden="1">
      <c r="A2660" s="46">
        <v>43949</v>
      </c>
      <c r="B2660" s="47" t="s">
        <v>4745</v>
      </c>
      <c r="C2660" s="47" t="s">
        <v>4746</v>
      </c>
      <c r="D2660" s="47" t="s">
        <v>219</v>
      </c>
      <c r="E2660" s="46">
        <v>116704</v>
      </c>
      <c r="F2660" s="48">
        <v>46</v>
      </c>
      <c r="G2660" s="46">
        <v>1</v>
      </c>
      <c r="H2660" s="47" t="s">
        <v>220</v>
      </c>
      <c r="I2660" s="46">
        <v>3349559720</v>
      </c>
    </row>
    <row r="2661" spans="1:9" ht="15" hidden="1">
      <c r="A2661" s="46">
        <v>43976</v>
      </c>
      <c r="B2661" s="47" t="s">
        <v>4747</v>
      </c>
      <c r="C2661" s="47" t="s">
        <v>4748</v>
      </c>
      <c r="D2661" s="47" t="s">
        <v>219</v>
      </c>
      <c r="E2661" s="46">
        <v>116704</v>
      </c>
      <c r="F2661" s="48">
        <v>69</v>
      </c>
      <c r="G2661" s="46">
        <v>2</v>
      </c>
      <c r="H2661" s="47" t="s">
        <v>211</v>
      </c>
      <c r="I2661" s="46">
        <v>3342618171</v>
      </c>
    </row>
    <row r="2662" spans="1:9" ht="30" hidden="1">
      <c r="A2662" s="46">
        <v>43987</v>
      </c>
      <c r="B2662" s="47" t="s">
        <v>4749</v>
      </c>
      <c r="C2662" s="47" t="s">
        <v>4750</v>
      </c>
      <c r="D2662" s="47" t="s">
        <v>357</v>
      </c>
      <c r="E2662" s="46">
        <v>126080</v>
      </c>
      <c r="F2662" s="48">
        <v>345</v>
      </c>
      <c r="G2662" s="46">
        <v>1</v>
      </c>
      <c r="H2662" s="47" t="s">
        <v>211</v>
      </c>
      <c r="I2662" s="46">
        <v>3353098143</v>
      </c>
    </row>
    <row r="2663" spans="1:9" ht="45" hidden="1">
      <c r="A2663" s="46">
        <v>43990</v>
      </c>
      <c r="B2663" s="47" t="s">
        <v>4751</v>
      </c>
      <c r="C2663" s="47" t="s">
        <v>4752</v>
      </c>
      <c r="D2663" s="47" t="s">
        <v>243</v>
      </c>
      <c r="E2663" s="46">
        <v>101222</v>
      </c>
      <c r="F2663" s="48">
        <v>69</v>
      </c>
      <c r="G2663" s="46">
        <v>4</v>
      </c>
      <c r="H2663" s="47" t="s">
        <v>256</v>
      </c>
      <c r="I2663" s="46">
        <v>3337428993</v>
      </c>
    </row>
    <row r="2664" spans="1:9" ht="45" hidden="1">
      <c r="A2664" s="46">
        <v>43995</v>
      </c>
      <c r="B2664" s="47" t="s">
        <v>4753</v>
      </c>
      <c r="C2664" s="47" t="s">
        <v>4754</v>
      </c>
      <c r="D2664" s="47" t="s">
        <v>283</v>
      </c>
      <c r="E2664" s="46">
        <v>102912</v>
      </c>
      <c r="F2664" s="48">
        <v>115</v>
      </c>
      <c r="G2664" s="46">
        <v>1</v>
      </c>
      <c r="H2664" s="47" t="s">
        <v>211</v>
      </c>
      <c r="I2664" s="46">
        <v>3353097881</v>
      </c>
    </row>
    <row r="2665" spans="1:9" ht="30" hidden="1">
      <c r="A2665" s="46">
        <v>43996</v>
      </c>
      <c r="B2665" s="47" t="s">
        <v>4755</v>
      </c>
      <c r="C2665" s="47" t="s">
        <v>4756</v>
      </c>
      <c r="D2665" s="47" t="s">
        <v>243</v>
      </c>
      <c r="E2665" s="46">
        <v>101222</v>
      </c>
      <c r="F2665" s="48">
        <v>69</v>
      </c>
      <c r="G2665" s="46">
        <v>2</v>
      </c>
      <c r="H2665" s="47" t="s">
        <v>227</v>
      </c>
      <c r="I2665" s="46">
        <v>3342618271</v>
      </c>
    </row>
    <row r="2666" spans="1:9" ht="30" hidden="1">
      <c r="A2666" s="46">
        <v>44044</v>
      </c>
      <c r="B2666" s="47" t="s">
        <v>4757</v>
      </c>
      <c r="C2666" s="47" t="s">
        <v>4758</v>
      </c>
      <c r="D2666" s="47" t="s">
        <v>357</v>
      </c>
      <c r="E2666" s="46">
        <v>126080</v>
      </c>
      <c r="F2666" s="48">
        <v>115</v>
      </c>
      <c r="G2666" s="46">
        <v>5</v>
      </c>
      <c r="H2666" s="47" t="s">
        <v>211</v>
      </c>
      <c r="I2666" s="46">
        <v>3337429021</v>
      </c>
    </row>
    <row r="2667" spans="1:9" ht="15" hidden="1">
      <c r="A2667" s="46">
        <v>44079</v>
      </c>
      <c r="B2667" s="47" t="s">
        <v>4759</v>
      </c>
      <c r="C2667" s="47" t="s">
        <v>4760</v>
      </c>
      <c r="D2667" s="47" t="s">
        <v>219</v>
      </c>
      <c r="E2667" s="46">
        <v>116704</v>
      </c>
      <c r="F2667" s="48">
        <v>115</v>
      </c>
      <c r="G2667" s="46">
        <v>2</v>
      </c>
      <c r="H2667" s="47" t="s">
        <v>211</v>
      </c>
      <c r="I2667" s="46">
        <v>3352749843</v>
      </c>
    </row>
    <row r="2668" spans="1:9" ht="60" hidden="1">
      <c r="A2668" s="46">
        <v>44089</v>
      </c>
      <c r="B2668" s="47" t="s">
        <v>4761</v>
      </c>
      <c r="C2668" s="47" t="s">
        <v>4762</v>
      </c>
      <c r="D2668" s="47" t="s">
        <v>232</v>
      </c>
      <c r="E2668" s="46">
        <v>100834</v>
      </c>
      <c r="F2668" s="48">
        <v>115</v>
      </c>
      <c r="G2668" s="46">
        <v>2</v>
      </c>
      <c r="H2668" s="47" t="s">
        <v>211</v>
      </c>
      <c r="I2668" s="46">
        <v>3337429053</v>
      </c>
    </row>
    <row r="2669" spans="1:9" ht="45" hidden="1">
      <c r="A2669" s="46">
        <v>44115</v>
      </c>
      <c r="B2669" s="47" t="s">
        <v>4763</v>
      </c>
      <c r="C2669" s="47" t="s">
        <v>4764</v>
      </c>
      <c r="D2669" s="47" t="s">
        <v>219</v>
      </c>
      <c r="E2669" s="46">
        <v>116704</v>
      </c>
      <c r="F2669" s="48">
        <v>138</v>
      </c>
      <c r="G2669" s="46">
        <v>6</v>
      </c>
      <c r="H2669" s="47" t="s">
        <v>220</v>
      </c>
      <c r="I2669" s="46">
        <v>3349560152</v>
      </c>
    </row>
    <row r="2670" spans="1:9" ht="45" hidden="1">
      <c r="A2670" s="46">
        <v>44116</v>
      </c>
      <c r="B2670" s="47" t="s">
        <v>4765</v>
      </c>
      <c r="C2670" s="47" t="s">
        <v>4766</v>
      </c>
      <c r="D2670" s="47" t="s">
        <v>219</v>
      </c>
      <c r="E2670" s="46">
        <v>116704</v>
      </c>
      <c r="F2670" s="48">
        <v>46</v>
      </c>
      <c r="G2670" s="46">
        <v>1</v>
      </c>
      <c r="H2670" s="47" t="s">
        <v>220</v>
      </c>
      <c r="I2670" s="46">
        <v>3349560327</v>
      </c>
    </row>
    <row r="2671" spans="1:9" ht="15" hidden="1">
      <c r="A2671" s="46">
        <v>44168</v>
      </c>
      <c r="B2671" s="47" t="s">
        <v>4767</v>
      </c>
      <c r="C2671" s="47" t="s">
        <v>4768</v>
      </c>
      <c r="D2671" s="47" t="s">
        <v>219</v>
      </c>
      <c r="E2671" s="46">
        <v>116704</v>
      </c>
      <c r="F2671" s="48">
        <v>69</v>
      </c>
      <c r="G2671" s="46">
        <v>2</v>
      </c>
      <c r="H2671" s="47" t="s">
        <v>211</v>
      </c>
      <c r="I2671" s="46">
        <v>3352750024</v>
      </c>
    </row>
    <row r="2672" spans="1:9" ht="45" hidden="1">
      <c r="A2672" s="46">
        <v>44183</v>
      </c>
      <c r="B2672" s="47" t="s">
        <v>4769</v>
      </c>
      <c r="C2672" s="47" t="s">
        <v>4770</v>
      </c>
      <c r="D2672" s="47" t="s">
        <v>219</v>
      </c>
      <c r="E2672" s="46">
        <v>116704</v>
      </c>
      <c r="F2672" s="48">
        <v>34.5</v>
      </c>
      <c r="G2672" s="46">
        <v>2</v>
      </c>
      <c r="H2672" s="47" t="s">
        <v>220</v>
      </c>
      <c r="I2672" s="46">
        <v>3342617956</v>
      </c>
    </row>
    <row r="2673" spans="1:9" ht="60" hidden="1">
      <c r="A2673" s="46">
        <v>44185</v>
      </c>
      <c r="B2673" s="47" t="s">
        <v>4771</v>
      </c>
      <c r="C2673" s="47" t="s">
        <v>4772</v>
      </c>
      <c r="D2673" s="47" t="s">
        <v>232</v>
      </c>
      <c r="E2673" s="46">
        <v>100834</v>
      </c>
      <c r="F2673" s="48">
        <v>230</v>
      </c>
      <c r="G2673" s="46">
        <v>5</v>
      </c>
      <c r="H2673" s="47" t="s">
        <v>227</v>
      </c>
      <c r="I2673" s="46">
        <v>3337429118</v>
      </c>
    </row>
    <row r="2674" spans="1:9" ht="15" hidden="1">
      <c r="A2674" s="46">
        <v>44198</v>
      </c>
      <c r="B2674" s="47" t="s">
        <v>4773</v>
      </c>
      <c r="C2674" s="47" t="s">
        <v>4774</v>
      </c>
      <c r="D2674" s="47" t="s">
        <v>219</v>
      </c>
      <c r="E2674" s="46">
        <v>116704</v>
      </c>
      <c r="F2674" s="48">
        <v>69</v>
      </c>
      <c r="G2674" s="46">
        <v>2</v>
      </c>
      <c r="H2674" s="47" t="s">
        <v>211</v>
      </c>
      <c r="I2674" s="46">
        <v>3352749890</v>
      </c>
    </row>
    <row r="2675" spans="1:9" ht="45" hidden="1">
      <c r="A2675" s="46">
        <v>44200</v>
      </c>
      <c r="B2675" s="47" t="s">
        <v>4775</v>
      </c>
      <c r="C2675" s="47" t="s">
        <v>4776</v>
      </c>
      <c r="D2675" s="47" t="s">
        <v>335</v>
      </c>
      <c r="E2675" s="46">
        <v>100716</v>
      </c>
      <c r="F2675" s="48">
        <v>42</v>
      </c>
      <c r="G2675" s="46">
        <v>2</v>
      </c>
      <c r="H2675" s="47" t="s">
        <v>227</v>
      </c>
      <c r="I2675" s="46">
        <v>3338290461</v>
      </c>
    </row>
    <row r="2676" spans="1:9" ht="15" hidden="1">
      <c r="A2676" s="46">
        <v>44203</v>
      </c>
      <c r="B2676" s="47" t="s">
        <v>4777</v>
      </c>
      <c r="C2676" s="47" t="s">
        <v>4778</v>
      </c>
      <c r="D2676" s="47" t="s">
        <v>219</v>
      </c>
      <c r="E2676" s="46">
        <v>116704</v>
      </c>
      <c r="F2676" s="48">
        <v>69</v>
      </c>
      <c r="G2676" s="46">
        <v>3</v>
      </c>
      <c r="H2676" s="47" t="s">
        <v>211</v>
      </c>
      <c r="I2676" s="46">
        <v>3341136825</v>
      </c>
    </row>
    <row r="2677" spans="1:9" ht="60" hidden="1">
      <c r="A2677" s="46">
        <v>44217</v>
      </c>
      <c r="B2677" s="47" t="s">
        <v>4779</v>
      </c>
      <c r="C2677" s="47" t="s">
        <v>4780</v>
      </c>
      <c r="D2677" s="47" t="s">
        <v>232</v>
      </c>
      <c r="E2677" s="46">
        <v>100834</v>
      </c>
      <c r="F2677" s="48">
        <v>115</v>
      </c>
      <c r="G2677" s="46">
        <v>3</v>
      </c>
      <c r="H2677" s="47" t="s">
        <v>211</v>
      </c>
      <c r="I2677" s="46">
        <v>3337429139</v>
      </c>
    </row>
    <row r="2678" spans="1:9" ht="45" hidden="1">
      <c r="A2678" s="46">
        <v>44227</v>
      </c>
      <c r="B2678" s="47" t="s">
        <v>4781</v>
      </c>
      <c r="C2678" s="47" t="s">
        <v>4782</v>
      </c>
      <c r="D2678" s="47" t="s">
        <v>219</v>
      </c>
      <c r="E2678" s="46">
        <v>116704</v>
      </c>
      <c r="F2678" s="48">
        <v>138</v>
      </c>
      <c r="G2678" s="46">
        <v>8</v>
      </c>
      <c r="H2678" s="47" t="s">
        <v>220</v>
      </c>
      <c r="I2678" s="46">
        <v>3337429146</v>
      </c>
    </row>
    <row r="2679" spans="1:9" ht="45" hidden="1">
      <c r="A2679" s="46">
        <v>44243</v>
      </c>
      <c r="B2679" s="47" t="s">
        <v>4783</v>
      </c>
      <c r="C2679" s="47" t="s">
        <v>4784</v>
      </c>
      <c r="D2679" s="47" t="s">
        <v>243</v>
      </c>
      <c r="E2679" s="46">
        <v>101222</v>
      </c>
      <c r="F2679" s="48">
        <v>138</v>
      </c>
      <c r="G2679" s="46">
        <v>1</v>
      </c>
      <c r="H2679" s="47" t="s">
        <v>256</v>
      </c>
      <c r="I2679" s="46">
        <v>3342618402</v>
      </c>
    </row>
    <row r="2680" spans="1:9" ht="45" hidden="1">
      <c r="A2680" s="46">
        <v>44297</v>
      </c>
      <c r="B2680" s="47" t="s">
        <v>4785</v>
      </c>
      <c r="C2680" s="47" t="s">
        <v>4786</v>
      </c>
      <c r="D2680" s="47" t="s">
        <v>219</v>
      </c>
      <c r="E2680" s="46">
        <v>116704</v>
      </c>
      <c r="F2680" s="48">
        <v>46</v>
      </c>
      <c r="G2680" s="46">
        <v>1</v>
      </c>
      <c r="H2680" s="47" t="s">
        <v>220</v>
      </c>
      <c r="I2680" s="46">
        <v>3349560289</v>
      </c>
    </row>
    <row r="2681" spans="1:9" ht="15" hidden="1">
      <c r="A2681" s="46">
        <v>44347</v>
      </c>
      <c r="B2681" s="47" t="s">
        <v>4787</v>
      </c>
      <c r="C2681" s="47" t="s">
        <v>4788</v>
      </c>
      <c r="D2681" s="47" t="s">
        <v>219</v>
      </c>
      <c r="E2681" s="46">
        <v>116704</v>
      </c>
      <c r="F2681" s="48">
        <v>69</v>
      </c>
      <c r="G2681" s="46">
        <v>2</v>
      </c>
      <c r="H2681" s="47" t="s">
        <v>211</v>
      </c>
      <c r="I2681" s="46">
        <v>3352749884</v>
      </c>
    </row>
    <row r="2682" spans="1:9" ht="45" hidden="1">
      <c r="A2682" s="46">
        <v>44349</v>
      </c>
      <c r="B2682" s="47" t="s">
        <v>4789</v>
      </c>
      <c r="C2682" s="47" t="s">
        <v>4790</v>
      </c>
      <c r="D2682" s="47" t="s">
        <v>219</v>
      </c>
      <c r="E2682" s="46">
        <v>116704</v>
      </c>
      <c r="F2682" s="48">
        <v>69</v>
      </c>
      <c r="G2682" s="46">
        <v>1</v>
      </c>
      <c r="H2682" s="47" t="s">
        <v>220</v>
      </c>
      <c r="I2682" s="46">
        <v>3349560067</v>
      </c>
    </row>
    <row r="2683" spans="1:9" ht="60" hidden="1">
      <c r="A2683" s="46">
        <v>44370</v>
      </c>
      <c r="B2683" s="47" t="s">
        <v>4791</v>
      </c>
      <c r="C2683" s="47" t="s">
        <v>4792</v>
      </c>
      <c r="D2683" s="47" t="s">
        <v>232</v>
      </c>
      <c r="E2683" s="46">
        <v>100834</v>
      </c>
      <c r="F2683" s="48">
        <v>230</v>
      </c>
      <c r="G2683" s="46">
        <v>3</v>
      </c>
      <c r="H2683" s="47" t="s">
        <v>211</v>
      </c>
      <c r="I2683" s="46">
        <v>3337429238</v>
      </c>
    </row>
    <row r="2684" spans="1:9" ht="30" hidden="1">
      <c r="A2684" s="46">
        <v>44385</v>
      </c>
      <c r="B2684" s="47" t="s">
        <v>4793</v>
      </c>
      <c r="C2684" s="47" t="s">
        <v>4794</v>
      </c>
      <c r="D2684" s="47" t="s">
        <v>219</v>
      </c>
      <c r="E2684" s="46">
        <v>116704</v>
      </c>
      <c r="F2684" s="48">
        <v>230</v>
      </c>
      <c r="G2684" s="46">
        <v>11</v>
      </c>
      <c r="H2684" s="47" t="s">
        <v>227</v>
      </c>
      <c r="I2684" s="46">
        <v>3337429244</v>
      </c>
    </row>
    <row r="2685" spans="1:9" ht="60" hidden="1">
      <c r="A2685" s="46">
        <v>44391</v>
      </c>
      <c r="B2685" s="47" t="s">
        <v>4795</v>
      </c>
      <c r="C2685" s="47" t="s">
        <v>4796</v>
      </c>
      <c r="D2685" s="47" t="s">
        <v>232</v>
      </c>
      <c r="E2685" s="46">
        <v>100834</v>
      </c>
      <c r="F2685" s="48">
        <v>115</v>
      </c>
      <c r="G2685" s="46">
        <v>1</v>
      </c>
      <c r="H2685" s="47" t="s">
        <v>227</v>
      </c>
      <c r="I2685" s="46">
        <v>3337429247</v>
      </c>
    </row>
    <row r="2686" spans="1:9" ht="45" hidden="1">
      <c r="A2686" s="46">
        <v>44491</v>
      </c>
      <c r="B2686" s="47" t="s">
        <v>4797</v>
      </c>
      <c r="C2686" s="47" t="s">
        <v>4798</v>
      </c>
      <c r="D2686" s="47" t="s">
        <v>219</v>
      </c>
      <c r="E2686" s="46">
        <v>116704</v>
      </c>
      <c r="F2686" s="48">
        <v>46</v>
      </c>
      <c r="G2686" s="46">
        <v>1</v>
      </c>
      <c r="H2686" s="47" t="s">
        <v>220</v>
      </c>
      <c r="I2686" s="46">
        <v>3349560141</v>
      </c>
    </row>
    <row r="2687" spans="1:9" ht="60" hidden="1">
      <c r="A2687" s="46">
        <v>44509</v>
      </c>
      <c r="B2687" s="47" t="s">
        <v>4799</v>
      </c>
      <c r="C2687" s="47" t="s">
        <v>4800</v>
      </c>
      <c r="D2687" s="47" t="s">
        <v>232</v>
      </c>
      <c r="E2687" s="46">
        <v>100834</v>
      </c>
      <c r="F2687" s="48">
        <v>230</v>
      </c>
      <c r="G2687" s="46">
        <v>1</v>
      </c>
      <c r="H2687" s="47" t="s">
        <v>211</v>
      </c>
      <c r="I2687" s="46">
        <v>3342617588</v>
      </c>
    </row>
    <row r="2688" spans="1:9" ht="60" hidden="1">
      <c r="A2688" s="46">
        <v>44524</v>
      </c>
      <c r="B2688" s="47" t="s">
        <v>4801</v>
      </c>
      <c r="C2688" s="47" t="s">
        <v>4802</v>
      </c>
      <c r="D2688" s="47" t="s">
        <v>232</v>
      </c>
      <c r="E2688" s="46">
        <v>100834</v>
      </c>
      <c r="F2688" s="48">
        <v>115</v>
      </c>
      <c r="G2688" s="46">
        <v>2</v>
      </c>
      <c r="H2688" s="47" t="s">
        <v>227</v>
      </c>
      <c r="I2688" s="46">
        <v>3337429329</v>
      </c>
    </row>
    <row r="2689" spans="1:9" ht="15" hidden="1">
      <c r="A2689" s="46">
        <v>44577</v>
      </c>
      <c r="B2689" s="47" t="s">
        <v>4803</v>
      </c>
      <c r="C2689" s="47" t="s">
        <v>4804</v>
      </c>
      <c r="D2689" s="47" t="s">
        <v>219</v>
      </c>
      <c r="E2689" s="46">
        <v>116704</v>
      </c>
      <c r="F2689" s="48">
        <v>69</v>
      </c>
      <c r="G2689" s="46">
        <v>3</v>
      </c>
      <c r="H2689" s="47" t="s">
        <v>211</v>
      </c>
      <c r="I2689" s="46">
        <v>3341136824</v>
      </c>
    </row>
    <row r="2690" spans="1:9" ht="60" hidden="1">
      <c r="A2690" s="46">
        <v>44594</v>
      </c>
      <c r="B2690" s="47" t="s">
        <v>4805</v>
      </c>
      <c r="C2690" s="47" t="s">
        <v>4806</v>
      </c>
      <c r="D2690" s="47" t="s">
        <v>232</v>
      </c>
      <c r="E2690" s="46">
        <v>100834</v>
      </c>
      <c r="F2690" s="48">
        <v>230</v>
      </c>
      <c r="G2690" s="46">
        <v>2</v>
      </c>
      <c r="H2690" s="47" t="s">
        <v>211</v>
      </c>
      <c r="I2690" s="46">
        <v>3337429371</v>
      </c>
    </row>
    <row r="2691" spans="1:9" ht="15" hidden="1">
      <c r="A2691" s="46">
        <v>44605</v>
      </c>
      <c r="B2691" s="47" t="s">
        <v>4807</v>
      </c>
      <c r="C2691" s="47" t="s">
        <v>4808</v>
      </c>
      <c r="D2691" s="47" t="s">
        <v>219</v>
      </c>
      <c r="E2691" s="46">
        <v>116704</v>
      </c>
      <c r="F2691" s="48">
        <v>69</v>
      </c>
      <c r="G2691" s="46">
        <v>2</v>
      </c>
      <c r="H2691" s="47" t="s">
        <v>235</v>
      </c>
      <c r="I2691" s="46">
        <v>3341136823</v>
      </c>
    </row>
    <row r="2692" spans="1:9" ht="45" hidden="1">
      <c r="A2692" s="46">
        <v>44623</v>
      </c>
      <c r="B2692" s="47" t="s">
        <v>4809</v>
      </c>
      <c r="C2692" s="47" t="s">
        <v>4810</v>
      </c>
      <c r="D2692" s="47" t="s">
        <v>219</v>
      </c>
      <c r="E2692" s="46">
        <v>116704</v>
      </c>
      <c r="F2692" s="48">
        <v>46</v>
      </c>
      <c r="G2692" s="46">
        <v>1</v>
      </c>
      <c r="H2692" s="47" t="s">
        <v>220</v>
      </c>
      <c r="I2692" s="46">
        <v>3349559869</v>
      </c>
    </row>
    <row r="2693" spans="1:9" ht="15" hidden="1">
      <c r="A2693" s="46">
        <v>44624</v>
      </c>
      <c r="B2693" s="47" t="s">
        <v>4811</v>
      </c>
      <c r="C2693" s="47" t="s">
        <v>4812</v>
      </c>
      <c r="D2693" s="47" t="s">
        <v>219</v>
      </c>
      <c r="E2693" s="46">
        <v>116704</v>
      </c>
      <c r="F2693" s="48">
        <v>69</v>
      </c>
      <c r="G2693" s="46">
        <v>3</v>
      </c>
      <c r="H2693" s="47" t="s">
        <v>211</v>
      </c>
      <c r="I2693" s="46">
        <v>3337428558</v>
      </c>
    </row>
    <row r="2694" spans="1:9" ht="45" hidden="1">
      <c r="A2694" s="46">
        <v>44706</v>
      </c>
      <c r="B2694" s="47" t="s">
        <v>4813</v>
      </c>
      <c r="C2694" s="47" t="s">
        <v>4814</v>
      </c>
      <c r="D2694" s="47" t="s">
        <v>243</v>
      </c>
      <c r="E2694" s="46">
        <v>101222</v>
      </c>
      <c r="F2694" s="48">
        <v>138</v>
      </c>
      <c r="G2694" s="46">
        <v>1</v>
      </c>
      <c r="H2694" s="47" t="s">
        <v>220</v>
      </c>
      <c r="I2694" s="46">
        <v>3337429434</v>
      </c>
    </row>
    <row r="2695" spans="1:9" ht="45" hidden="1">
      <c r="A2695" s="46">
        <v>44707</v>
      </c>
      <c r="B2695" s="47" t="s">
        <v>4815</v>
      </c>
      <c r="C2695" s="47" t="s">
        <v>4816</v>
      </c>
      <c r="D2695" s="47" t="s">
        <v>243</v>
      </c>
      <c r="E2695" s="46">
        <v>101222</v>
      </c>
      <c r="F2695" s="48">
        <v>138</v>
      </c>
      <c r="G2695" s="46">
        <v>7</v>
      </c>
      <c r="H2695" s="47" t="s">
        <v>256</v>
      </c>
      <c r="I2695" s="46">
        <v>3337429435</v>
      </c>
    </row>
    <row r="2696" spans="1:9" ht="45" hidden="1">
      <c r="A2696" s="46">
        <v>44716</v>
      </c>
      <c r="B2696" s="47" t="s">
        <v>4817</v>
      </c>
      <c r="C2696" s="47" t="s">
        <v>4818</v>
      </c>
      <c r="D2696" s="47" t="s">
        <v>219</v>
      </c>
      <c r="E2696" s="46">
        <v>116704</v>
      </c>
      <c r="F2696" s="48">
        <v>46</v>
      </c>
      <c r="G2696" s="46">
        <v>1</v>
      </c>
      <c r="H2696" s="47" t="s">
        <v>256</v>
      </c>
      <c r="I2696" s="46">
        <v>3342618077</v>
      </c>
    </row>
    <row r="2697" spans="1:9" ht="60" hidden="1">
      <c r="A2697" s="46">
        <v>44741</v>
      </c>
      <c r="B2697" s="47" t="s">
        <v>4819</v>
      </c>
      <c r="C2697" s="47" t="s">
        <v>4820</v>
      </c>
      <c r="D2697" s="47" t="s">
        <v>232</v>
      </c>
      <c r="E2697" s="46">
        <v>100834</v>
      </c>
      <c r="F2697" s="48">
        <v>230</v>
      </c>
      <c r="G2697" s="46">
        <v>4</v>
      </c>
      <c r="H2697" s="47" t="s">
        <v>211</v>
      </c>
      <c r="I2697" s="46">
        <v>3337429454</v>
      </c>
    </row>
    <row r="2698" spans="1:9" ht="45" hidden="1">
      <c r="A2698" s="46">
        <v>44796</v>
      </c>
      <c r="B2698" s="47" t="s">
        <v>4821</v>
      </c>
      <c r="C2698" s="47" t="s">
        <v>4822</v>
      </c>
      <c r="D2698" s="47" t="s">
        <v>219</v>
      </c>
      <c r="E2698" s="46">
        <v>116704</v>
      </c>
      <c r="F2698" s="48">
        <v>69</v>
      </c>
      <c r="G2698" s="46">
        <v>1</v>
      </c>
      <c r="H2698" s="47" t="s">
        <v>220</v>
      </c>
      <c r="I2698" s="46">
        <v>3349559931</v>
      </c>
    </row>
    <row r="2699" spans="1:9" ht="45" hidden="1">
      <c r="A2699" s="46">
        <v>44797</v>
      </c>
      <c r="B2699" s="47" t="s">
        <v>4823</v>
      </c>
      <c r="C2699" s="47" t="s">
        <v>4824</v>
      </c>
      <c r="D2699" s="47" t="s">
        <v>219</v>
      </c>
      <c r="E2699" s="46">
        <v>116704</v>
      </c>
      <c r="F2699" s="48">
        <v>46</v>
      </c>
      <c r="G2699" s="46">
        <v>1</v>
      </c>
      <c r="H2699" s="47" t="s">
        <v>220</v>
      </c>
      <c r="I2699" s="46">
        <v>3349559809</v>
      </c>
    </row>
    <row r="2700" spans="1:9" ht="45" hidden="1">
      <c r="A2700" s="46">
        <v>44809</v>
      </c>
      <c r="B2700" s="47" t="s">
        <v>4825</v>
      </c>
      <c r="C2700" s="47" t="s">
        <v>4826</v>
      </c>
      <c r="D2700" s="47" t="s">
        <v>219</v>
      </c>
      <c r="E2700" s="46">
        <v>116704</v>
      </c>
      <c r="F2700" s="48">
        <v>46</v>
      </c>
      <c r="G2700" s="46">
        <v>1</v>
      </c>
      <c r="H2700" s="47" t="s">
        <v>220</v>
      </c>
      <c r="I2700" s="46">
        <v>3349560075</v>
      </c>
    </row>
    <row r="2701" spans="1:9" ht="15" hidden="1">
      <c r="A2701" s="46">
        <v>44818</v>
      </c>
      <c r="B2701" s="47" t="s">
        <v>4827</v>
      </c>
      <c r="C2701" s="47" t="s">
        <v>4828</v>
      </c>
      <c r="D2701" s="47" t="s">
        <v>219</v>
      </c>
      <c r="E2701" s="46">
        <v>116704</v>
      </c>
      <c r="F2701" s="48">
        <v>69</v>
      </c>
      <c r="G2701" s="46">
        <v>2</v>
      </c>
      <c r="H2701" s="47" t="s">
        <v>211</v>
      </c>
      <c r="I2701" s="46">
        <v>3342618184</v>
      </c>
    </row>
    <row r="2702" spans="1:9" ht="45" hidden="1">
      <c r="A2702" s="46">
        <v>44821</v>
      </c>
      <c r="B2702" s="47" t="s">
        <v>4829</v>
      </c>
      <c r="C2702" s="47" t="s">
        <v>4830</v>
      </c>
      <c r="D2702" s="47" t="s">
        <v>219</v>
      </c>
      <c r="E2702" s="46">
        <v>116704</v>
      </c>
      <c r="F2702" s="48">
        <v>69</v>
      </c>
      <c r="G2702" s="46">
        <v>2</v>
      </c>
      <c r="H2702" s="47" t="s">
        <v>256</v>
      </c>
      <c r="I2702" s="46">
        <v>3337431215</v>
      </c>
    </row>
    <row r="2703" spans="1:9" ht="60" hidden="1">
      <c r="A2703" s="46">
        <v>44823</v>
      </c>
      <c r="B2703" s="47" t="s">
        <v>4831</v>
      </c>
      <c r="C2703" s="47" t="s">
        <v>4832</v>
      </c>
      <c r="D2703" s="47" t="s">
        <v>232</v>
      </c>
      <c r="E2703" s="46">
        <v>100834</v>
      </c>
      <c r="F2703" s="48">
        <v>69</v>
      </c>
      <c r="G2703" s="46">
        <v>1</v>
      </c>
      <c r="H2703" s="47" t="s">
        <v>227</v>
      </c>
      <c r="I2703" s="46">
        <v>3349559728</v>
      </c>
    </row>
    <row r="2704" spans="1:9" ht="45" hidden="1">
      <c r="A2704" s="46">
        <v>44825</v>
      </c>
      <c r="B2704" s="47" t="s">
        <v>4833</v>
      </c>
      <c r="C2704" s="47" t="s">
        <v>4834</v>
      </c>
      <c r="D2704" s="47" t="s">
        <v>219</v>
      </c>
      <c r="E2704" s="46">
        <v>116704</v>
      </c>
      <c r="F2704" s="48">
        <v>46</v>
      </c>
      <c r="G2704" s="46">
        <v>1</v>
      </c>
      <c r="H2704" s="47" t="s">
        <v>220</v>
      </c>
      <c r="I2704" s="46">
        <v>3349560186</v>
      </c>
    </row>
    <row r="2705" spans="1:9" ht="45" hidden="1">
      <c r="A2705" s="46">
        <v>44826</v>
      </c>
      <c r="B2705" s="47" t="s">
        <v>4835</v>
      </c>
      <c r="C2705" s="47" t="s">
        <v>4836</v>
      </c>
      <c r="D2705" s="47" t="s">
        <v>1427</v>
      </c>
      <c r="E2705" s="46">
        <v>101674</v>
      </c>
      <c r="F2705" s="48">
        <v>69</v>
      </c>
      <c r="G2705" s="46">
        <v>1</v>
      </c>
      <c r="H2705" s="47" t="s">
        <v>211</v>
      </c>
      <c r="I2705" s="46">
        <v>3352749984</v>
      </c>
    </row>
    <row r="2706" spans="1:9" ht="45" hidden="1">
      <c r="A2706" s="46">
        <v>44833</v>
      </c>
      <c r="B2706" s="47" t="s">
        <v>4837</v>
      </c>
      <c r="C2706" s="47" t="s">
        <v>4838</v>
      </c>
      <c r="D2706" s="47" t="s">
        <v>335</v>
      </c>
      <c r="E2706" s="46">
        <v>100716</v>
      </c>
      <c r="F2706" s="48">
        <v>34.5</v>
      </c>
      <c r="G2706" s="46">
        <v>2</v>
      </c>
      <c r="H2706" s="47" t="s">
        <v>227</v>
      </c>
      <c r="I2706" s="46">
        <v>3342617773</v>
      </c>
    </row>
    <row r="2707" spans="1:9" ht="30" hidden="1">
      <c r="A2707" s="46">
        <v>44848</v>
      </c>
      <c r="B2707" s="47" t="s">
        <v>4839</v>
      </c>
      <c r="C2707" s="47" t="s">
        <v>4840</v>
      </c>
      <c r="D2707" s="47" t="s">
        <v>219</v>
      </c>
      <c r="E2707" s="46">
        <v>116704</v>
      </c>
      <c r="F2707" s="48">
        <v>69</v>
      </c>
      <c r="G2707" s="46">
        <v>1</v>
      </c>
      <c r="H2707" s="47" t="s">
        <v>2286</v>
      </c>
      <c r="I2707" s="46">
        <v>3337427757</v>
      </c>
    </row>
    <row r="2708" spans="1:9" ht="30" hidden="1">
      <c r="A2708" s="46">
        <v>44849</v>
      </c>
      <c r="B2708" s="47" t="s">
        <v>4841</v>
      </c>
      <c r="C2708" s="47" t="s">
        <v>4842</v>
      </c>
      <c r="D2708" s="47" t="s">
        <v>219</v>
      </c>
      <c r="E2708" s="46">
        <v>116704</v>
      </c>
      <c r="F2708" s="48">
        <v>230</v>
      </c>
      <c r="G2708" s="46">
        <v>2</v>
      </c>
      <c r="H2708" s="47" t="s">
        <v>227</v>
      </c>
      <c r="I2708" s="46">
        <v>3352749986</v>
      </c>
    </row>
    <row r="2709" spans="1:9" ht="60" hidden="1">
      <c r="A2709" s="46">
        <v>44865</v>
      </c>
      <c r="B2709" s="47" t="s">
        <v>4843</v>
      </c>
      <c r="C2709" s="47" t="s">
        <v>4844</v>
      </c>
      <c r="D2709" s="47" t="s">
        <v>232</v>
      </c>
      <c r="E2709" s="46">
        <v>100834</v>
      </c>
      <c r="F2709" s="48">
        <v>115</v>
      </c>
      <c r="G2709" s="46">
        <v>2</v>
      </c>
      <c r="H2709" s="47" t="s">
        <v>211</v>
      </c>
      <c r="I2709" s="46">
        <v>3337429509</v>
      </c>
    </row>
    <row r="2710" spans="1:9" ht="15" hidden="1">
      <c r="A2710" s="46">
        <v>44878</v>
      </c>
      <c r="B2710" s="47" t="s">
        <v>4845</v>
      </c>
      <c r="C2710" s="47" t="s">
        <v>4846</v>
      </c>
      <c r="D2710" s="47" t="s">
        <v>219</v>
      </c>
      <c r="E2710" s="46">
        <v>116704</v>
      </c>
      <c r="F2710" s="48">
        <v>46</v>
      </c>
      <c r="G2710" s="46">
        <v>2</v>
      </c>
      <c r="H2710" s="47" t="s">
        <v>235</v>
      </c>
      <c r="I2710" s="46">
        <v>3349559518</v>
      </c>
    </row>
    <row r="2711" spans="1:9" ht="30" hidden="1">
      <c r="A2711" s="46">
        <v>44879</v>
      </c>
      <c r="B2711" s="47" t="s">
        <v>4847</v>
      </c>
      <c r="C2711" s="47" t="s">
        <v>4846</v>
      </c>
      <c r="D2711" s="47" t="s">
        <v>589</v>
      </c>
      <c r="E2711" s="46">
        <v>100713</v>
      </c>
      <c r="F2711" s="48">
        <v>115</v>
      </c>
      <c r="G2711" s="46">
        <v>4</v>
      </c>
      <c r="H2711" s="47" t="s">
        <v>235</v>
      </c>
      <c r="I2711" s="46">
        <v>3337429516</v>
      </c>
    </row>
    <row r="2712" spans="1:9" ht="45" hidden="1">
      <c r="A2712" s="46">
        <v>44889</v>
      </c>
      <c r="B2712" s="47" t="s">
        <v>4848</v>
      </c>
      <c r="C2712" s="47" t="s">
        <v>4849</v>
      </c>
      <c r="D2712" s="47" t="s">
        <v>219</v>
      </c>
      <c r="E2712" s="46">
        <v>116704</v>
      </c>
      <c r="F2712" s="48">
        <v>138</v>
      </c>
      <c r="G2712" s="46">
        <v>1</v>
      </c>
      <c r="H2712" s="47" t="s">
        <v>220</v>
      </c>
      <c r="I2712" s="46">
        <v>3349560094</v>
      </c>
    </row>
    <row r="2713" spans="1:9" ht="45" hidden="1">
      <c r="A2713" s="46">
        <v>44929</v>
      </c>
      <c r="B2713" s="47" t="s">
        <v>4850</v>
      </c>
      <c r="C2713" s="47" t="s">
        <v>4851</v>
      </c>
      <c r="D2713" s="47" t="s">
        <v>219</v>
      </c>
      <c r="E2713" s="46">
        <v>116704</v>
      </c>
      <c r="F2713" s="48">
        <v>46</v>
      </c>
      <c r="G2713" s="46">
        <v>3</v>
      </c>
      <c r="H2713" s="47" t="s">
        <v>220</v>
      </c>
      <c r="I2713" s="46">
        <v>3349560185</v>
      </c>
    </row>
    <row r="2714" spans="1:9" ht="30" hidden="1">
      <c r="A2714" s="46">
        <v>44943</v>
      </c>
      <c r="B2714" s="47" t="s">
        <v>4852</v>
      </c>
      <c r="C2714" s="47" t="s">
        <v>4853</v>
      </c>
      <c r="D2714" s="47" t="s">
        <v>243</v>
      </c>
      <c r="E2714" s="46">
        <v>101222</v>
      </c>
      <c r="F2714" s="48">
        <v>69</v>
      </c>
      <c r="G2714" s="46">
        <v>2</v>
      </c>
      <c r="H2714" s="47" t="s">
        <v>211</v>
      </c>
      <c r="I2714" s="46">
        <v>3352750255</v>
      </c>
    </row>
    <row r="2715" spans="1:9" ht="60" hidden="1">
      <c r="A2715" s="46">
        <v>44944</v>
      </c>
      <c r="B2715" s="47" t="s">
        <v>4854</v>
      </c>
      <c r="C2715" s="47" t="s">
        <v>4853</v>
      </c>
      <c r="D2715" s="47" t="s">
        <v>232</v>
      </c>
      <c r="E2715" s="46">
        <v>100834</v>
      </c>
      <c r="F2715" s="48">
        <v>138</v>
      </c>
      <c r="G2715" s="46">
        <v>3</v>
      </c>
      <c r="H2715" s="47" t="s">
        <v>211</v>
      </c>
      <c r="I2715" s="46">
        <v>3337429552</v>
      </c>
    </row>
    <row r="2716" spans="1:9" ht="30" hidden="1">
      <c r="A2716" s="46">
        <v>44951</v>
      </c>
      <c r="B2716" s="47" t="s">
        <v>4855</v>
      </c>
      <c r="C2716" s="47" t="s">
        <v>59</v>
      </c>
      <c r="D2716" s="47" t="s">
        <v>589</v>
      </c>
      <c r="E2716" s="46">
        <v>100713</v>
      </c>
      <c r="F2716" s="48">
        <v>115</v>
      </c>
      <c r="G2716" s="46">
        <v>5</v>
      </c>
      <c r="H2716" s="47" t="s">
        <v>235</v>
      </c>
      <c r="I2716" s="46">
        <v>3337429558</v>
      </c>
    </row>
    <row r="2717" spans="1:9" ht="15" hidden="1">
      <c r="A2717" s="46">
        <v>44953</v>
      </c>
      <c r="B2717" s="47" t="s">
        <v>4856</v>
      </c>
      <c r="C2717" s="47" t="s">
        <v>59</v>
      </c>
      <c r="D2717" s="47" t="s">
        <v>219</v>
      </c>
      <c r="E2717" s="46">
        <v>116704</v>
      </c>
      <c r="F2717" s="48">
        <v>46</v>
      </c>
      <c r="G2717" s="46">
        <v>2</v>
      </c>
      <c r="H2717" s="47" t="s">
        <v>235</v>
      </c>
      <c r="I2717" s="46">
        <v>3349559539</v>
      </c>
    </row>
    <row r="2718" spans="1:9" ht="75" hidden="1">
      <c r="A2718" s="46">
        <v>45016</v>
      </c>
      <c r="B2718" s="47" t="s">
        <v>4857</v>
      </c>
      <c r="C2718" s="47" t="s">
        <v>4858</v>
      </c>
      <c r="D2718" s="47" t="s">
        <v>1945</v>
      </c>
      <c r="E2718" s="46">
        <v>101011</v>
      </c>
      <c r="F2718" s="48">
        <v>34.5</v>
      </c>
      <c r="G2718" s="46">
        <v>1</v>
      </c>
      <c r="H2718" s="47" t="s">
        <v>211</v>
      </c>
      <c r="I2718" s="46">
        <v>3342618354</v>
      </c>
    </row>
    <row r="2719" spans="1:9" ht="30" hidden="1">
      <c r="A2719" s="46">
        <v>45050</v>
      </c>
      <c r="B2719" s="47" t="s">
        <v>4859</v>
      </c>
      <c r="C2719" s="47" t="s">
        <v>4858</v>
      </c>
      <c r="D2719" s="47" t="s">
        <v>219</v>
      </c>
      <c r="E2719" s="46">
        <v>116704</v>
      </c>
      <c r="F2719" s="48">
        <v>138</v>
      </c>
      <c r="G2719" s="46">
        <v>4</v>
      </c>
      <c r="H2719" s="47" t="s">
        <v>227</v>
      </c>
      <c r="I2719" s="46">
        <v>3337410480</v>
      </c>
    </row>
    <row r="2720" spans="1:9" ht="45" hidden="1">
      <c r="A2720" s="46">
        <v>45056</v>
      </c>
      <c r="B2720" s="47" t="s">
        <v>4860</v>
      </c>
      <c r="C2720" s="47" t="s">
        <v>4858</v>
      </c>
      <c r="D2720" s="47" t="s">
        <v>219</v>
      </c>
      <c r="E2720" s="46">
        <v>116704</v>
      </c>
      <c r="F2720" s="48">
        <v>46</v>
      </c>
      <c r="G2720" s="46">
        <v>1</v>
      </c>
      <c r="H2720" s="47" t="s">
        <v>220</v>
      </c>
      <c r="I2720" s="46">
        <v>3349559993</v>
      </c>
    </row>
    <row r="2721" spans="1:9" ht="45" hidden="1">
      <c r="A2721" s="46">
        <v>45064</v>
      </c>
      <c r="B2721" s="47" t="s">
        <v>4861</v>
      </c>
      <c r="C2721" s="47" t="s">
        <v>4858</v>
      </c>
      <c r="D2721" s="47" t="s">
        <v>438</v>
      </c>
      <c r="E2721" s="46">
        <v>101374</v>
      </c>
      <c r="F2721" s="48">
        <v>57</v>
      </c>
      <c r="G2721" s="46">
        <v>1</v>
      </c>
      <c r="H2721" s="47" t="s">
        <v>211</v>
      </c>
      <c r="I2721" s="46">
        <v>3352750304</v>
      </c>
    </row>
    <row r="2722" spans="1:9" ht="45" hidden="1">
      <c r="A2722" s="46">
        <v>45072</v>
      </c>
      <c r="B2722" s="47" t="s">
        <v>4862</v>
      </c>
      <c r="C2722" s="47" t="s">
        <v>4858</v>
      </c>
      <c r="D2722" s="47" t="s">
        <v>219</v>
      </c>
      <c r="E2722" s="46">
        <v>116704</v>
      </c>
      <c r="F2722" s="48">
        <v>69</v>
      </c>
      <c r="G2722" s="46">
        <v>1</v>
      </c>
      <c r="H2722" s="47" t="s">
        <v>220</v>
      </c>
      <c r="I2722" s="46">
        <v>3349559804</v>
      </c>
    </row>
    <row r="2723" spans="1:9" ht="30" hidden="1">
      <c r="A2723" s="46">
        <v>45084</v>
      </c>
      <c r="B2723" s="47" t="s">
        <v>4863</v>
      </c>
      <c r="C2723" s="47" t="s">
        <v>4858</v>
      </c>
      <c r="D2723" s="47" t="s">
        <v>357</v>
      </c>
      <c r="E2723" s="46">
        <v>126080</v>
      </c>
      <c r="F2723" s="48">
        <v>115</v>
      </c>
      <c r="G2723" s="46">
        <v>2</v>
      </c>
      <c r="H2723" s="47" t="s">
        <v>211</v>
      </c>
      <c r="I2723" s="46">
        <v>3353097600</v>
      </c>
    </row>
    <row r="2724" spans="1:9" ht="45" hidden="1">
      <c r="A2724" s="46">
        <v>45105</v>
      </c>
      <c r="B2724" s="47" t="s">
        <v>4864</v>
      </c>
      <c r="C2724" s="47" t="s">
        <v>4858</v>
      </c>
      <c r="D2724" s="47" t="s">
        <v>283</v>
      </c>
      <c r="E2724" s="46">
        <v>102912</v>
      </c>
      <c r="F2724" s="48">
        <v>115</v>
      </c>
      <c r="G2724" s="46">
        <v>1</v>
      </c>
      <c r="H2724" s="47" t="s">
        <v>211</v>
      </c>
      <c r="I2724" s="46">
        <v>3353097641</v>
      </c>
    </row>
    <row r="2725" spans="1:9" ht="60" hidden="1">
      <c r="A2725" s="46">
        <v>45110</v>
      </c>
      <c r="B2725" s="47" t="s">
        <v>4865</v>
      </c>
      <c r="C2725" s="47" t="s">
        <v>4858</v>
      </c>
      <c r="D2725" s="47" t="s">
        <v>232</v>
      </c>
      <c r="E2725" s="46">
        <v>100834</v>
      </c>
      <c r="F2725" s="48">
        <v>115</v>
      </c>
      <c r="G2725" s="46">
        <v>1</v>
      </c>
      <c r="H2725" s="47" t="s">
        <v>211</v>
      </c>
      <c r="I2725" s="46">
        <v>3337414913</v>
      </c>
    </row>
    <row r="2726" spans="1:9" ht="45" hidden="1">
      <c r="A2726" s="46">
        <v>45118</v>
      </c>
      <c r="B2726" s="47" t="s">
        <v>4866</v>
      </c>
      <c r="C2726" s="47" t="s">
        <v>4858</v>
      </c>
      <c r="D2726" s="47" t="s">
        <v>219</v>
      </c>
      <c r="E2726" s="46">
        <v>116704</v>
      </c>
      <c r="F2726" s="48">
        <v>69</v>
      </c>
      <c r="G2726" s="46">
        <v>4</v>
      </c>
      <c r="H2726" s="47" t="s">
        <v>220</v>
      </c>
      <c r="I2726" s="46">
        <v>3342618181</v>
      </c>
    </row>
    <row r="2727" spans="1:9" ht="15" hidden="1">
      <c r="A2727" s="46">
        <v>45121</v>
      </c>
      <c r="B2727" s="47" t="s">
        <v>4867</v>
      </c>
      <c r="C2727" s="47" t="s">
        <v>4858</v>
      </c>
      <c r="D2727" s="47" t="s">
        <v>219</v>
      </c>
      <c r="E2727" s="46">
        <v>116704</v>
      </c>
      <c r="F2727" s="48">
        <v>34.5</v>
      </c>
      <c r="G2727" s="46">
        <v>1</v>
      </c>
      <c r="H2727" s="47" t="s">
        <v>211</v>
      </c>
      <c r="I2727" s="46">
        <v>3337428719</v>
      </c>
    </row>
    <row r="2728" spans="1:9" ht="60" hidden="1">
      <c r="A2728" s="46">
        <v>45130</v>
      </c>
      <c r="B2728" s="47" t="s">
        <v>4868</v>
      </c>
      <c r="C2728" s="47" t="s">
        <v>4858</v>
      </c>
      <c r="D2728" s="47" t="s">
        <v>394</v>
      </c>
      <c r="E2728" s="46">
        <v>101617</v>
      </c>
      <c r="F2728" s="48">
        <v>20</v>
      </c>
      <c r="G2728" s="46">
        <v>1</v>
      </c>
      <c r="H2728" s="47" t="s">
        <v>211</v>
      </c>
      <c r="I2728" s="46">
        <v>3352750328</v>
      </c>
    </row>
    <row r="2729" spans="1:9" ht="45" hidden="1">
      <c r="A2729" s="46">
        <v>45229</v>
      </c>
      <c r="B2729" s="47" t="s">
        <v>4869</v>
      </c>
      <c r="C2729" s="47" t="s">
        <v>4858</v>
      </c>
      <c r="D2729" s="47" t="s">
        <v>219</v>
      </c>
      <c r="E2729" s="46">
        <v>116704</v>
      </c>
      <c r="F2729" s="48">
        <v>69</v>
      </c>
      <c r="G2729" s="46">
        <v>3</v>
      </c>
      <c r="H2729" s="47" t="s">
        <v>220</v>
      </c>
      <c r="I2729" s="46">
        <v>3352750021</v>
      </c>
    </row>
    <row r="2730" spans="1:9" ht="60" hidden="1">
      <c r="A2730" s="46">
        <v>45246</v>
      </c>
      <c r="B2730" s="47" t="s">
        <v>4870</v>
      </c>
      <c r="C2730" s="47" t="s">
        <v>4858</v>
      </c>
      <c r="D2730" s="47" t="s">
        <v>232</v>
      </c>
      <c r="E2730" s="46">
        <v>100834</v>
      </c>
      <c r="F2730" s="48">
        <v>69</v>
      </c>
      <c r="G2730" s="46">
        <v>1</v>
      </c>
      <c r="H2730" s="47" t="s">
        <v>220</v>
      </c>
      <c r="I2730" s="46">
        <v>3349559735</v>
      </c>
    </row>
    <row r="2731" spans="1:9" ht="30" hidden="1">
      <c r="A2731" s="46">
        <v>45253</v>
      </c>
      <c r="B2731" s="47" t="s">
        <v>4871</v>
      </c>
      <c r="C2731" s="47" t="s">
        <v>4858</v>
      </c>
      <c r="D2731" s="47" t="s">
        <v>219</v>
      </c>
      <c r="E2731" s="46">
        <v>116704</v>
      </c>
      <c r="F2731" s="48">
        <v>500</v>
      </c>
      <c r="G2731" s="46">
        <v>33</v>
      </c>
      <c r="H2731" s="47" t="s">
        <v>227</v>
      </c>
      <c r="I2731" s="46">
        <v>3337428845</v>
      </c>
    </row>
    <row r="2732" spans="1:9" ht="30" hidden="1">
      <c r="A2732" s="46">
        <v>45278</v>
      </c>
      <c r="B2732" s="47" t="s">
        <v>4872</v>
      </c>
      <c r="C2732" s="47" t="s">
        <v>4858</v>
      </c>
      <c r="D2732" s="47" t="s">
        <v>243</v>
      </c>
      <c r="E2732" s="46">
        <v>101222</v>
      </c>
      <c r="F2732" s="48">
        <v>138</v>
      </c>
      <c r="G2732" s="46">
        <v>1</v>
      </c>
      <c r="H2732" s="47" t="s">
        <v>211</v>
      </c>
      <c r="I2732" s="46">
        <v>3342618347</v>
      </c>
    </row>
    <row r="2733" spans="1:9" ht="45" hidden="1">
      <c r="A2733" s="46">
        <v>45622</v>
      </c>
      <c r="B2733" s="47" t="s">
        <v>4873</v>
      </c>
      <c r="C2733" s="47" t="s">
        <v>4858</v>
      </c>
      <c r="D2733" s="47" t="s">
        <v>335</v>
      </c>
      <c r="E2733" s="46">
        <v>100716</v>
      </c>
      <c r="F2733" s="48">
        <v>57</v>
      </c>
      <c r="G2733" s="46">
        <v>2</v>
      </c>
      <c r="H2733" s="47" t="s">
        <v>227</v>
      </c>
      <c r="I2733" s="46">
        <v>3337431167</v>
      </c>
    </row>
    <row r="2734" spans="1:9" ht="45" hidden="1">
      <c r="A2734" s="46">
        <v>45623</v>
      </c>
      <c r="B2734" s="47" t="s">
        <v>4874</v>
      </c>
      <c r="C2734" s="47" t="s">
        <v>4858</v>
      </c>
      <c r="D2734" s="47" t="s">
        <v>335</v>
      </c>
      <c r="E2734" s="46">
        <v>100716</v>
      </c>
      <c r="F2734" s="48">
        <v>57</v>
      </c>
      <c r="G2734" s="46">
        <v>2</v>
      </c>
      <c r="H2734" s="47" t="s">
        <v>227</v>
      </c>
      <c r="I2734" s="46">
        <v>3337431168</v>
      </c>
    </row>
    <row r="2735" spans="1:9" ht="75" hidden="1">
      <c r="A2735" s="46">
        <v>45625</v>
      </c>
      <c r="B2735" s="47" t="s">
        <v>4875</v>
      </c>
      <c r="C2735" s="47" t="s">
        <v>4858</v>
      </c>
      <c r="D2735" s="47" t="s">
        <v>234</v>
      </c>
      <c r="E2735" s="46">
        <v>101071</v>
      </c>
      <c r="F2735" s="48">
        <v>69</v>
      </c>
      <c r="G2735" s="46">
        <v>3</v>
      </c>
      <c r="H2735" s="47" t="s">
        <v>227</v>
      </c>
      <c r="I2735" s="46">
        <v>3337431170</v>
      </c>
    </row>
    <row r="2736" spans="1:9" ht="75" hidden="1">
      <c r="A2736" s="46">
        <v>45646</v>
      </c>
      <c r="B2736" s="47" t="s">
        <v>4876</v>
      </c>
      <c r="C2736" s="47" t="s">
        <v>4858</v>
      </c>
      <c r="D2736" s="47" t="s">
        <v>234</v>
      </c>
      <c r="E2736" s="46">
        <v>101071</v>
      </c>
      <c r="F2736" s="48">
        <v>69</v>
      </c>
      <c r="G2736" s="46">
        <v>1</v>
      </c>
      <c r="H2736" s="47" t="s">
        <v>227</v>
      </c>
      <c r="I2736" s="46">
        <v>3337431191</v>
      </c>
    </row>
    <row r="2737" spans="1:9" ht="75" hidden="1">
      <c r="A2737" s="46">
        <v>45707</v>
      </c>
      <c r="B2737" s="47" t="s">
        <v>4877</v>
      </c>
      <c r="C2737" s="47" t="s">
        <v>4858</v>
      </c>
      <c r="D2737" s="47" t="s">
        <v>234</v>
      </c>
      <c r="E2737" s="46">
        <v>101071</v>
      </c>
      <c r="F2737" s="48">
        <v>69</v>
      </c>
      <c r="G2737" s="46">
        <v>2</v>
      </c>
      <c r="H2737" s="47" t="s">
        <v>227</v>
      </c>
      <c r="I2737" s="46">
        <v>3338155033</v>
      </c>
    </row>
    <row r="2738" spans="1:9" ht="75" hidden="1">
      <c r="A2738" s="46">
        <v>45709</v>
      </c>
      <c r="B2738" s="47" t="s">
        <v>4878</v>
      </c>
      <c r="C2738" s="47" t="s">
        <v>4858</v>
      </c>
      <c r="D2738" s="47" t="s">
        <v>234</v>
      </c>
      <c r="E2738" s="46">
        <v>101071</v>
      </c>
      <c r="F2738" s="48">
        <v>35</v>
      </c>
      <c r="G2738" s="46">
        <v>2</v>
      </c>
      <c r="H2738" s="47" t="s">
        <v>227</v>
      </c>
      <c r="I2738" s="46">
        <v>3338155036</v>
      </c>
    </row>
    <row r="2739" spans="1:9" ht="75" hidden="1">
      <c r="A2739" s="46">
        <v>45710</v>
      </c>
      <c r="B2739" s="47" t="s">
        <v>4879</v>
      </c>
      <c r="C2739" s="47" t="s">
        <v>4858</v>
      </c>
      <c r="D2739" s="47" t="s">
        <v>234</v>
      </c>
      <c r="E2739" s="46">
        <v>101071</v>
      </c>
      <c r="F2739" s="48">
        <v>35</v>
      </c>
      <c r="G2739" s="46">
        <v>1</v>
      </c>
      <c r="H2739" s="47" t="s">
        <v>227</v>
      </c>
      <c r="I2739" s="46">
        <v>3338155037</v>
      </c>
    </row>
    <row r="2740" spans="1:9" ht="75" hidden="1">
      <c r="A2740" s="46">
        <v>45711</v>
      </c>
      <c r="B2740" s="47" t="s">
        <v>4880</v>
      </c>
      <c r="C2740" s="47" t="s">
        <v>4858</v>
      </c>
      <c r="D2740" s="47" t="s">
        <v>234</v>
      </c>
      <c r="E2740" s="46">
        <v>101071</v>
      </c>
      <c r="F2740" s="48">
        <v>69</v>
      </c>
      <c r="G2740" s="46">
        <v>2</v>
      </c>
      <c r="H2740" s="47" t="s">
        <v>227</v>
      </c>
      <c r="I2740" s="46">
        <v>3338155038</v>
      </c>
    </row>
    <row r="2741" spans="1:9" ht="45" hidden="1">
      <c r="A2741" s="46">
        <v>45929</v>
      </c>
      <c r="B2741" s="47" t="s">
        <v>4881</v>
      </c>
      <c r="C2741" s="47" t="s">
        <v>4858</v>
      </c>
      <c r="D2741" s="47" t="s">
        <v>335</v>
      </c>
      <c r="E2741" s="46">
        <v>100716</v>
      </c>
      <c r="F2741" s="48">
        <v>42</v>
      </c>
      <c r="G2741" s="46">
        <v>2</v>
      </c>
      <c r="H2741" s="47" t="s">
        <v>227</v>
      </c>
      <c r="I2741" s="46">
        <v>3338290371</v>
      </c>
    </row>
    <row r="2742" spans="1:9" ht="45" hidden="1">
      <c r="A2742" s="46">
        <v>45930</v>
      </c>
      <c r="B2742" s="47" t="s">
        <v>4882</v>
      </c>
      <c r="C2742" s="47" t="s">
        <v>4858</v>
      </c>
      <c r="D2742" s="47" t="s">
        <v>335</v>
      </c>
      <c r="E2742" s="46">
        <v>100716</v>
      </c>
      <c r="F2742" s="48">
        <v>42</v>
      </c>
      <c r="G2742" s="46">
        <v>2</v>
      </c>
      <c r="H2742" s="47" t="s">
        <v>227</v>
      </c>
      <c r="I2742" s="46">
        <v>3338290374</v>
      </c>
    </row>
    <row r="2743" spans="1:9" ht="75" hidden="1">
      <c r="A2743" s="46">
        <v>45931</v>
      </c>
      <c r="B2743" s="47" t="s">
        <v>4883</v>
      </c>
      <c r="C2743" s="47" t="s">
        <v>4858</v>
      </c>
      <c r="D2743" s="47" t="s">
        <v>234</v>
      </c>
      <c r="E2743" s="46">
        <v>101071</v>
      </c>
      <c r="F2743" s="48">
        <v>35</v>
      </c>
      <c r="G2743" s="46">
        <v>1</v>
      </c>
      <c r="H2743" s="47" t="s">
        <v>227</v>
      </c>
      <c r="I2743" s="46">
        <v>3338290382</v>
      </c>
    </row>
    <row r="2744" spans="1:9" ht="75" hidden="1">
      <c r="A2744" s="46">
        <v>45932</v>
      </c>
      <c r="B2744" s="47" t="s">
        <v>4884</v>
      </c>
      <c r="C2744" s="47" t="s">
        <v>4858</v>
      </c>
      <c r="D2744" s="47" t="s">
        <v>234</v>
      </c>
      <c r="E2744" s="46">
        <v>101071</v>
      </c>
      <c r="F2744" s="48">
        <v>35</v>
      </c>
      <c r="G2744" s="46">
        <v>2</v>
      </c>
      <c r="H2744" s="47" t="s">
        <v>227</v>
      </c>
      <c r="I2744" s="46">
        <v>3338290384</v>
      </c>
    </row>
    <row r="2745" spans="1:9" ht="75" hidden="1">
      <c r="A2745" s="46">
        <v>45933</v>
      </c>
      <c r="B2745" s="47" t="s">
        <v>4885</v>
      </c>
      <c r="C2745" s="47" t="s">
        <v>4858</v>
      </c>
      <c r="D2745" s="47" t="s">
        <v>234</v>
      </c>
      <c r="E2745" s="46">
        <v>101071</v>
      </c>
      <c r="F2745" s="48">
        <v>35</v>
      </c>
      <c r="G2745" s="46">
        <v>2</v>
      </c>
      <c r="H2745" s="47" t="s">
        <v>227</v>
      </c>
      <c r="I2745" s="46">
        <v>3338290385</v>
      </c>
    </row>
    <row r="2746" spans="1:9" ht="75" hidden="1">
      <c r="A2746" s="46">
        <v>45938</v>
      </c>
      <c r="B2746" s="47" t="s">
        <v>4886</v>
      </c>
      <c r="C2746" s="47" t="s">
        <v>4858</v>
      </c>
      <c r="D2746" s="47" t="s">
        <v>234</v>
      </c>
      <c r="E2746" s="46">
        <v>101071</v>
      </c>
      <c r="F2746" s="48">
        <v>35</v>
      </c>
      <c r="G2746" s="46">
        <v>1</v>
      </c>
      <c r="H2746" s="47" t="s">
        <v>227</v>
      </c>
      <c r="I2746" s="46">
        <v>3338290450</v>
      </c>
    </row>
    <row r="2747" spans="1:9" ht="75" hidden="1">
      <c r="A2747" s="46">
        <v>45939</v>
      </c>
      <c r="B2747" s="47" t="s">
        <v>4887</v>
      </c>
      <c r="C2747" s="47" t="s">
        <v>4858</v>
      </c>
      <c r="D2747" s="47" t="s">
        <v>234</v>
      </c>
      <c r="E2747" s="46">
        <v>101071</v>
      </c>
      <c r="F2747" s="48">
        <v>35</v>
      </c>
      <c r="G2747" s="46">
        <v>2</v>
      </c>
      <c r="H2747" s="47" t="s">
        <v>227</v>
      </c>
      <c r="I2747" s="46">
        <v>3338290451</v>
      </c>
    </row>
    <row r="2748" spans="1:9" ht="75" hidden="1">
      <c r="A2748" s="46">
        <v>45940</v>
      </c>
      <c r="B2748" s="47" t="s">
        <v>4888</v>
      </c>
      <c r="C2748" s="47" t="s">
        <v>4858</v>
      </c>
      <c r="D2748" s="47" t="s">
        <v>234</v>
      </c>
      <c r="E2748" s="46">
        <v>101071</v>
      </c>
      <c r="F2748" s="48">
        <v>35</v>
      </c>
      <c r="G2748" s="46">
        <v>2</v>
      </c>
      <c r="H2748" s="47" t="s">
        <v>227</v>
      </c>
      <c r="I2748" s="46">
        <v>3338290453</v>
      </c>
    </row>
    <row r="2749" spans="1:9" ht="75" hidden="1">
      <c r="A2749" s="46">
        <v>45941</v>
      </c>
      <c r="B2749" s="47" t="s">
        <v>4889</v>
      </c>
      <c r="C2749" s="47" t="s">
        <v>4858</v>
      </c>
      <c r="D2749" s="47" t="s">
        <v>234</v>
      </c>
      <c r="E2749" s="46">
        <v>101071</v>
      </c>
      <c r="F2749" s="48">
        <v>35</v>
      </c>
      <c r="G2749" s="46">
        <v>2</v>
      </c>
      <c r="H2749" s="47" t="s">
        <v>227</v>
      </c>
      <c r="I2749" s="46">
        <v>3338290454</v>
      </c>
    </row>
    <row r="2750" spans="1:9" ht="75" hidden="1">
      <c r="A2750" s="46">
        <v>45942</v>
      </c>
      <c r="B2750" s="47" t="s">
        <v>4890</v>
      </c>
      <c r="C2750" s="47" t="s">
        <v>4858</v>
      </c>
      <c r="D2750" s="47" t="s">
        <v>234</v>
      </c>
      <c r="E2750" s="46">
        <v>101071</v>
      </c>
      <c r="F2750" s="48">
        <v>35</v>
      </c>
      <c r="G2750" s="46">
        <v>2</v>
      </c>
      <c r="H2750" s="47" t="s">
        <v>227</v>
      </c>
      <c r="I2750" s="46">
        <v>3338290455</v>
      </c>
    </row>
    <row r="2751" spans="1:9" ht="75" hidden="1">
      <c r="A2751" s="46">
        <v>45943</v>
      </c>
      <c r="B2751" s="47" t="s">
        <v>4891</v>
      </c>
      <c r="C2751" s="47" t="s">
        <v>4858</v>
      </c>
      <c r="D2751" s="47" t="s">
        <v>234</v>
      </c>
      <c r="E2751" s="46">
        <v>101071</v>
      </c>
      <c r="F2751" s="48">
        <v>35</v>
      </c>
      <c r="G2751" s="46">
        <v>1</v>
      </c>
      <c r="H2751" s="47" t="s">
        <v>227</v>
      </c>
      <c r="I2751" s="46">
        <v>3338290456</v>
      </c>
    </row>
    <row r="2752" spans="1:9" ht="75" hidden="1">
      <c r="A2752" s="46">
        <v>45944</v>
      </c>
      <c r="B2752" s="47" t="s">
        <v>4892</v>
      </c>
      <c r="C2752" s="47" t="s">
        <v>4858</v>
      </c>
      <c r="D2752" s="47" t="s">
        <v>234</v>
      </c>
      <c r="E2752" s="46">
        <v>101071</v>
      </c>
      <c r="F2752" s="48">
        <v>35</v>
      </c>
      <c r="G2752" s="46">
        <v>2</v>
      </c>
      <c r="H2752" s="47" t="s">
        <v>227</v>
      </c>
      <c r="I2752" s="46">
        <v>3338290457</v>
      </c>
    </row>
    <row r="2753" spans="1:9" ht="45" hidden="1">
      <c r="A2753" s="46">
        <v>45945</v>
      </c>
      <c r="B2753" s="47" t="s">
        <v>4893</v>
      </c>
      <c r="C2753" s="47" t="s">
        <v>4858</v>
      </c>
      <c r="D2753" s="47" t="s">
        <v>335</v>
      </c>
      <c r="E2753" s="46">
        <v>100716</v>
      </c>
      <c r="F2753" s="48">
        <v>42</v>
      </c>
      <c r="G2753" s="46">
        <v>1</v>
      </c>
      <c r="H2753" s="47" t="s">
        <v>227</v>
      </c>
      <c r="I2753" s="46">
        <v>3338290460</v>
      </c>
    </row>
    <row r="2754" spans="1:9" ht="45" hidden="1">
      <c r="A2754" s="46">
        <v>45946</v>
      </c>
      <c r="B2754" s="47" t="s">
        <v>4894</v>
      </c>
      <c r="C2754" s="47" t="s">
        <v>4858</v>
      </c>
      <c r="D2754" s="47" t="s">
        <v>335</v>
      </c>
      <c r="E2754" s="46">
        <v>100716</v>
      </c>
      <c r="F2754" s="48">
        <v>42</v>
      </c>
      <c r="G2754" s="46">
        <v>3</v>
      </c>
      <c r="H2754" s="47" t="s">
        <v>227</v>
      </c>
      <c r="I2754" s="46">
        <v>3338290462</v>
      </c>
    </row>
    <row r="2755" spans="1:9" ht="45" hidden="1">
      <c r="A2755" s="46">
        <v>45947</v>
      </c>
      <c r="B2755" s="47" t="s">
        <v>4895</v>
      </c>
      <c r="C2755" s="47" t="s">
        <v>4858</v>
      </c>
      <c r="D2755" s="47" t="s">
        <v>335</v>
      </c>
      <c r="E2755" s="46">
        <v>100716</v>
      </c>
      <c r="F2755" s="48">
        <v>42</v>
      </c>
      <c r="G2755" s="46">
        <v>3</v>
      </c>
      <c r="H2755" s="47" t="s">
        <v>227</v>
      </c>
      <c r="I2755" s="46">
        <v>3338290463</v>
      </c>
    </row>
    <row r="2756" spans="1:9" ht="45" hidden="1">
      <c r="A2756" s="46">
        <v>45948</v>
      </c>
      <c r="B2756" s="47" t="s">
        <v>4896</v>
      </c>
      <c r="C2756" s="47" t="s">
        <v>4858</v>
      </c>
      <c r="D2756" s="47" t="s">
        <v>335</v>
      </c>
      <c r="E2756" s="46">
        <v>100716</v>
      </c>
      <c r="F2756" s="48">
        <v>42</v>
      </c>
      <c r="G2756" s="46">
        <v>1</v>
      </c>
      <c r="H2756" s="47" t="s">
        <v>227</v>
      </c>
      <c r="I2756" s="46">
        <v>3338290464</v>
      </c>
    </row>
    <row r="2757" spans="1:9" ht="45" hidden="1">
      <c r="A2757" s="46">
        <v>45949</v>
      </c>
      <c r="B2757" s="47" t="s">
        <v>4897</v>
      </c>
      <c r="C2757" s="47" t="s">
        <v>4858</v>
      </c>
      <c r="D2757" s="47" t="s">
        <v>335</v>
      </c>
      <c r="E2757" s="46">
        <v>100716</v>
      </c>
      <c r="F2757" s="48">
        <v>42</v>
      </c>
      <c r="G2757" s="46">
        <v>2</v>
      </c>
      <c r="H2757" s="47" t="s">
        <v>227</v>
      </c>
      <c r="I2757" s="46">
        <v>3338290466</v>
      </c>
    </row>
    <row r="2758" spans="1:9" ht="45" hidden="1">
      <c r="A2758" s="46">
        <v>45950</v>
      </c>
      <c r="B2758" s="47" t="s">
        <v>4898</v>
      </c>
      <c r="C2758" s="47" t="s">
        <v>4858</v>
      </c>
      <c r="D2758" s="47" t="s">
        <v>335</v>
      </c>
      <c r="E2758" s="46">
        <v>100716</v>
      </c>
      <c r="F2758" s="48">
        <v>42</v>
      </c>
      <c r="G2758" s="46">
        <v>2</v>
      </c>
      <c r="H2758" s="47" t="s">
        <v>227</v>
      </c>
      <c r="I2758" s="46">
        <v>3338290470</v>
      </c>
    </row>
    <row r="2759" spans="1:9" ht="45" hidden="1">
      <c r="A2759" s="46">
        <v>45951</v>
      </c>
      <c r="B2759" s="47" t="s">
        <v>4899</v>
      </c>
      <c r="C2759" s="47" t="s">
        <v>4858</v>
      </c>
      <c r="D2759" s="47" t="s">
        <v>335</v>
      </c>
      <c r="E2759" s="46">
        <v>100716</v>
      </c>
      <c r="F2759" s="48">
        <v>42</v>
      </c>
      <c r="G2759" s="46">
        <v>2</v>
      </c>
      <c r="H2759" s="47" t="s">
        <v>227</v>
      </c>
      <c r="I2759" s="46">
        <v>3338290471</v>
      </c>
    </row>
    <row r="2760" spans="1:9" ht="45" hidden="1">
      <c r="A2760" s="46">
        <v>45952</v>
      </c>
      <c r="B2760" s="47" t="s">
        <v>4900</v>
      </c>
      <c r="C2760" s="47" t="s">
        <v>4858</v>
      </c>
      <c r="D2760" s="47" t="s">
        <v>335</v>
      </c>
      <c r="E2760" s="46">
        <v>100716</v>
      </c>
      <c r="F2760" s="48">
        <v>42</v>
      </c>
      <c r="G2760" s="46">
        <v>1</v>
      </c>
      <c r="H2760" s="47" t="s">
        <v>227</v>
      </c>
      <c r="I2760" s="46">
        <v>3338290476</v>
      </c>
    </row>
    <row r="2761" spans="1:9" ht="45" hidden="1">
      <c r="A2761" s="46">
        <v>45953</v>
      </c>
      <c r="B2761" s="47" t="s">
        <v>4901</v>
      </c>
      <c r="C2761" s="47" t="s">
        <v>4858</v>
      </c>
      <c r="D2761" s="47" t="s">
        <v>335</v>
      </c>
      <c r="E2761" s="46">
        <v>100716</v>
      </c>
      <c r="F2761" s="48">
        <v>42</v>
      </c>
      <c r="G2761" s="46">
        <v>3</v>
      </c>
      <c r="H2761" s="47" t="s">
        <v>227</v>
      </c>
      <c r="I2761" s="46">
        <v>3338290477</v>
      </c>
    </row>
    <row r="2762" spans="1:9" ht="45" hidden="1">
      <c r="A2762" s="46">
        <v>45954</v>
      </c>
      <c r="B2762" s="47" t="s">
        <v>4902</v>
      </c>
      <c r="C2762" s="47" t="s">
        <v>4858</v>
      </c>
      <c r="D2762" s="47" t="s">
        <v>335</v>
      </c>
      <c r="E2762" s="46">
        <v>100716</v>
      </c>
      <c r="F2762" s="48">
        <v>42</v>
      </c>
      <c r="G2762" s="46">
        <v>1</v>
      </c>
      <c r="H2762" s="47" t="s">
        <v>227</v>
      </c>
      <c r="I2762" s="46">
        <v>3338290481</v>
      </c>
    </row>
    <row r="2763" spans="1:9" ht="45" hidden="1">
      <c r="A2763" s="46">
        <v>45955</v>
      </c>
      <c r="B2763" s="47" t="s">
        <v>4903</v>
      </c>
      <c r="C2763" s="47" t="s">
        <v>4858</v>
      </c>
      <c r="D2763" s="47" t="s">
        <v>335</v>
      </c>
      <c r="E2763" s="46">
        <v>100716</v>
      </c>
      <c r="F2763" s="48">
        <v>42</v>
      </c>
      <c r="G2763" s="46">
        <v>2</v>
      </c>
      <c r="H2763" s="47" t="s">
        <v>227</v>
      </c>
      <c r="I2763" s="46">
        <v>3338290482</v>
      </c>
    </row>
    <row r="2764" spans="1:9" ht="45" hidden="1">
      <c r="A2764" s="46">
        <v>45956</v>
      </c>
      <c r="B2764" s="47" t="s">
        <v>4904</v>
      </c>
      <c r="C2764" s="47" t="s">
        <v>4858</v>
      </c>
      <c r="D2764" s="47" t="s">
        <v>335</v>
      </c>
      <c r="E2764" s="46">
        <v>100716</v>
      </c>
      <c r="F2764" s="48">
        <v>42</v>
      </c>
      <c r="G2764" s="46">
        <v>2</v>
      </c>
      <c r="H2764" s="47" t="s">
        <v>227</v>
      </c>
      <c r="I2764" s="46">
        <v>3338290486</v>
      </c>
    </row>
    <row r="2765" spans="1:9" ht="45" hidden="1">
      <c r="A2765" s="46">
        <v>45957</v>
      </c>
      <c r="B2765" s="47" t="s">
        <v>4905</v>
      </c>
      <c r="C2765" s="47" t="s">
        <v>4858</v>
      </c>
      <c r="D2765" s="47" t="s">
        <v>335</v>
      </c>
      <c r="E2765" s="46">
        <v>100716</v>
      </c>
      <c r="F2765" s="48">
        <v>42</v>
      </c>
      <c r="G2765" s="46">
        <v>2</v>
      </c>
      <c r="H2765" s="47" t="s">
        <v>227</v>
      </c>
      <c r="I2765" s="46">
        <v>3338290490</v>
      </c>
    </row>
    <row r="2766" spans="1:9" ht="45" hidden="1">
      <c r="A2766" s="46">
        <v>45958</v>
      </c>
      <c r="B2766" s="47" t="s">
        <v>4906</v>
      </c>
      <c r="C2766" s="47" t="s">
        <v>4858</v>
      </c>
      <c r="D2766" s="47" t="s">
        <v>335</v>
      </c>
      <c r="E2766" s="46">
        <v>100716</v>
      </c>
      <c r="F2766" s="48">
        <v>42</v>
      </c>
      <c r="G2766" s="46">
        <v>1</v>
      </c>
      <c r="H2766" s="47" t="s">
        <v>227</v>
      </c>
      <c r="I2766" s="46">
        <v>3338290493</v>
      </c>
    </row>
    <row r="2767" spans="1:9" ht="15" hidden="1">
      <c r="A2767" s="46">
        <v>49665</v>
      </c>
      <c r="B2767" s="47" t="s">
        <v>4907</v>
      </c>
      <c r="C2767" s="47" t="s">
        <v>4858</v>
      </c>
      <c r="D2767" s="47" t="s">
        <v>219</v>
      </c>
      <c r="E2767" s="46">
        <v>116704</v>
      </c>
      <c r="F2767" s="48">
        <v>46</v>
      </c>
      <c r="G2767" s="46">
        <v>4</v>
      </c>
      <c r="H2767" s="47" t="s">
        <v>235</v>
      </c>
      <c r="I2767" s="46">
        <v>3349559521</v>
      </c>
    </row>
    <row r="2768" spans="1:9" ht="15" hidden="1">
      <c r="A2768" s="46">
        <v>49669</v>
      </c>
      <c r="B2768" s="47" t="s">
        <v>4908</v>
      </c>
      <c r="C2768" s="47" t="s">
        <v>4858</v>
      </c>
      <c r="D2768" s="47" t="s">
        <v>219</v>
      </c>
      <c r="E2768" s="46">
        <v>116704</v>
      </c>
      <c r="F2768" s="48">
        <v>46</v>
      </c>
      <c r="G2768" s="46">
        <v>5</v>
      </c>
      <c r="H2768" s="47" t="s">
        <v>235</v>
      </c>
      <c r="I2768" s="46">
        <v>3349559532</v>
      </c>
    </row>
    <row r="2769" spans="1:9" ht="15" hidden="1">
      <c r="A2769" s="46">
        <v>49671</v>
      </c>
      <c r="B2769" s="47" t="s">
        <v>4909</v>
      </c>
      <c r="C2769" s="47" t="s">
        <v>4858</v>
      </c>
      <c r="D2769" s="47" t="s">
        <v>219</v>
      </c>
      <c r="E2769" s="46">
        <v>116704</v>
      </c>
      <c r="F2769" s="48">
        <v>-99</v>
      </c>
      <c r="G2769" s="46">
        <v>1</v>
      </c>
      <c r="H2769" s="47" t="s">
        <v>235</v>
      </c>
      <c r="I2769" s="46">
        <v>3349559572</v>
      </c>
    </row>
    <row r="2770" spans="1:9" ht="15" hidden="1">
      <c r="A2770" s="46">
        <v>49674</v>
      </c>
      <c r="B2770" s="47" t="s">
        <v>4910</v>
      </c>
      <c r="C2770" s="47" t="s">
        <v>4858</v>
      </c>
      <c r="D2770" s="47" t="s">
        <v>219</v>
      </c>
      <c r="E2770" s="46">
        <v>116704</v>
      </c>
      <c r="F2770" s="48">
        <v>10</v>
      </c>
      <c r="G2770" s="46">
        <v>2</v>
      </c>
      <c r="H2770" s="47" t="s">
        <v>235</v>
      </c>
      <c r="I2770" s="46">
        <v>3349559616</v>
      </c>
    </row>
    <row r="2771" spans="1:9" ht="45" hidden="1">
      <c r="A2771" s="46">
        <v>49680</v>
      </c>
      <c r="B2771" s="47" t="s">
        <v>4911</v>
      </c>
      <c r="C2771" s="47" t="s">
        <v>4858</v>
      </c>
      <c r="D2771" s="47" t="s">
        <v>219</v>
      </c>
      <c r="E2771" s="46">
        <v>116704</v>
      </c>
      <c r="F2771" s="48">
        <v>46</v>
      </c>
      <c r="G2771" s="46">
        <v>1</v>
      </c>
      <c r="H2771" s="47" t="s">
        <v>220</v>
      </c>
      <c r="I2771" s="46">
        <v>3349559667</v>
      </c>
    </row>
    <row r="2772" spans="1:9" ht="45" hidden="1">
      <c r="A2772" s="46">
        <v>49681</v>
      </c>
      <c r="B2772" s="47" t="s">
        <v>4912</v>
      </c>
      <c r="C2772" s="47" t="s">
        <v>4858</v>
      </c>
      <c r="D2772" s="47" t="s">
        <v>219</v>
      </c>
      <c r="E2772" s="46">
        <v>116704</v>
      </c>
      <c r="F2772" s="48">
        <v>46</v>
      </c>
      <c r="G2772" s="46">
        <v>1</v>
      </c>
      <c r="H2772" s="47" t="s">
        <v>220</v>
      </c>
      <c r="I2772" s="46">
        <v>3349559668</v>
      </c>
    </row>
    <row r="2773" spans="1:9" ht="45" hidden="1">
      <c r="A2773" s="46">
        <v>49682</v>
      </c>
      <c r="B2773" s="47" t="s">
        <v>4913</v>
      </c>
      <c r="C2773" s="47" t="s">
        <v>4858</v>
      </c>
      <c r="D2773" s="47" t="s">
        <v>219</v>
      </c>
      <c r="E2773" s="46">
        <v>116704</v>
      </c>
      <c r="F2773" s="48">
        <v>46</v>
      </c>
      <c r="G2773" s="46">
        <v>2</v>
      </c>
      <c r="H2773" s="47" t="s">
        <v>220</v>
      </c>
      <c r="I2773" s="46">
        <v>3349560001</v>
      </c>
    </row>
    <row r="2774" spans="1:9" ht="60" hidden="1">
      <c r="A2774" s="46">
        <v>49683</v>
      </c>
      <c r="B2774" s="47" t="s">
        <v>4914</v>
      </c>
      <c r="C2774" s="47" t="s">
        <v>4858</v>
      </c>
      <c r="D2774" s="47" t="s">
        <v>232</v>
      </c>
      <c r="E2774" s="46">
        <v>100834</v>
      </c>
      <c r="F2774" s="48">
        <v>46</v>
      </c>
      <c r="G2774" s="46">
        <v>1</v>
      </c>
      <c r="H2774" s="47" t="s">
        <v>220</v>
      </c>
      <c r="I2774" s="46">
        <v>3349560033</v>
      </c>
    </row>
    <row r="2775" spans="1:9" ht="45" hidden="1">
      <c r="A2775" s="46">
        <v>49684</v>
      </c>
      <c r="B2775" s="47" t="s">
        <v>4915</v>
      </c>
      <c r="C2775" s="47" t="s">
        <v>4858</v>
      </c>
      <c r="D2775" s="47" t="s">
        <v>219</v>
      </c>
      <c r="E2775" s="46">
        <v>116704</v>
      </c>
      <c r="F2775" s="48">
        <v>46</v>
      </c>
      <c r="G2775" s="46">
        <v>4</v>
      </c>
      <c r="H2775" s="47" t="s">
        <v>220</v>
      </c>
      <c r="I2775" s="46">
        <v>3349560149</v>
      </c>
    </row>
    <row r="2776" spans="1:9" ht="45" hidden="1">
      <c r="A2776" s="46">
        <v>49685</v>
      </c>
      <c r="B2776" s="47" t="s">
        <v>4916</v>
      </c>
      <c r="C2776" s="47" t="s">
        <v>4858</v>
      </c>
      <c r="D2776" s="47" t="s">
        <v>219</v>
      </c>
      <c r="E2776" s="46">
        <v>116704</v>
      </c>
      <c r="F2776" s="48">
        <v>46</v>
      </c>
      <c r="G2776" s="46">
        <v>1</v>
      </c>
      <c r="H2776" s="47" t="s">
        <v>220</v>
      </c>
      <c r="I2776" s="46">
        <v>3349560222</v>
      </c>
    </row>
    <row r="2777" spans="1:9" ht="45" hidden="1">
      <c r="A2777" s="46">
        <v>49686</v>
      </c>
      <c r="B2777" s="47" t="s">
        <v>4917</v>
      </c>
      <c r="C2777" s="47" t="s">
        <v>4858</v>
      </c>
      <c r="D2777" s="47" t="s">
        <v>219</v>
      </c>
      <c r="E2777" s="46">
        <v>116704</v>
      </c>
      <c r="F2777" s="48">
        <v>46</v>
      </c>
      <c r="G2777" s="46">
        <v>1</v>
      </c>
      <c r="H2777" s="47" t="s">
        <v>220</v>
      </c>
      <c r="I2777" s="46">
        <v>3349560227</v>
      </c>
    </row>
    <row r="2778" spans="1:9" ht="45" hidden="1">
      <c r="A2778" s="46">
        <v>49687</v>
      </c>
      <c r="B2778" s="47" t="s">
        <v>4918</v>
      </c>
      <c r="C2778" s="47" t="s">
        <v>4858</v>
      </c>
      <c r="D2778" s="47" t="s">
        <v>219</v>
      </c>
      <c r="E2778" s="46">
        <v>116704</v>
      </c>
      <c r="F2778" s="48">
        <v>46</v>
      </c>
      <c r="G2778" s="46">
        <v>1</v>
      </c>
      <c r="H2778" s="47" t="s">
        <v>220</v>
      </c>
      <c r="I2778" s="46">
        <v>3349560264</v>
      </c>
    </row>
    <row r="2779" spans="1:9" ht="15" hidden="1">
      <c r="A2779" s="46">
        <v>49690</v>
      </c>
      <c r="B2779" s="47" t="s">
        <v>4919</v>
      </c>
      <c r="C2779" s="47" t="s">
        <v>4858</v>
      </c>
      <c r="D2779" s="47" t="s">
        <v>219</v>
      </c>
      <c r="E2779" s="46">
        <v>116704</v>
      </c>
      <c r="F2779" s="48">
        <v>138</v>
      </c>
      <c r="G2779" s="46">
        <v>2</v>
      </c>
      <c r="H2779" s="47" t="s">
        <v>235</v>
      </c>
      <c r="I2779" s="46">
        <v>3349560320</v>
      </c>
    </row>
    <row r="2780" spans="1:9" ht="45" hidden="1">
      <c r="A2780" s="46">
        <v>49691</v>
      </c>
      <c r="B2780" s="47" t="s">
        <v>4920</v>
      </c>
      <c r="C2780" s="47" t="s">
        <v>4858</v>
      </c>
      <c r="D2780" s="47" t="s">
        <v>219</v>
      </c>
      <c r="E2780" s="46">
        <v>116704</v>
      </c>
      <c r="F2780" s="48">
        <v>-99</v>
      </c>
      <c r="G2780" s="46">
        <v>1</v>
      </c>
      <c r="H2780" s="47" t="s">
        <v>220</v>
      </c>
      <c r="I2780" s="46">
        <v>3349560382</v>
      </c>
    </row>
    <row r="2781" spans="1:9" ht="15" hidden="1">
      <c r="A2781" s="46">
        <v>49771</v>
      </c>
      <c r="B2781" s="47" t="s">
        <v>4921</v>
      </c>
      <c r="C2781" s="47" t="s">
        <v>4858</v>
      </c>
      <c r="D2781" s="47" t="s">
        <v>219</v>
      </c>
      <c r="E2781" s="46">
        <v>116704</v>
      </c>
      <c r="F2781" s="48">
        <v>69</v>
      </c>
      <c r="G2781" s="46">
        <v>2</v>
      </c>
      <c r="H2781" s="47" t="s">
        <v>211</v>
      </c>
      <c r="I2781" s="46">
        <v>3337427316</v>
      </c>
    </row>
    <row r="2782" spans="1:9" ht="60" hidden="1">
      <c r="A2782" s="46">
        <v>49772</v>
      </c>
      <c r="B2782" s="47" t="s">
        <v>4922</v>
      </c>
      <c r="C2782" s="47" t="s">
        <v>4858</v>
      </c>
      <c r="D2782" s="47" t="s">
        <v>232</v>
      </c>
      <c r="E2782" s="46">
        <v>100834</v>
      </c>
      <c r="F2782" s="48">
        <v>115</v>
      </c>
      <c r="G2782" s="46">
        <v>1</v>
      </c>
      <c r="H2782" s="47" t="s">
        <v>211</v>
      </c>
      <c r="I2782" s="46">
        <v>3337430094</v>
      </c>
    </row>
    <row r="2783" spans="1:9" ht="60" hidden="1">
      <c r="A2783" s="46">
        <v>49773</v>
      </c>
      <c r="B2783" s="47" t="s">
        <v>4923</v>
      </c>
      <c r="C2783" s="47" t="s">
        <v>4858</v>
      </c>
      <c r="D2783" s="47" t="s">
        <v>232</v>
      </c>
      <c r="E2783" s="46">
        <v>100834</v>
      </c>
      <c r="F2783" s="48">
        <v>230</v>
      </c>
      <c r="G2783" s="46">
        <v>1</v>
      </c>
      <c r="H2783" s="47" t="s">
        <v>220</v>
      </c>
      <c r="I2783" s="46">
        <v>3337430104</v>
      </c>
    </row>
    <row r="2784" spans="1:9" ht="60" hidden="1">
      <c r="A2784" s="46">
        <v>49774</v>
      </c>
      <c r="B2784" s="47" t="s">
        <v>4924</v>
      </c>
      <c r="C2784" s="47" t="s">
        <v>4858</v>
      </c>
      <c r="D2784" s="47" t="s">
        <v>232</v>
      </c>
      <c r="E2784" s="46">
        <v>100834</v>
      </c>
      <c r="F2784" s="48">
        <v>345</v>
      </c>
      <c r="G2784" s="46">
        <v>1</v>
      </c>
      <c r="H2784" s="47" t="s">
        <v>220</v>
      </c>
      <c r="I2784" s="46">
        <v>3337430123</v>
      </c>
    </row>
    <row r="2785" spans="1:9" ht="45" hidden="1">
      <c r="A2785" s="46">
        <v>49778</v>
      </c>
      <c r="B2785" s="47" t="s">
        <v>4925</v>
      </c>
      <c r="C2785" s="47" t="s">
        <v>4858</v>
      </c>
      <c r="D2785" s="47" t="s">
        <v>438</v>
      </c>
      <c r="E2785" s="46">
        <v>101374</v>
      </c>
      <c r="F2785" s="48">
        <v>115</v>
      </c>
      <c r="G2785" s="46">
        <v>3</v>
      </c>
      <c r="H2785" s="47" t="s">
        <v>235</v>
      </c>
      <c r="I2785" s="46">
        <v>3352750068</v>
      </c>
    </row>
    <row r="2786" spans="1:9" ht="45" hidden="1">
      <c r="A2786" s="46">
        <v>49779</v>
      </c>
      <c r="B2786" s="47" t="s">
        <v>4926</v>
      </c>
      <c r="C2786" s="47" t="s">
        <v>4858</v>
      </c>
      <c r="D2786" s="47" t="s">
        <v>438</v>
      </c>
      <c r="E2786" s="46">
        <v>101374</v>
      </c>
      <c r="F2786" s="48">
        <v>57</v>
      </c>
      <c r="G2786" s="46">
        <v>2</v>
      </c>
      <c r="H2786" s="47" t="s">
        <v>235</v>
      </c>
      <c r="I2786" s="46">
        <v>3352750103</v>
      </c>
    </row>
    <row r="2787" spans="1:9" ht="45" hidden="1">
      <c r="A2787" s="46">
        <v>49780</v>
      </c>
      <c r="B2787" s="47" t="s">
        <v>4927</v>
      </c>
      <c r="C2787" s="47" t="s">
        <v>4858</v>
      </c>
      <c r="D2787" s="47" t="s">
        <v>438</v>
      </c>
      <c r="E2787" s="46">
        <v>101374</v>
      </c>
      <c r="F2787" s="48">
        <v>115</v>
      </c>
      <c r="G2787" s="46">
        <v>4</v>
      </c>
      <c r="H2787" s="47" t="s">
        <v>235</v>
      </c>
      <c r="I2787" s="46">
        <v>3352750109</v>
      </c>
    </row>
    <row r="2788" spans="1:9" ht="15" hidden="1">
      <c r="A2788" s="46">
        <v>49782</v>
      </c>
      <c r="B2788" s="47" t="s">
        <v>4928</v>
      </c>
      <c r="C2788" s="47" t="s">
        <v>4858</v>
      </c>
      <c r="D2788" s="47" t="s">
        <v>219</v>
      </c>
      <c r="E2788" s="46">
        <v>116704</v>
      </c>
      <c r="F2788" s="48">
        <v>69</v>
      </c>
      <c r="G2788" s="46">
        <v>2</v>
      </c>
      <c r="H2788" s="47" t="s">
        <v>211</v>
      </c>
      <c r="I2788" s="46">
        <v>3352750111</v>
      </c>
    </row>
    <row r="2789" spans="1:9" ht="15" hidden="1">
      <c r="A2789" s="46">
        <v>49783</v>
      </c>
      <c r="B2789" s="47" t="s">
        <v>4929</v>
      </c>
      <c r="C2789" s="47" t="s">
        <v>4858</v>
      </c>
      <c r="D2789" s="47" t="s">
        <v>219</v>
      </c>
      <c r="E2789" s="46">
        <v>116704</v>
      </c>
      <c r="F2789" s="48">
        <v>69</v>
      </c>
      <c r="G2789" s="46">
        <v>2</v>
      </c>
      <c r="H2789" s="47" t="s">
        <v>211</v>
      </c>
      <c r="I2789" s="46">
        <v>3352750113</v>
      </c>
    </row>
    <row r="2790" spans="1:9" ht="15" hidden="1">
      <c r="A2790" s="46">
        <v>49784</v>
      </c>
      <c r="B2790" s="47" t="s">
        <v>4930</v>
      </c>
      <c r="C2790" s="47" t="s">
        <v>4858</v>
      </c>
      <c r="D2790" s="47" t="s">
        <v>219</v>
      </c>
      <c r="E2790" s="46">
        <v>116704</v>
      </c>
      <c r="F2790" s="48">
        <v>69</v>
      </c>
      <c r="G2790" s="46">
        <v>2</v>
      </c>
      <c r="H2790" s="47" t="s">
        <v>235</v>
      </c>
      <c r="I2790" s="46">
        <v>3352750121</v>
      </c>
    </row>
    <row r="2791" spans="1:9" ht="45" hidden="1">
      <c r="A2791" s="46">
        <v>49785</v>
      </c>
      <c r="B2791" s="47" t="s">
        <v>4931</v>
      </c>
      <c r="C2791" s="47" t="s">
        <v>4858</v>
      </c>
      <c r="D2791" s="47" t="s">
        <v>438</v>
      </c>
      <c r="E2791" s="46">
        <v>101374</v>
      </c>
      <c r="F2791" s="48">
        <v>115</v>
      </c>
      <c r="G2791" s="46">
        <v>2</v>
      </c>
      <c r="H2791" s="47" t="s">
        <v>235</v>
      </c>
      <c r="I2791" s="46">
        <v>3352750122</v>
      </c>
    </row>
    <row r="2792" spans="1:9" ht="45" hidden="1">
      <c r="A2792" s="46">
        <v>49788</v>
      </c>
      <c r="B2792" s="47" t="s">
        <v>4932</v>
      </c>
      <c r="C2792" s="47" t="s">
        <v>4858</v>
      </c>
      <c r="D2792" s="47" t="s">
        <v>438</v>
      </c>
      <c r="E2792" s="46">
        <v>101374</v>
      </c>
      <c r="F2792" s="48">
        <v>115</v>
      </c>
      <c r="G2792" s="46">
        <v>2</v>
      </c>
      <c r="H2792" s="47" t="s">
        <v>235</v>
      </c>
      <c r="I2792" s="46">
        <v>3352750132</v>
      </c>
    </row>
    <row r="2793" spans="1:9" ht="45" hidden="1">
      <c r="A2793" s="46">
        <v>49790</v>
      </c>
      <c r="B2793" s="47" t="s">
        <v>4933</v>
      </c>
      <c r="C2793" s="47" t="s">
        <v>4858</v>
      </c>
      <c r="D2793" s="47" t="s">
        <v>438</v>
      </c>
      <c r="E2793" s="46">
        <v>101374</v>
      </c>
      <c r="F2793" s="48">
        <v>115</v>
      </c>
      <c r="G2793" s="46">
        <v>3</v>
      </c>
      <c r="H2793" s="47" t="s">
        <v>235</v>
      </c>
      <c r="I2793" s="46">
        <v>3352750136</v>
      </c>
    </row>
    <row r="2794" spans="1:9" ht="60" hidden="1">
      <c r="A2794" s="46">
        <v>49791</v>
      </c>
      <c r="B2794" s="47" t="s">
        <v>4934</v>
      </c>
      <c r="C2794" s="47" t="s">
        <v>4858</v>
      </c>
      <c r="D2794" s="47" t="s">
        <v>232</v>
      </c>
      <c r="E2794" s="46">
        <v>100834</v>
      </c>
      <c r="F2794" s="48">
        <v>115</v>
      </c>
      <c r="G2794" s="46">
        <v>6</v>
      </c>
      <c r="H2794" s="47" t="s">
        <v>227</v>
      </c>
      <c r="I2794" s="46">
        <v>3352750148</v>
      </c>
    </row>
    <row r="2795" spans="1:9" ht="30" hidden="1">
      <c r="A2795" s="46">
        <v>49792</v>
      </c>
      <c r="B2795" s="47" t="s">
        <v>4935</v>
      </c>
      <c r="C2795" s="47" t="s">
        <v>4858</v>
      </c>
      <c r="D2795" s="47" t="s">
        <v>219</v>
      </c>
      <c r="E2795" s="46">
        <v>116704</v>
      </c>
      <c r="F2795" s="48">
        <v>115</v>
      </c>
      <c r="G2795" s="46">
        <v>2</v>
      </c>
      <c r="H2795" s="47" t="s">
        <v>227</v>
      </c>
      <c r="I2795" s="46">
        <v>3352750157</v>
      </c>
    </row>
    <row r="2796" spans="1:9" ht="30" hidden="1">
      <c r="A2796" s="46">
        <v>49793</v>
      </c>
      <c r="B2796" s="47" t="s">
        <v>4936</v>
      </c>
      <c r="C2796" s="47" t="s">
        <v>4858</v>
      </c>
      <c r="D2796" s="47" t="s">
        <v>219</v>
      </c>
      <c r="E2796" s="46">
        <v>116704</v>
      </c>
      <c r="F2796" s="48">
        <v>115</v>
      </c>
      <c r="G2796" s="46">
        <v>2</v>
      </c>
      <c r="H2796" s="47" t="s">
        <v>227</v>
      </c>
      <c r="I2796" s="46">
        <v>3352750158</v>
      </c>
    </row>
    <row r="2797" spans="1:9" ht="15" hidden="1">
      <c r="A2797" s="46">
        <v>49794</v>
      </c>
      <c r="B2797" s="47" t="s">
        <v>4937</v>
      </c>
      <c r="C2797" s="47" t="s">
        <v>4858</v>
      </c>
      <c r="D2797" s="47" t="s">
        <v>219</v>
      </c>
      <c r="E2797" s="46">
        <v>116704</v>
      </c>
      <c r="F2797" s="48">
        <v>115</v>
      </c>
      <c r="G2797" s="46">
        <v>2</v>
      </c>
      <c r="H2797" s="47" t="s">
        <v>211</v>
      </c>
      <c r="I2797" s="46">
        <v>3352750160</v>
      </c>
    </row>
    <row r="2798" spans="1:9" ht="15" hidden="1">
      <c r="A2798" s="46">
        <v>49795</v>
      </c>
      <c r="B2798" s="47" t="s">
        <v>4938</v>
      </c>
      <c r="C2798" s="47" t="s">
        <v>4858</v>
      </c>
      <c r="D2798" s="47" t="s">
        <v>219</v>
      </c>
      <c r="E2798" s="46">
        <v>116704</v>
      </c>
      <c r="F2798" s="48">
        <v>115</v>
      </c>
      <c r="G2798" s="46">
        <v>2</v>
      </c>
      <c r="H2798" s="47" t="s">
        <v>211</v>
      </c>
      <c r="I2798" s="46">
        <v>3352750161</v>
      </c>
    </row>
    <row r="2799" spans="1:9" ht="15" hidden="1">
      <c r="A2799" s="46">
        <v>49796</v>
      </c>
      <c r="B2799" s="47" t="s">
        <v>4939</v>
      </c>
      <c r="C2799" s="47" t="s">
        <v>4858</v>
      </c>
      <c r="D2799" s="47" t="s">
        <v>219</v>
      </c>
      <c r="E2799" s="46">
        <v>116704</v>
      </c>
      <c r="F2799" s="48">
        <v>115</v>
      </c>
      <c r="G2799" s="46">
        <v>2</v>
      </c>
      <c r="H2799" s="47" t="s">
        <v>211</v>
      </c>
      <c r="I2799" s="46">
        <v>3352750162</v>
      </c>
    </row>
    <row r="2800" spans="1:9" ht="45" hidden="1">
      <c r="A2800" s="46">
        <v>49798</v>
      </c>
      <c r="B2800" s="47" t="s">
        <v>4940</v>
      </c>
      <c r="C2800" s="47" t="s">
        <v>4858</v>
      </c>
      <c r="D2800" s="47" t="s">
        <v>438</v>
      </c>
      <c r="E2800" s="46">
        <v>101374</v>
      </c>
      <c r="F2800" s="48">
        <v>57</v>
      </c>
      <c r="G2800" s="46">
        <v>3</v>
      </c>
      <c r="H2800" s="47" t="s">
        <v>235</v>
      </c>
      <c r="I2800" s="46">
        <v>3352750178</v>
      </c>
    </row>
    <row r="2801" spans="1:9" ht="45" hidden="1">
      <c r="A2801" s="46">
        <v>49799</v>
      </c>
      <c r="B2801" s="47" t="s">
        <v>4941</v>
      </c>
      <c r="C2801" s="47" t="s">
        <v>4858</v>
      </c>
      <c r="D2801" s="47" t="s">
        <v>438</v>
      </c>
      <c r="E2801" s="46">
        <v>101374</v>
      </c>
      <c r="F2801" s="48">
        <v>-99</v>
      </c>
      <c r="G2801" s="46">
        <v>1</v>
      </c>
      <c r="H2801" s="47" t="s">
        <v>235</v>
      </c>
      <c r="I2801" s="46">
        <v>3352750189</v>
      </c>
    </row>
    <row r="2802" spans="1:9" ht="60" hidden="1">
      <c r="A2802" s="46">
        <v>49800</v>
      </c>
      <c r="B2802" s="47" t="s">
        <v>4942</v>
      </c>
      <c r="C2802" s="47" t="s">
        <v>4858</v>
      </c>
      <c r="D2802" s="47" t="s">
        <v>232</v>
      </c>
      <c r="E2802" s="46">
        <v>100834</v>
      </c>
      <c r="F2802" s="48">
        <v>115</v>
      </c>
      <c r="G2802" s="46">
        <v>2</v>
      </c>
      <c r="H2802" s="47" t="s">
        <v>235</v>
      </c>
      <c r="I2802" s="46">
        <v>3352750190</v>
      </c>
    </row>
    <row r="2803" spans="1:9" ht="45" hidden="1">
      <c r="A2803" s="46">
        <v>49801</v>
      </c>
      <c r="B2803" s="47" t="s">
        <v>4943</v>
      </c>
      <c r="C2803" s="47" t="s">
        <v>4858</v>
      </c>
      <c r="D2803" s="47" t="s">
        <v>438</v>
      </c>
      <c r="E2803" s="46">
        <v>101374</v>
      </c>
      <c r="F2803" s="48">
        <v>57</v>
      </c>
      <c r="G2803" s="46">
        <v>3</v>
      </c>
      <c r="H2803" s="47" t="s">
        <v>235</v>
      </c>
      <c r="I2803" s="46">
        <v>3352750193</v>
      </c>
    </row>
    <row r="2804" spans="1:9" ht="45" hidden="1">
      <c r="A2804" s="46">
        <v>49805</v>
      </c>
      <c r="B2804" s="47" t="s">
        <v>4944</v>
      </c>
      <c r="C2804" s="47" t="s">
        <v>4858</v>
      </c>
      <c r="D2804" s="47" t="s">
        <v>438</v>
      </c>
      <c r="E2804" s="46">
        <v>101374</v>
      </c>
      <c r="F2804" s="48">
        <v>115</v>
      </c>
      <c r="G2804" s="46">
        <v>2</v>
      </c>
      <c r="H2804" s="47" t="s">
        <v>211</v>
      </c>
      <c r="I2804" s="46">
        <v>3352750268</v>
      </c>
    </row>
    <row r="2805" spans="1:9" ht="45" hidden="1">
      <c r="A2805" s="46">
        <v>49806</v>
      </c>
      <c r="B2805" s="47" t="s">
        <v>4945</v>
      </c>
      <c r="C2805" s="47" t="s">
        <v>4858</v>
      </c>
      <c r="D2805" s="47" t="s">
        <v>438</v>
      </c>
      <c r="E2805" s="46">
        <v>101374</v>
      </c>
      <c r="F2805" s="48">
        <v>230</v>
      </c>
      <c r="G2805" s="46">
        <v>4</v>
      </c>
      <c r="H2805" s="47" t="s">
        <v>211</v>
      </c>
      <c r="I2805" s="46">
        <v>3352750269</v>
      </c>
    </row>
    <row r="2806" spans="1:9" ht="45" hidden="1">
      <c r="A2806" s="46">
        <v>49807</v>
      </c>
      <c r="B2806" s="47" t="s">
        <v>4946</v>
      </c>
      <c r="C2806" s="47" t="s">
        <v>4858</v>
      </c>
      <c r="D2806" s="47" t="s">
        <v>438</v>
      </c>
      <c r="E2806" s="46">
        <v>101374</v>
      </c>
      <c r="F2806" s="48">
        <v>115</v>
      </c>
      <c r="G2806" s="46">
        <v>1</v>
      </c>
      <c r="H2806" s="47" t="s">
        <v>211</v>
      </c>
      <c r="I2806" s="46">
        <v>3352750271</v>
      </c>
    </row>
    <row r="2807" spans="1:9" ht="45" hidden="1">
      <c r="A2807" s="46">
        <v>49808</v>
      </c>
      <c r="B2807" s="47" t="s">
        <v>4947</v>
      </c>
      <c r="C2807" s="47" t="s">
        <v>4858</v>
      </c>
      <c r="D2807" s="47" t="s">
        <v>438</v>
      </c>
      <c r="E2807" s="46">
        <v>101374</v>
      </c>
      <c r="F2807" s="48">
        <v>57</v>
      </c>
      <c r="G2807" s="46">
        <v>2</v>
      </c>
      <c r="H2807" s="47" t="s">
        <v>211</v>
      </c>
      <c r="I2807" s="46">
        <v>3352750274</v>
      </c>
    </row>
    <row r="2808" spans="1:9" ht="45" hidden="1">
      <c r="A2808" s="46">
        <v>49809</v>
      </c>
      <c r="B2808" s="47" t="s">
        <v>4948</v>
      </c>
      <c r="C2808" s="47" t="s">
        <v>4858</v>
      </c>
      <c r="D2808" s="47" t="s">
        <v>438</v>
      </c>
      <c r="E2808" s="46">
        <v>101374</v>
      </c>
      <c r="F2808" s="48">
        <v>115</v>
      </c>
      <c r="G2808" s="46">
        <v>2</v>
      </c>
      <c r="H2808" s="47" t="s">
        <v>211</v>
      </c>
      <c r="I2808" s="46">
        <v>3352750276</v>
      </c>
    </row>
    <row r="2809" spans="1:9" ht="45" hidden="1">
      <c r="A2809" s="46">
        <v>49810</v>
      </c>
      <c r="B2809" s="47" t="s">
        <v>4949</v>
      </c>
      <c r="C2809" s="47" t="s">
        <v>4858</v>
      </c>
      <c r="D2809" s="47" t="s">
        <v>438</v>
      </c>
      <c r="E2809" s="46">
        <v>101374</v>
      </c>
      <c r="F2809" s="48">
        <v>57</v>
      </c>
      <c r="G2809" s="46">
        <v>2</v>
      </c>
      <c r="H2809" s="47" t="s">
        <v>211</v>
      </c>
      <c r="I2809" s="46">
        <v>3352750277</v>
      </c>
    </row>
    <row r="2810" spans="1:9" ht="45" hidden="1">
      <c r="A2810" s="46">
        <v>49811</v>
      </c>
      <c r="B2810" s="47" t="s">
        <v>4950</v>
      </c>
      <c r="C2810" s="47" t="s">
        <v>4858</v>
      </c>
      <c r="D2810" s="47" t="s">
        <v>438</v>
      </c>
      <c r="E2810" s="46">
        <v>101374</v>
      </c>
      <c r="F2810" s="48">
        <v>115</v>
      </c>
      <c r="G2810" s="46">
        <v>1</v>
      </c>
      <c r="H2810" s="47" t="s">
        <v>211</v>
      </c>
      <c r="I2810" s="46">
        <v>3352750278</v>
      </c>
    </row>
    <row r="2811" spans="1:9" ht="45" hidden="1">
      <c r="A2811" s="46">
        <v>49812</v>
      </c>
      <c r="B2811" s="47" t="s">
        <v>4951</v>
      </c>
      <c r="C2811" s="47" t="s">
        <v>4858</v>
      </c>
      <c r="D2811" s="47" t="s">
        <v>438</v>
      </c>
      <c r="E2811" s="46">
        <v>101374</v>
      </c>
      <c r="F2811" s="48">
        <v>115</v>
      </c>
      <c r="G2811" s="46">
        <v>3</v>
      </c>
      <c r="H2811" s="47" t="s">
        <v>211</v>
      </c>
      <c r="I2811" s="46">
        <v>3352750279</v>
      </c>
    </row>
    <row r="2812" spans="1:9" ht="45" hidden="1">
      <c r="A2812" s="46">
        <v>49813</v>
      </c>
      <c r="B2812" s="47" t="s">
        <v>4952</v>
      </c>
      <c r="C2812" s="47" t="s">
        <v>4858</v>
      </c>
      <c r="D2812" s="47" t="s">
        <v>438</v>
      </c>
      <c r="E2812" s="46">
        <v>101374</v>
      </c>
      <c r="F2812" s="48">
        <v>115</v>
      </c>
      <c r="G2812" s="46">
        <v>1</v>
      </c>
      <c r="H2812" s="47" t="s">
        <v>211</v>
      </c>
      <c r="I2812" s="46">
        <v>3352750280</v>
      </c>
    </row>
    <row r="2813" spans="1:9" ht="45" hidden="1">
      <c r="A2813" s="46">
        <v>49814</v>
      </c>
      <c r="B2813" s="47" t="s">
        <v>4953</v>
      </c>
      <c r="C2813" s="47" t="s">
        <v>4858</v>
      </c>
      <c r="D2813" s="47" t="s">
        <v>438</v>
      </c>
      <c r="E2813" s="46">
        <v>101374</v>
      </c>
      <c r="F2813" s="48">
        <v>115</v>
      </c>
      <c r="G2813" s="46">
        <v>2</v>
      </c>
      <c r="H2813" s="47" t="s">
        <v>235</v>
      </c>
      <c r="I2813" s="46">
        <v>3352750289</v>
      </c>
    </row>
    <row r="2814" spans="1:9" ht="45" hidden="1">
      <c r="A2814" s="46">
        <v>49815</v>
      </c>
      <c r="B2814" s="47" t="s">
        <v>4954</v>
      </c>
      <c r="C2814" s="47" t="s">
        <v>4858</v>
      </c>
      <c r="D2814" s="47" t="s">
        <v>438</v>
      </c>
      <c r="E2814" s="46">
        <v>101374</v>
      </c>
      <c r="F2814" s="48">
        <v>115</v>
      </c>
      <c r="G2814" s="46">
        <v>2</v>
      </c>
      <c r="H2814" s="47" t="s">
        <v>235</v>
      </c>
      <c r="I2814" s="46">
        <v>3352750290</v>
      </c>
    </row>
    <row r="2815" spans="1:9" ht="45" hidden="1">
      <c r="A2815" s="46">
        <v>49816</v>
      </c>
      <c r="B2815" s="47" t="s">
        <v>4955</v>
      </c>
      <c r="C2815" s="47" t="s">
        <v>4858</v>
      </c>
      <c r="D2815" s="47" t="s">
        <v>438</v>
      </c>
      <c r="E2815" s="46">
        <v>101374</v>
      </c>
      <c r="F2815" s="48">
        <v>115</v>
      </c>
      <c r="G2815" s="46">
        <v>2</v>
      </c>
      <c r="H2815" s="47" t="s">
        <v>235</v>
      </c>
      <c r="I2815" s="46">
        <v>3352750291</v>
      </c>
    </row>
    <row r="2816" spans="1:9" ht="45" hidden="1">
      <c r="A2816" s="46">
        <v>49817</v>
      </c>
      <c r="B2816" s="47" t="s">
        <v>4956</v>
      </c>
      <c r="C2816" s="47" t="s">
        <v>4858</v>
      </c>
      <c r="D2816" s="47" t="s">
        <v>438</v>
      </c>
      <c r="E2816" s="46">
        <v>101374</v>
      </c>
      <c r="F2816" s="48">
        <v>115</v>
      </c>
      <c r="G2816" s="46">
        <v>2</v>
      </c>
      <c r="H2816" s="47" t="s">
        <v>235</v>
      </c>
      <c r="I2816" s="46">
        <v>3352750292</v>
      </c>
    </row>
    <row r="2817" spans="1:9" ht="45" hidden="1">
      <c r="A2817" s="46">
        <v>49819</v>
      </c>
      <c r="B2817" s="47" t="s">
        <v>4957</v>
      </c>
      <c r="C2817" s="47" t="s">
        <v>4858</v>
      </c>
      <c r="D2817" s="47" t="s">
        <v>438</v>
      </c>
      <c r="E2817" s="46">
        <v>101374</v>
      </c>
      <c r="F2817" s="48">
        <v>115</v>
      </c>
      <c r="G2817" s="46">
        <v>2</v>
      </c>
      <c r="H2817" s="47" t="s">
        <v>211</v>
      </c>
      <c r="I2817" s="46">
        <v>3352750294</v>
      </c>
    </row>
    <row r="2818" spans="1:9" ht="45" hidden="1">
      <c r="A2818" s="46">
        <v>49820</v>
      </c>
      <c r="B2818" s="47" t="s">
        <v>4958</v>
      </c>
      <c r="C2818" s="47" t="s">
        <v>4858</v>
      </c>
      <c r="D2818" s="47" t="s">
        <v>438</v>
      </c>
      <c r="E2818" s="46">
        <v>101374</v>
      </c>
      <c r="F2818" s="48">
        <v>115</v>
      </c>
      <c r="G2818" s="46">
        <v>3</v>
      </c>
      <c r="H2818" s="47" t="s">
        <v>235</v>
      </c>
      <c r="I2818" s="46">
        <v>3352750295</v>
      </c>
    </row>
    <row r="2819" spans="1:9" ht="45" hidden="1">
      <c r="A2819" s="46">
        <v>49821</v>
      </c>
      <c r="B2819" s="47" t="s">
        <v>4959</v>
      </c>
      <c r="C2819" s="47" t="s">
        <v>4858</v>
      </c>
      <c r="D2819" s="47" t="s">
        <v>438</v>
      </c>
      <c r="E2819" s="46">
        <v>101374</v>
      </c>
      <c r="F2819" s="48">
        <v>115</v>
      </c>
      <c r="G2819" s="46">
        <v>3</v>
      </c>
      <c r="H2819" s="47" t="s">
        <v>235</v>
      </c>
      <c r="I2819" s="46">
        <v>3352750296</v>
      </c>
    </row>
    <row r="2820" spans="1:9" ht="45" hidden="1">
      <c r="A2820" s="46">
        <v>49822</v>
      </c>
      <c r="B2820" s="47" t="s">
        <v>4960</v>
      </c>
      <c r="C2820" s="47" t="s">
        <v>4858</v>
      </c>
      <c r="D2820" s="47" t="s">
        <v>438</v>
      </c>
      <c r="E2820" s="46">
        <v>101374</v>
      </c>
      <c r="F2820" s="48">
        <v>57</v>
      </c>
      <c r="G2820" s="46">
        <v>2</v>
      </c>
      <c r="H2820" s="47" t="s">
        <v>211</v>
      </c>
      <c r="I2820" s="46">
        <v>3352750305</v>
      </c>
    </row>
    <row r="2821" spans="1:9" ht="45" hidden="1">
      <c r="A2821" s="46">
        <v>49823</v>
      </c>
      <c r="B2821" s="47" t="s">
        <v>4961</v>
      </c>
      <c r="C2821" s="47" t="s">
        <v>4858</v>
      </c>
      <c r="D2821" s="47" t="s">
        <v>438</v>
      </c>
      <c r="E2821" s="46">
        <v>101374</v>
      </c>
      <c r="F2821" s="48">
        <v>115</v>
      </c>
      <c r="G2821" s="46">
        <v>2</v>
      </c>
      <c r="H2821" s="47" t="s">
        <v>211</v>
      </c>
      <c r="I2821" s="46">
        <v>3352750310</v>
      </c>
    </row>
    <row r="2822" spans="1:9" ht="45" hidden="1">
      <c r="A2822" s="46">
        <v>49824</v>
      </c>
      <c r="B2822" s="47" t="s">
        <v>4962</v>
      </c>
      <c r="C2822" s="47" t="s">
        <v>4858</v>
      </c>
      <c r="D2822" s="47" t="s">
        <v>438</v>
      </c>
      <c r="E2822" s="46">
        <v>101374</v>
      </c>
      <c r="F2822" s="48">
        <v>115</v>
      </c>
      <c r="G2822" s="46">
        <v>4</v>
      </c>
      <c r="H2822" s="47" t="s">
        <v>211</v>
      </c>
      <c r="I2822" s="46">
        <v>3352750311</v>
      </c>
    </row>
    <row r="2823" spans="1:9" ht="45" hidden="1">
      <c r="A2823" s="46">
        <v>49825</v>
      </c>
      <c r="B2823" s="47" t="s">
        <v>4963</v>
      </c>
      <c r="C2823" s="47" t="s">
        <v>4858</v>
      </c>
      <c r="D2823" s="47" t="s">
        <v>438</v>
      </c>
      <c r="E2823" s="46">
        <v>101374</v>
      </c>
      <c r="F2823" s="48">
        <v>115</v>
      </c>
      <c r="G2823" s="46">
        <v>3</v>
      </c>
      <c r="H2823" s="47" t="s">
        <v>211</v>
      </c>
      <c r="I2823" s="46">
        <v>3352750314</v>
      </c>
    </row>
    <row r="2824" spans="1:9" ht="45" hidden="1">
      <c r="A2824" s="46">
        <v>49826</v>
      </c>
      <c r="B2824" s="47" t="s">
        <v>4964</v>
      </c>
      <c r="C2824" s="47" t="s">
        <v>4858</v>
      </c>
      <c r="D2824" s="47" t="s">
        <v>438</v>
      </c>
      <c r="E2824" s="46">
        <v>101374</v>
      </c>
      <c r="F2824" s="48">
        <v>115</v>
      </c>
      <c r="G2824" s="46">
        <v>2</v>
      </c>
      <c r="H2824" s="47" t="s">
        <v>211</v>
      </c>
      <c r="I2824" s="46">
        <v>3352750322</v>
      </c>
    </row>
    <row r="2825" spans="1:9" ht="45" hidden="1">
      <c r="A2825" s="46">
        <v>49827</v>
      </c>
      <c r="B2825" s="47" t="s">
        <v>4965</v>
      </c>
      <c r="C2825" s="47" t="s">
        <v>4858</v>
      </c>
      <c r="D2825" s="47" t="s">
        <v>438</v>
      </c>
      <c r="E2825" s="46">
        <v>101374</v>
      </c>
      <c r="F2825" s="48">
        <v>115</v>
      </c>
      <c r="G2825" s="46">
        <v>2</v>
      </c>
      <c r="H2825" s="47" t="s">
        <v>211</v>
      </c>
      <c r="I2825" s="46">
        <v>3352750323</v>
      </c>
    </row>
    <row r="2826" spans="1:9" ht="45" hidden="1">
      <c r="A2826" s="46">
        <v>49828</v>
      </c>
      <c r="B2826" s="47" t="s">
        <v>4966</v>
      </c>
      <c r="C2826" s="47" t="s">
        <v>4858</v>
      </c>
      <c r="D2826" s="47" t="s">
        <v>438</v>
      </c>
      <c r="E2826" s="46">
        <v>101374</v>
      </c>
      <c r="F2826" s="48">
        <v>115</v>
      </c>
      <c r="G2826" s="46">
        <v>2</v>
      </c>
      <c r="H2826" s="47" t="s">
        <v>211</v>
      </c>
      <c r="I2826" s="46">
        <v>3352750324</v>
      </c>
    </row>
    <row r="2827" spans="1:9" ht="45" hidden="1">
      <c r="A2827" s="46">
        <v>49829</v>
      </c>
      <c r="B2827" s="47" t="s">
        <v>4967</v>
      </c>
      <c r="C2827" s="47" t="s">
        <v>4858</v>
      </c>
      <c r="D2827" s="47" t="s">
        <v>438</v>
      </c>
      <c r="E2827" s="46">
        <v>101374</v>
      </c>
      <c r="F2827" s="48">
        <v>115</v>
      </c>
      <c r="G2827" s="46">
        <v>2</v>
      </c>
      <c r="H2827" s="47" t="s">
        <v>211</v>
      </c>
      <c r="I2827" s="46">
        <v>3352750325</v>
      </c>
    </row>
    <row r="2828" spans="1:9" ht="45" hidden="1">
      <c r="A2828" s="46">
        <v>49830</v>
      </c>
      <c r="B2828" s="47" t="s">
        <v>4968</v>
      </c>
      <c r="C2828" s="47" t="s">
        <v>4858</v>
      </c>
      <c r="D2828" s="47" t="s">
        <v>438</v>
      </c>
      <c r="E2828" s="46">
        <v>101374</v>
      </c>
      <c r="F2828" s="48">
        <v>115</v>
      </c>
      <c r="G2828" s="46">
        <v>2</v>
      </c>
      <c r="H2828" s="47" t="s">
        <v>211</v>
      </c>
      <c r="I2828" s="46">
        <v>3352750326</v>
      </c>
    </row>
    <row r="2829" spans="1:9" ht="45" hidden="1">
      <c r="A2829" s="46">
        <v>49838</v>
      </c>
      <c r="B2829" s="47" t="s">
        <v>4969</v>
      </c>
      <c r="C2829" s="47" t="s">
        <v>4858</v>
      </c>
      <c r="D2829" s="47" t="s">
        <v>335</v>
      </c>
      <c r="E2829" s="46">
        <v>100716</v>
      </c>
      <c r="F2829" s="48">
        <v>34.5</v>
      </c>
      <c r="G2829" s="46">
        <v>2</v>
      </c>
      <c r="H2829" s="47" t="s">
        <v>227</v>
      </c>
      <c r="I2829" s="46">
        <v>3342617769</v>
      </c>
    </row>
    <row r="2830" spans="1:9" ht="45" hidden="1">
      <c r="A2830" s="46">
        <v>49839</v>
      </c>
      <c r="B2830" s="47" t="s">
        <v>4970</v>
      </c>
      <c r="C2830" s="47" t="s">
        <v>4858</v>
      </c>
      <c r="D2830" s="47" t="s">
        <v>335</v>
      </c>
      <c r="E2830" s="46">
        <v>100716</v>
      </c>
      <c r="F2830" s="48">
        <v>34.5</v>
      </c>
      <c r="G2830" s="46">
        <v>1</v>
      </c>
      <c r="H2830" s="47" t="s">
        <v>211</v>
      </c>
      <c r="I2830" s="46">
        <v>3342617771</v>
      </c>
    </row>
    <row r="2831" spans="1:9" ht="45" hidden="1">
      <c r="A2831" s="46">
        <v>49841</v>
      </c>
      <c r="B2831" s="47" t="s">
        <v>4971</v>
      </c>
      <c r="C2831" s="47" t="s">
        <v>4858</v>
      </c>
      <c r="D2831" s="47" t="s">
        <v>335</v>
      </c>
      <c r="E2831" s="46">
        <v>100716</v>
      </c>
      <c r="F2831" s="48">
        <v>57</v>
      </c>
      <c r="G2831" s="46">
        <v>2</v>
      </c>
      <c r="H2831" s="47" t="s">
        <v>227</v>
      </c>
      <c r="I2831" s="46">
        <v>3342617779</v>
      </c>
    </row>
    <row r="2832" spans="1:9" ht="45" hidden="1">
      <c r="A2832" s="46">
        <v>49842</v>
      </c>
      <c r="B2832" s="47" t="s">
        <v>4972</v>
      </c>
      <c r="C2832" s="47" t="s">
        <v>4858</v>
      </c>
      <c r="D2832" s="47" t="s">
        <v>335</v>
      </c>
      <c r="E2832" s="46">
        <v>100716</v>
      </c>
      <c r="F2832" s="48">
        <v>57</v>
      </c>
      <c r="G2832" s="46">
        <v>2</v>
      </c>
      <c r="H2832" s="47" t="s">
        <v>211</v>
      </c>
      <c r="I2832" s="46">
        <v>3342617784</v>
      </c>
    </row>
    <row r="2833" spans="1:9" ht="45" hidden="1">
      <c r="A2833" s="46">
        <v>49843</v>
      </c>
      <c r="B2833" s="47" t="s">
        <v>4973</v>
      </c>
      <c r="C2833" s="47" t="s">
        <v>4858</v>
      </c>
      <c r="D2833" s="47" t="s">
        <v>335</v>
      </c>
      <c r="E2833" s="46">
        <v>100716</v>
      </c>
      <c r="F2833" s="48">
        <v>57</v>
      </c>
      <c r="G2833" s="46">
        <v>2</v>
      </c>
      <c r="H2833" s="47" t="s">
        <v>211</v>
      </c>
      <c r="I2833" s="46">
        <v>3342617785</v>
      </c>
    </row>
    <row r="2834" spans="1:9" ht="45" hidden="1">
      <c r="A2834" s="46">
        <v>49845</v>
      </c>
      <c r="B2834" s="47" t="s">
        <v>4974</v>
      </c>
      <c r="C2834" s="47" t="s">
        <v>4858</v>
      </c>
      <c r="D2834" s="47" t="s">
        <v>335</v>
      </c>
      <c r="E2834" s="46">
        <v>100716</v>
      </c>
      <c r="F2834" s="48">
        <v>57</v>
      </c>
      <c r="G2834" s="46">
        <v>1</v>
      </c>
      <c r="H2834" s="47" t="s">
        <v>211</v>
      </c>
      <c r="I2834" s="46">
        <v>3342617791</v>
      </c>
    </row>
    <row r="2835" spans="1:9" ht="45" hidden="1">
      <c r="A2835" s="46">
        <v>49846</v>
      </c>
      <c r="B2835" s="47" t="s">
        <v>4975</v>
      </c>
      <c r="C2835" s="47" t="s">
        <v>4858</v>
      </c>
      <c r="D2835" s="47" t="s">
        <v>335</v>
      </c>
      <c r="E2835" s="46">
        <v>100716</v>
      </c>
      <c r="F2835" s="48">
        <v>57</v>
      </c>
      <c r="G2835" s="46">
        <v>2</v>
      </c>
      <c r="H2835" s="47" t="s">
        <v>227</v>
      </c>
      <c r="I2835" s="46">
        <v>3342617793</v>
      </c>
    </row>
    <row r="2836" spans="1:9" ht="45" hidden="1">
      <c r="A2836" s="46">
        <v>49847</v>
      </c>
      <c r="B2836" s="47" t="s">
        <v>4976</v>
      </c>
      <c r="C2836" s="47" t="s">
        <v>4858</v>
      </c>
      <c r="D2836" s="47" t="s">
        <v>335</v>
      </c>
      <c r="E2836" s="46">
        <v>100716</v>
      </c>
      <c r="F2836" s="48">
        <v>57</v>
      </c>
      <c r="G2836" s="46">
        <v>1</v>
      </c>
      <c r="H2836" s="47" t="s">
        <v>211</v>
      </c>
      <c r="I2836" s="46">
        <v>3342617795</v>
      </c>
    </row>
    <row r="2837" spans="1:9" ht="45" hidden="1">
      <c r="A2837" s="46">
        <v>49848</v>
      </c>
      <c r="B2837" s="47" t="s">
        <v>4977</v>
      </c>
      <c r="C2837" s="47" t="s">
        <v>4858</v>
      </c>
      <c r="D2837" s="47" t="s">
        <v>335</v>
      </c>
      <c r="E2837" s="46">
        <v>100716</v>
      </c>
      <c r="F2837" s="48">
        <v>57</v>
      </c>
      <c r="G2837" s="46">
        <v>1</v>
      </c>
      <c r="H2837" s="47" t="s">
        <v>211</v>
      </c>
      <c r="I2837" s="46">
        <v>3342617797</v>
      </c>
    </row>
    <row r="2838" spans="1:9" ht="45" hidden="1">
      <c r="A2838" s="46">
        <v>49849</v>
      </c>
      <c r="B2838" s="47" t="s">
        <v>4978</v>
      </c>
      <c r="C2838" s="47" t="s">
        <v>4858</v>
      </c>
      <c r="D2838" s="47" t="s">
        <v>335</v>
      </c>
      <c r="E2838" s="46">
        <v>100716</v>
      </c>
      <c r="F2838" s="48">
        <v>57</v>
      </c>
      <c r="G2838" s="46">
        <v>2</v>
      </c>
      <c r="H2838" s="47" t="s">
        <v>227</v>
      </c>
      <c r="I2838" s="46">
        <v>3342617798</v>
      </c>
    </row>
    <row r="2839" spans="1:9" ht="45" hidden="1">
      <c r="A2839" s="46">
        <v>49850</v>
      </c>
      <c r="B2839" s="47" t="s">
        <v>4979</v>
      </c>
      <c r="C2839" s="47" t="s">
        <v>4858</v>
      </c>
      <c r="D2839" s="47" t="s">
        <v>335</v>
      </c>
      <c r="E2839" s="46">
        <v>100716</v>
      </c>
      <c r="F2839" s="48">
        <v>57</v>
      </c>
      <c r="G2839" s="46">
        <v>2</v>
      </c>
      <c r="H2839" s="47" t="s">
        <v>211</v>
      </c>
      <c r="I2839" s="46">
        <v>3342617799</v>
      </c>
    </row>
    <row r="2840" spans="1:9" ht="45" hidden="1">
      <c r="A2840" s="46">
        <v>49851</v>
      </c>
      <c r="B2840" s="47" t="s">
        <v>4980</v>
      </c>
      <c r="C2840" s="47" t="s">
        <v>4858</v>
      </c>
      <c r="D2840" s="47" t="s">
        <v>335</v>
      </c>
      <c r="E2840" s="46">
        <v>100716</v>
      </c>
      <c r="F2840" s="48">
        <v>57</v>
      </c>
      <c r="G2840" s="46">
        <v>1</v>
      </c>
      <c r="H2840" s="47" t="s">
        <v>211</v>
      </c>
      <c r="I2840" s="46">
        <v>3342617806</v>
      </c>
    </row>
    <row r="2841" spans="1:9" ht="45" hidden="1">
      <c r="A2841" s="46">
        <v>49852</v>
      </c>
      <c r="B2841" s="47" t="s">
        <v>4981</v>
      </c>
      <c r="C2841" s="47" t="s">
        <v>4858</v>
      </c>
      <c r="D2841" s="47" t="s">
        <v>335</v>
      </c>
      <c r="E2841" s="46">
        <v>100716</v>
      </c>
      <c r="F2841" s="48">
        <v>57</v>
      </c>
      <c r="G2841" s="46">
        <v>1</v>
      </c>
      <c r="H2841" s="47" t="s">
        <v>211</v>
      </c>
      <c r="I2841" s="46">
        <v>3342617809</v>
      </c>
    </row>
    <row r="2842" spans="1:9" ht="45" hidden="1">
      <c r="A2842" s="46">
        <v>49853</v>
      </c>
      <c r="B2842" s="47" t="s">
        <v>4982</v>
      </c>
      <c r="C2842" s="47" t="s">
        <v>4858</v>
      </c>
      <c r="D2842" s="47" t="s">
        <v>335</v>
      </c>
      <c r="E2842" s="46">
        <v>100716</v>
      </c>
      <c r="F2842" s="48">
        <v>57</v>
      </c>
      <c r="G2842" s="46">
        <v>2</v>
      </c>
      <c r="H2842" s="47" t="s">
        <v>211</v>
      </c>
      <c r="I2842" s="46">
        <v>3342617811</v>
      </c>
    </row>
    <row r="2843" spans="1:9" ht="45" hidden="1">
      <c r="A2843" s="46">
        <v>49854</v>
      </c>
      <c r="B2843" s="47" t="s">
        <v>4983</v>
      </c>
      <c r="C2843" s="47" t="s">
        <v>4858</v>
      </c>
      <c r="D2843" s="47" t="s">
        <v>335</v>
      </c>
      <c r="E2843" s="46">
        <v>100716</v>
      </c>
      <c r="F2843" s="48">
        <v>57</v>
      </c>
      <c r="G2843" s="46">
        <v>2</v>
      </c>
      <c r="H2843" s="47" t="s">
        <v>227</v>
      </c>
      <c r="I2843" s="46">
        <v>3342617813</v>
      </c>
    </row>
    <row r="2844" spans="1:9" ht="45" hidden="1">
      <c r="A2844" s="46">
        <v>49855</v>
      </c>
      <c r="B2844" s="47" t="s">
        <v>4984</v>
      </c>
      <c r="C2844" s="47" t="s">
        <v>4858</v>
      </c>
      <c r="D2844" s="47" t="s">
        <v>335</v>
      </c>
      <c r="E2844" s="46">
        <v>100716</v>
      </c>
      <c r="F2844" s="48">
        <v>57</v>
      </c>
      <c r="G2844" s="46">
        <v>2</v>
      </c>
      <c r="H2844" s="47" t="s">
        <v>227</v>
      </c>
      <c r="I2844" s="46">
        <v>3342617814</v>
      </c>
    </row>
    <row r="2845" spans="1:9" ht="45" hidden="1">
      <c r="A2845" s="46">
        <v>49856</v>
      </c>
      <c r="B2845" s="47" t="s">
        <v>4985</v>
      </c>
      <c r="C2845" s="47" t="s">
        <v>4858</v>
      </c>
      <c r="D2845" s="47" t="s">
        <v>335</v>
      </c>
      <c r="E2845" s="46">
        <v>100716</v>
      </c>
      <c r="F2845" s="48">
        <v>57</v>
      </c>
      <c r="G2845" s="46">
        <v>2</v>
      </c>
      <c r="H2845" s="47" t="s">
        <v>211</v>
      </c>
      <c r="I2845" s="46">
        <v>3342617818</v>
      </c>
    </row>
    <row r="2846" spans="1:9" ht="45" hidden="1">
      <c r="A2846" s="46">
        <v>49857</v>
      </c>
      <c r="B2846" s="47" t="s">
        <v>4986</v>
      </c>
      <c r="C2846" s="47" t="s">
        <v>4858</v>
      </c>
      <c r="D2846" s="47" t="s">
        <v>335</v>
      </c>
      <c r="E2846" s="46">
        <v>100716</v>
      </c>
      <c r="F2846" s="48">
        <v>57</v>
      </c>
      <c r="G2846" s="46">
        <v>3</v>
      </c>
      <c r="H2846" s="47" t="s">
        <v>227</v>
      </c>
      <c r="I2846" s="46">
        <v>3342617825</v>
      </c>
    </row>
    <row r="2847" spans="1:9" ht="45" hidden="1">
      <c r="A2847" s="46">
        <v>49858</v>
      </c>
      <c r="B2847" s="47" t="s">
        <v>4987</v>
      </c>
      <c r="C2847" s="47" t="s">
        <v>4858</v>
      </c>
      <c r="D2847" s="47" t="s">
        <v>335</v>
      </c>
      <c r="E2847" s="46">
        <v>100716</v>
      </c>
      <c r="F2847" s="48">
        <v>57</v>
      </c>
      <c r="G2847" s="46">
        <v>2</v>
      </c>
      <c r="H2847" s="47" t="s">
        <v>211</v>
      </c>
      <c r="I2847" s="46">
        <v>3342617831</v>
      </c>
    </row>
    <row r="2848" spans="1:9" ht="45" hidden="1">
      <c r="A2848" s="46">
        <v>49859</v>
      </c>
      <c r="B2848" s="47" t="s">
        <v>4988</v>
      </c>
      <c r="C2848" s="47" t="s">
        <v>4858</v>
      </c>
      <c r="D2848" s="47" t="s">
        <v>335</v>
      </c>
      <c r="E2848" s="46">
        <v>100716</v>
      </c>
      <c r="F2848" s="48">
        <v>34.5</v>
      </c>
      <c r="G2848" s="46">
        <v>2</v>
      </c>
      <c r="H2848" s="47" t="s">
        <v>211</v>
      </c>
      <c r="I2848" s="46">
        <v>3342617833</v>
      </c>
    </row>
    <row r="2849" spans="1:9" ht="45" hidden="1">
      <c r="A2849" s="46">
        <v>49860</v>
      </c>
      <c r="B2849" s="47" t="s">
        <v>4989</v>
      </c>
      <c r="C2849" s="47" t="s">
        <v>4858</v>
      </c>
      <c r="D2849" s="47" t="s">
        <v>335</v>
      </c>
      <c r="E2849" s="46">
        <v>100716</v>
      </c>
      <c r="F2849" s="48">
        <v>34.5</v>
      </c>
      <c r="G2849" s="46">
        <v>1</v>
      </c>
      <c r="H2849" s="47" t="s">
        <v>211</v>
      </c>
      <c r="I2849" s="46">
        <v>3342617834</v>
      </c>
    </row>
    <row r="2850" spans="1:9" ht="45" hidden="1">
      <c r="A2850" s="46">
        <v>49861</v>
      </c>
      <c r="B2850" s="47" t="s">
        <v>4990</v>
      </c>
      <c r="C2850" s="47" t="s">
        <v>4858</v>
      </c>
      <c r="D2850" s="47" t="s">
        <v>335</v>
      </c>
      <c r="E2850" s="46">
        <v>100716</v>
      </c>
      <c r="F2850" s="48">
        <v>57</v>
      </c>
      <c r="G2850" s="46">
        <v>2</v>
      </c>
      <c r="H2850" s="47" t="s">
        <v>211</v>
      </c>
      <c r="I2850" s="46">
        <v>3342617837</v>
      </c>
    </row>
    <row r="2851" spans="1:9" ht="45" hidden="1">
      <c r="A2851" s="46">
        <v>49862</v>
      </c>
      <c r="B2851" s="47" t="s">
        <v>4991</v>
      </c>
      <c r="C2851" s="47" t="s">
        <v>4858</v>
      </c>
      <c r="D2851" s="47" t="s">
        <v>335</v>
      </c>
      <c r="E2851" s="46">
        <v>100716</v>
      </c>
      <c r="F2851" s="48">
        <v>57</v>
      </c>
      <c r="G2851" s="46">
        <v>2</v>
      </c>
      <c r="H2851" s="47" t="s">
        <v>211</v>
      </c>
      <c r="I2851" s="46">
        <v>3342617847</v>
      </c>
    </row>
    <row r="2852" spans="1:9" ht="45" hidden="1">
      <c r="A2852" s="46">
        <v>49863</v>
      </c>
      <c r="B2852" s="47" t="s">
        <v>4992</v>
      </c>
      <c r="C2852" s="47" t="s">
        <v>4858</v>
      </c>
      <c r="D2852" s="47" t="s">
        <v>335</v>
      </c>
      <c r="E2852" s="46">
        <v>100716</v>
      </c>
      <c r="F2852" s="48">
        <v>57</v>
      </c>
      <c r="G2852" s="46">
        <v>1</v>
      </c>
      <c r="H2852" s="47" t="s">
        <v>211</v>
      </c>
      <c r="I2852" s="46">
        <v>3342617848</v>
      </c>
    </row>
    <row r="2853" spans="1:9" ht="45" hidden="1">
      <c r="A2853" s="46">
        <v>49876</v>
      </c>
      <c r="B2853" s="47" t="s">
        <v>4993</v>
      </c>
      <c r="C2853" s="47" t="s">
        <v>4858</v>
      </c>
      <c r="D2853" s="47" t="s">
        <v>219</v>
      </c>
      <c r="E2853" s="46">
        <v>116704</v>
      </c>
      <c r="F2853" s="48">
        <v>57</v>
      </c>
      <c r="G2853" s="46">
        <v>1</v>
      </c>
      <c r="H2853" s="47" t="s">
        <v>256</v>
      </c>
      <c r="I2853" s="46">
        <v>3342617890</v>
      </c>
    </row>
    <row r="2854" spans="1:9" ht="30" hidden="1">
      <c r="A2854" s="46">
        <v>49883</v>
      </c>
      <c r="B2854" s="47" t="s">
        <v>4994</v>
      </c>
      <c r="C2854" s="47" t="s">
        <v>4858</v>
      </c>
      <c r="D2854" s="47" t="s">
        <v>219</v>
      </c>
      <c r="E2854" s="46">
        <v>116704</v>
      </c>
      <c r="F2854" s="48">
        <v>69</v>
      </c>
      <c r="G2854" s="46">
        <v>2</v>
      </c>
      <c r="H2854" s="47" t="s">
        <v>227</v>
      </c>
      <c r="I2854" s="46">
        <v>3342617918</v>
      </c>
    </row>
    <row r="2855" spans="1:9" ht="15" hidden="1">
      <c r="A2855" s="46">
        <v>49885</v>
      </c>
      <c r="B2855" s="47" t="s">
        <v>4995</v>
      </c>
      <c r="C2855" s="47" t="s">
        <v>4858</v>
      </c>
      <c r="D2855" s="47" t="s">
        <v>219</v>
      </c>
      <c r="E2855" s="46">
        <v>116704</v>
      </c>
      <c r="F2855" s="48">
        <v>69</v>
      </c>
      <c r="G2855" s="46">
        <v>4</v>
      </c>
      <c r="H2855" s="47" t="s">
        <v>211</v>
      </c>
      <c r="I2855" s="46">
        <v>3337431220</v>
      </c>
    </row>
    <row r="2856" spans="1:9" ht="15" hidden="1">
      <c r="A2856" s="46">
        <v>49886</v>
      </c>
      <c r="B2856" s="47" t="s">
        <v>4996</v>
      </c>
      <c r="C2856" s="47" t="s">
        <v>4858</v>
      </c>
      <c r="D2856" s="47" t="s">
        <v>219</v>
      </c>
      <c r="E2856" s="46">
        <v>116704</v>
      </c>
      <c r="F2856" s="48">
        <v>34.5</v>
      </c>
      <c r="G2856" s="46">
        <v>1</v>
      </c>
      <c r="H2856" s="47" t="s">
        <v>211</v>
      </c>
      <c r="I2856" s="46">
        <v>3342617935</v>
      </c>
    </row>
    <row r="2857" spans="1:9" ht="45" hidden="1">
      <c r="A2857" s="46">
        <v>49889</v>
      </c>
      <c r="B2857" s="47" t="s">
        <v>4997</v>
      </c>
      <c r="C2857" s="47" t="s">
        <v>4858</v>
      </c>
      <c r="D2857" s="47" t="s">
        <v>219</v>
      </c>
      <c r="E2857" s="46">
        <v>116704</v>
      </c>
      <c r="F2857" s="48">
        <v>34.5</v>
      </c>
      <c r="G2857" s="46">
        <v>1</v>
      </c>
      <c r="H2857" s="47" t="s">
        <v>256</v>
      </c>
      <c r="I2857" s="46">
        <v>3342617991</v>
      </c>
    </row>
    <row r="2858" spans="1:9" ht="45" hidden="1">
      <c r="A2858" s="46">
        <v>49894</v>
      </c>
      <c r="B2858" s="47" t="s">
        <v>4998</v>
      </c>
      <c r="C2858" s="47" t="s">
        <v>4858</v>
      </c>
      <c r="D2858" s="47" t="s">
        <v>219</v>
      </c>
      <c r="E2858" s="46">
        <v>116704</v>
      </c>
      <c r="F2858" s="48">
        <v>46</v>
      </c>
      <c r="G2858" s="46">
        <v>1</v>
      </c>
      <c r="H2858" s="47" t="s">
        <v>256</v>
      </c>
      <c r="I2858" s="46">
        <v>3342618185</v>
      </c>
    </row>
    <row r="2859" spans="1:9" ht="30" hidden="1">
      <c r="A2859" s="46">
        <v>49895</v>
      </c>
      <c r="B2859" s="47" t="s">
        <v>4999</v>
      </c>
      <c r="C2859" s="47" t="s">
        <v>4858</v>
      </c>
      <c r="D2859" s="47" t="s">
        <v>243</v>
      </c>
      <c r="E2859" s="46">
        <v>101222</v>
      </c>
      <c r="F2859" s="48">
        <v>138</v>
      </c>
      <c r="G2859" s="46">
        <v>2</v>
      </c>
      <c r="H2859" s="47" t="s">
        <v>211</v>
      </c>
      <c r="I2859" s="46">
        <v>3342618222</v>
      </c>
    </row>
    <row r="2860" spans="1:9" ht="45" hidden="1">
      <c r="A2860" s="46">
        <v>49896</v>
      </c>
      <c r="B2860" s="47" t="s">
        <v>5000</v>
      </c>
      <c r="C2860" s="47" t="s">
        <v>4858</v>
      </c>
      <c r="D2860" s="47" t="s">
        <v>243</v>
      </c>
      <c r="E2860" s="46">
        <v>101222</v>
      </c>
      <c r="F2860" s="48">
        <v>46</v>
      </c>
      <c r="G2860" s="46">
        <v>1</v>
      </c>
      <c r="H2860" s="47" t="s">
        <v>256</v>
      </c>
      <c r="I2860" s="46">
        <v>3342618278</v>
      </c>
    </row>
    <row r="2861" spans="1:9" ht="45" hidden="1">
      <c r="A2861" s="46">
        <v>49897</v>
      </c>
      <c r="B2861" s="47" t="s">
        <v>5001</v>
      </c>
      <c r="C2861" s="47" t="s">
        <v>4858</v>
      </c>
      <c r="D2861" s="47" t="s">
        <v>243</v>
      </c>
      <c r="E2861" s="46">
        <v>101222</v>
      </c>
      <c r="F2861" s="48">
        <v>46</v>
      </c>
      <c r="G2861" s="46">
        <v>1</v>
      </c>
      <c r="H2861" s="47" t="s">
        <v>256</v>
      </c>
      <c r="I2861" s="46">
        <v>3342618328</v>
      </c>
    </row>
    <row r="2862" spans="1:9" ht="30" hidden="1">
      <c r="A2862" s="46">
        <v>49898</v>
      </c>
      <c r="B2862" s="47" t="s">
        <v>5002</v>
      </c>
      <c r="C2862" s="47" t="s">
        <v>4858</v>
      </c>
      <c r="D2862" s="47" t="s">
        <v>243</v>
      </c>
      <c r="E2862" s="46">
        <v>101222</v>
      </c>
      <c r="F2862" s="48">
        <v>46</v>
      </c>
      <c r="G2862" s="46">
        <v>2</v>
      </c>
      <c r="H2862" s="47" t="s">
        <v>211</v>
      </c>
      <c r="I2862" s="46">
        <v>3342618332</v>
      </c>
    </row>
    <row r="2863" spans="1:9" ht="30">
      <c r="A2863" s="46">
        <v>49901</v>
      </c>
      <c r="B2863" s="47" t="s">
        <v>5003</v>
      </c>
      <c r="C2863" s="47" t="s">
        <v>4858</v>
      </c>
      <c r="D2863" s="47" t="s">
        <v>210</v>
      </c>
      <c r="E2863" s="46">
        <v>100219</v>
      </c>
      <c r="F2863" s="48">
        <v>115</v>
      </c>
      <c r="G2863" s="46">
        <v>2</v>
      </c>
      <c r="H2863" s="47" t="s">
        <v>227</v>
      </c>
      <c r="I2863" s="46">
        <v>3342618412</v>
      </c>
    </row>
    <row r="2864" spans="1:9" ht="30">
      <c r="A2864" s="46">
        <v>49902</v>
      </c>
      <c r="B2864" s="47" t="s">
        <v>5004</v>
      </c>
      <c r="C2864" s="47" t="s">
        <v>4858</v>
      </c>
      <c r="D2864" s="47" t="s">
        <v>210</v>
      </c>
      <c r="E2864" s="46">
        <v>100219</v>
      </c>
      <c r="F2864" s="48">
        <v>115</v>
      </c>
      <c r="G2864" s="46">
        <v>3</v>
      </c>
      <c r="H2864" s="47" t="s">
        <v>227</v>
      </c>
      <c r="I2864" s="46">
        <v>3342618413</v>
      </c>
    </row>
    <row r="2865" spans="1:9" ht="30" hidden="1">
      <c r="A2865" s="46">
        <v>49912</v>
      </c>
      <c r="B2865" s="47" t="s">
        <v>5005</v>
      </c>
      <c r="C2865" s="47" t="s">
        <v>4858</v>
      </c>
      <c r="D2865" s="47" t="s">
        <v>243</v>
      </c>
      <c r="E2865" s="46">
        <v>101222</v>
      </c>
      <c r="F2865" s="48">
        <v>138</v>
      </c>
      <c r="G2865" s="46">
        <v>2</v>
      </c>
      <c r="H2865" s="47" t="s">
        <v>235</v>
      </c>
      <c r="I2865" s="46">
        <v>3352750342</v>
      </c>
    </row>
    <row r="2866" spans="1:9" ht="30" hidden="1">
      <c r="A2866" s="46">
        <v>49915</v>
      </c>
      <c r="B2866" s="47" t="s">
        <v>5006</v>
      </c>
      <c r="C2866" s="47" t="s">
        <v>4858</v>
      </c>
      <c r="D2866" s="47" t="s">
        <v>243</v>
      </c>
      <c r="E2866" s="46">
        <v>101222</v>
      </c>
      <c r="F2866" s="48">
        <v>230</v>
      </c>
      <c r="G2866" s="46">
        <v>4</v>
      </c>
      <c r="H2866" s="47" t="s">
        <v>235</v>
      </c>
      <c r="I2866" s="46">
        <v>3352750347</v>
      </c>
    </row>
    <row r="2867" spans="1:9" ht="45" hidden="1">
      <c r="A2867" s="46">
        <v>49916</v>
      </c>
      <c r="B2867" s="47" t="s">
        <v>5007</v>
      </c>
      <c r="C2867" s="47" t="s">
        <v>4858</v>
      </c>
      <c r="D2867" s="47" t="s">
        <v>243</v>
      </c>
      <c r="E2867" s="46">
        <v>101222</v>
      </c>
      <c r="F2867" s="48">
        <v>230</v>
      </c>
      <c r="G2867" s="46">
        <v>6</v>
      </c>
      <c r="H2867" s="47" t="s">
        <v>220</v>
      </c>
      <c r="I2867" s="46">
        <v>3352750350</v>
      </c>
    </row>
    <row r="2868" spans="1:9" ht="60" hidden="1">
      <c r="A2868" s="46">
        <v>49923</v>
      </c>
      <c r="B2868" s="47" t="s">
        <v>5008</v>
      </c>
      <c r="C2868" s="47" t="s">
        <v>4858</v>
      </c>
      <c r="D2868" s="47" t="s">
        <v>232</v>
      </c>
      <c r="E2868" s="46">
        <v>100834</v>
      </c>
      <c r="F2868" s="48">
        <v>230</v>
      </c>
      <c r="G2868" s="46">
        <v>2</v>
      </c>
      <c r="H2868" s="47" t="s">
        <v>220</v>
      </c>
      <c r="I2868" s="46">
        <v>3337430121</v>
      </c>
    </row>
    <row r="2869" spans="1:9" ht="45" hidden="1">
      <c r="A2869" s="46">
        <v>49925</v>
      </c>
      <c r="B2869" s="47" t="s">
        <v>5009</v>
      </c>
      <c r="C2869" s="47" t="s">
        <v>4858</v>
      </c>
      <c r="D2869" s="47" t="s">
        <v>283</v>
      </c>
      <c r="E2869" s="46">
        <v>102912</v>
      </c>
      <c r="F2869" s="48">
        <v>230</v>
      </c>
      <c r="G2869" s="46">
        <v>3</v>
      </c>
      <c r="H2869" s="47" t="s">
        <v>235</v>
      </c>
      <c r="I2869" s="46">
        <v>3353097508</v>
      </c>
    </row>
    <row r="2870" spans="1:9" ht="30" hidden="1">
      <c r="A2870" s="46">
        <v>49926</v>
      </c>
      <c r="B2870" s="47" t="s">
        <v>5010</v>
      </c>
      <c r="C2870" s="47" t="s">
        <v>4858</v>
      </c>
      <c r="D2870" s="47" t="s">
        <v>357</v>
      </c>
      <c r="E2870" s="46">
        <v>126080</v>
      </c>
      <c r="F2870" s="48">
        <v>115</v>
      </c>
      <c r="G2870" s="46">
        <v>2</v>
      </c>
      <c r="H2870" s="47" t="s">
        <v>235</v>
      </c>
      <c r="I2870" s="46">
        <v>3353097509</v>
      </c>
    </row>
    <row r="2871" spans="1:9" ht="30" hidden="1">
      <c r="A2871" s="46">
        <v>49929</v>
      </c>
      <c r="B2871" s="47" t="s">
        <v>5011</v>
      </c>
      <c r="C2871" s="47" t="s">
        <v>4858</v>
      </c>
      <c r="D2871" s="47" t="s">
        <v>357</v>
      </c>
      <c r="E2871" s="46">
        <v>126080</v>
      </c>
      <c r="F2871" s="48">
        <v>115</v>
      </c>
      <c r="G2871" s="46">
        <v>1</v>
      </c>
      <c r="H2871" s="47" t="s">
        <v>211</v>
      </c>
      <c r="I2871" s="46">
        <v>3353097522</v>
      </c>
    </row>
    <row r="2872" spans="1:9" ht="45" hidden="1">
      <c r="A2872" s="46">
        <v>49930</v>
      </c>
      <c r="B2872" s="47" t="s">
        <v>5012</v>
      </c>
      <c r="C2872" s="47" t="s">
        <v>4858</v>
      </c>
      <c r="D2872" s="47" t="s">
        <v>1341</v>
      </c>
      <c r="E2872" s="46">
        <v>103571</v>
      </c>
      <c r="F2872" s="48">
        <v>115</v>
      </c>
      <c r="G2872" s="46">
        <v>1</v>
      </c>
      <c r="H2872" s="47" t="s">
        <v>211</v>
      </c>
      <c r="I2872" s="46">
        <v>3353097526</v>
      </c>
    </row>
    <row r="2873" spans="1:9" ht="45" hidden="1">
      <c r="A2873" s="46">
        <v>49935</v>
      </c>
      <c r="B2873" s="47" t="s">
        <v>5013</v>
      </c>
      <c r="C2873" s="47" t="s">
        <v>4858</v>
      </c>
      <c r="D2873" s="47" t="s">
        <v>451</v>
      </c>
      <c r="E2873" s="46">
        <v>100994</v>
      </c>
      <c r="F2873" s="48">
        <v>115</v>
      </c>
      <c r="G2873" s="46">
        <v>2</v>
      </c>
      <c r="H2873" s="47" t="s">
        <v>235</v>
      </c>
      <c r="I2873" s="46">
        <v>3353097582</v>
      </c>
    </row>
    <row r="2874" spans="1:9" ht="30" hidden="1">
      <c r="A2874" s="46">
        <v>49937</v>
      </c>
      <c r="B2874" s="47" t="s">
        <v>5014</v>
      </c>
      <c r="C2874" s="47" t="s">
        <v>4858</v>
      </c>
      <c r="D2874" s="47" t="s">
        <v>357</v>
      </c>
      <c r="E2874" s="46">
        <v>126080</v>
      </c>
      <c r="F2874" s="48">
        <v>115</v>
      </c>
      <c r="G2874" s="46">
        <v>1</v>
      </c>
      <c r="H2874" s="47" t="s">
        <v>211</v>
      </c>
      <c r="I2874" s="46">
        <v>3353097596</v>
      </c>
    </row>
    <row r="2875" spans="1:9" ht="30" hidden="1">
      <c r="A2875" s="46">
        <v>49938</v>
      </c>
      <c r="B2875" s="47" t="s">
        <v>5015</v>
      </c>
      <c r="C2875" s="47" t="s">
        <v>4858</v>
      </c>
      <c r="D2875" s="47" t="s">
        <v>357</v>
      </c>
      <c r="E2875" s="46">
        <v>126080</v>
      </c>
      <c r="F2875" s="48">
        <v>115</v>
      </c>
      <c r="G2875" s="46">
        <v>3</v>
      </c>
      <c r="H2875" s="47" t="s">
        <v>211</v>
      </c>
      <c r="I2875" s="46">
        <v>3353097599</v>
      </c>
    </row>
    <row r="2876" spans="1:9" ht="30" hidden="1">
      <c r="A2876" s="46">
        <v>49939</v>
      </c>
      <c r="B2876" s="47" t="s">
        <v>5016</v>
      </c>
      <c r="C2876" s="47" t="s">
        <v>4858</v>
      </c>
      <c r="D2876" s="47" t="s">
        <v>357</v>
      </c>
      <c r="E2876" s="46">
        <v>126080</v>
      </c>
      <c r="F2876" s="48">
        <v>115</v>
      </c>
      <c r="G2876" s="46">
        <v>1</v>
      </c>
      <c r="H2876" s="47" t="s">
        <v>211</v>
      </c>
      <c r="I2876" s="46">
        <v>3353097602</v>
      </c>
    </row>
    <row r="2877" spans="1:9" ht="30" hidden="1">
      <c r="A2877" s="46">
        <v>49941</v>
      </c>
      <c r="B2877" s="47" t="s">
        <v>5017</v>
      </c>
      <c r="C2877" s="47" t="s">
        <v>4858</v>
      </c>
      <c r="D2877" s="47" t="s">
        <v>357</v>
      </c>
      <c r="E2877" s="46">
        <v>126080</v>
      </c>
      <c r="F2877" s="48">
        <v>115</v>
      </c>
      <c r="G2877" s="46">
        <v>2</v>
      </c>
      <c r="H2877" s="47" t="s">
        <v>235</v>
      </c>
      <c r="I2877" s="46">
        <v>3353097616</v>
      </c>
    </row>
    <row r="2878" spans="1:9" ht="30" hidden="1">
      <c r="A2878" s="46">
        <v>49942</v>
      </c>
      <c r="B2878" s="47" t="s">
        <v>5018</v>
      </c>
      <c r="C2878" s="47" t="s">
        <v>4858</v>
      </c>
      <c r="D2878" s="47" t="s">
        <v>357</v>
      </c>
      <c r="E2878" s="46">
        <v>126080</v>
      </c>
      <c r="F2878" s="48">
        <v>115</v>
      </c>
      <c r="G2878" s="46">
        <v>1</v>
      </c>
      <c r="H2878" s="47" t="s">
        <v>211</v>
      </c>
      <c r="I2878" s="46">
        <v>3353097621</v>
      </c>
    </row>
    <row r="2879" spans="1:9" ht="45" hidden="1">
      <c r="A2879" s="46">
        <v>49943</v>
      </c>
      <c r="B2879" s="47" t="s">
        <v>5019</v>
      </c>
      <c r="C2879" s="47" t="s">
        <v>4858</v>
      </c>
      <c r="D2879" s="47" t="s">
        <v>283</v>
      </c>
      <c r="E2879" s="46">
        <v>102912</v>
      </c>
      <c r="F2879" s="48">
        <v>115</v>
      </c>
      <c r="G2879" s="46">
        <v>0</v>
      </c>
      <c r="H2879" s="47" t="s">
        <v>235</v>
      </c>
      <c r="I2879" s="46">
        <v>3353097644</v>
      </c>
    </row>
    <row r="2880" spans="1:9" ht="45" hidden="1">
      <c r="A2880" s="46">
        <v>49944</v>
      </c>
      <c r="B2880" s="47" t="s">
        <v>5020</v>
      </c>
      <c r="C2880" s="47" t="s">
        <v>4858</v>
      </c>
      <c r="D2880" s="47" t="s">
        <v>283</v>
      </c>
      <c r="E2880" s="46">
        <v>102912</v>
      </c>
      <c r="F2880" s="48">
        <v>55</v>
      </c>
      <c r="G2880" s="46">
        <v>3</v>
      </c>
      <c r="H2880" s="47" t="s">
        <v>235</v>
      </c>
      <c r="I2880" s="46">
        <v>3353097659</v>
      </c>
    </row>
    <row r="2881" spans="1:9" ht="45" hidden="1">
      <c r="A2881" s="46">
        <v>49945</v>
      </c>
      <c r="B2881" s="47" t="s">
        <v>5021</v>
      </c>
      <c r="C2881" s="47" t="s">
        <v>4858</v>
      </c>
      <c r="D2881" s="47" t="s">
        <v>283</v>
      </c>
      <c r="E2881" s="46">
        <v>102912</v>
      </c>
      <c r="F2881" s="48">
        <v>55</v>
      </c>
      <c r="G2881" s="46">
        <v>1</v>
      </c>
      <c r="H2881" s="47" t="s">
        <v>211</v>
      </c>
      <c r="I2881" s="46">
        <v>3353097661</v>
      </c>
    </row>
    <row r="2882" spans="1:9" ht="45" hidden="1">
      <c r="A2882" s="46">
        <v>49946</v>
      </c>
      <c r="B2882" s="47" t="s">
        <v>5022</v>
      </c>
      <c r="C2882" s="47" t="s">
        <v>4858</v>
      </c>
      <c r="D2882" s="47" t="s">
        <v>283</v>
      </c>
      <c r="E2882" s="46">
        <v>102912</v>
      </c>
      <c r="F2882" s="48">
        <v>115</v>
      </c>
      <c r="G2882" s="46">
        <v>3</v>
      </c>
      <c r="H2882" s="47" t="s">
        <v>211</v>
      </c>
      <c r="I2882" s="46">
        <v>3353097662</v>
      </c>
    </row>
    <row r="2883" spans="1:9" ht="30" hidden="1">
      <c r="A2883" s="46">
        <v>49948</v>
      </c>
      <c r="B2883" s="47" t="s">
        <v>5023</v>
      </c>
      <c r="C2883" s="47" t="s">
        <v>4858</v>
      </c>
      <c r="D2883" s="47" t="s">
        <v>357</v>
      </c>
      <c r="E2883" s="46">
        <v>126080</v>
      </c>
      <c r="F2883" s="48">
        <v>115</v>
      </c>
      <c r="G2883" s="46">
        <v>2</v>
      </c>
      <c r="H2883" s="47" t="s">
        <v>235</v>
      </c>
      <c r="I2883" s="46">
        <v>3353097671</v>
      </c>
    </row>
    <row r="2884" spans="1:9" ht="30" hidden="1">
      <c r="A2884" s="46">
        <v>49949</v>
      </c>
      <c r="B2884" s="47" t="s">
        <v>5024</v>
      </c>
      <c r="C2884" s="47" t="s">
        <v>4858</v>
      </c>
      <c r="D2884" s="47" t="s">
        <v>357</v>
      </c>
      <c r="E2884" s="46">
        <v>126080</v>
      </c>
      <c r="F2884" s="48">
        <v>115</v>
      </c>
      <c r="G2884" s="46">
        <v>2</v>
      </c>
      <c r="H2884" s="47" t="s">
        <v>235</v>
      </c>
      <c r="I2884" s="46">
        <v>3353097672</v>
      </c>
    </row>
    <row r="2885" spans="1:9" ht="30" hidden="1">
      <c r="A2885" s="46">
        <v>49956</v>
      </c>
      <c r="B2885" s="47" t="s">
        <v>5025</v>
      </c>
      <c r="C2885" s="47" t="s">
        <v>4858</v>
      </c>
      <c r="D2885" s="47" t="s">
        <v>357</v>
      </c>
      <c r="E2885" s="46">
        <v>126080</v>
      </c>
      <c r="F2885" s="48">
        <v>115</v>
      </c>
      <c r="G2885" s="46">
        <v>2</v>
      </c>
      <c r="H2885" s="47" t="s">
        <v>235</v>
      </c>
      <c r="I2885" s="46">
        <v>3353097682</v>
      </c>
    </row>
    <row r="2886" spans="1:9" ht="30" hidden="1">
      <c r="A2886" s="46">
        <v>49958</v>
      </c>
      <c r="B2886" s="47" t="s">
        <v>5026</v>
      </c>
      <c r="C2886" s="47" t="s">
        <v>4858</v>
      </c>
      <c r="D2886" s="47" t="s">
        <v>357</v>
      </c>
      <c r="E2886" s="46">
        <v>126080</v>
      </c>
      <c r="F2886" s="48">
        <v>115</v>
      </c>
      <c r="G2886" s="46">
        <v>2</v>
      </c>
      <c r="H2886" s="47" t="s">
        <v>235</v>
      </c>
      <c r="I2886" s="46">
        <v>3353097690</v>
      </c>
    </row>
    <row r="2887" spans="1:9" ht="30" hidden="1">
      <c r="A2887" s="46">
        <v>49961</v>
      </c>
      <c r="B2887" s="47" t="s">
        <v>5027</v>
      </c>
      <c r="C2887" s="47" t="s">
        <v>4858</v>
      </c>
      <c r="D2887" s="47" t="s">
        <v>357</v>
      </c>
      <c r="E2887" s="46">
        <v>126080</v>
      </c>
      <c r="F2887" s="48">
        <v>115</v>
      </c>
      <c r="G2887" s="46">
        <v>2</v>
      </c>
      <c r="H2887" s="47" t="s">
        <v>235</v>
      </c>
      <c r="I2887" s="46">
        <v>3353097707</v>
      </c>
    </row>
    <row r="2888" spans="1:9" ht="45" hidden="1">
      <c r="A2888" s="46">
        <v>49963</v>
      </c>
      <c r="B2888" s="47" t="s">
        <v>5028</v>
      </c>
      <c r="C2888" s="47" t="s">
        <v>4858</v>
      </c>
      <c r="D2888" s="47" t="s">
        <v>451</v>
      </c>
      <c r="E2888" s="46">
        <v>100994</v>
      </c>
      <c r="F2888" s="48">
        <v>115</v>
      </c>
      <c r="G2888" s="46">
        <v>2</v>
      </c>
      <c r="H2888" s="47" t="s">
        <v>235</v>
      </c>
      <c r="I2888" s="46">
        <v>3353097714</v>
      </c>
    </row>
    <row r="2889" spans="1:9" ht="45" hidden="1">
      <c r="A2889" s="46">
        <v>49964</v>
      </c>
      <c r="B2889" s="47" t="s">
        <v>5029</v>
      </c>
      <c r="C2889" s="47" t="s">
        <v>4858</v>
      </c>
      <c r="D2889" s="47" t="s">
        <v>357</v>
      </c>
      <c r="E2889" s="46">
        <v>126080</v>
      </c>
      <c r="F2889" s="48">
        <v>115</v>
      </c>
      <c r="G2889" s="46">
        <v>3</v>
      </c>
      <c r="H2889" s="47" t="s">
        <v>220</v>
      </c>
      <c r="I2889" s="46">
        <v>3353097720</v>
      </c>
    </row>
    <row r="2890" spans="1:9" ht="45" hidden="1">
      <c r="A2890" s="46">
        <v>49965</v>
      </c>
      <c r="B2890" s="47" t="s">
        <v>5030</v>
      </c>
      <c r="C2890" s="47" t="s">
        <v>4858</v>
      </c>
      <c r="D2890" s="47" t="s">
        <v>5031</v>
      </c>
      <c r="E2890" s="46">
        <v>101679</v>
      </c>
      <c r="F2890" s="48">
        <v>115</v>
      </c>
      <c r="G2890" s="46">
        <v>1</v>
      </c>
      <c r="H2890" s="47" t="s">
        <v>220</v>
      </c>
      <c r="I2890" s="46">
        <v>3353097725</v>
      </c>
    </row>
    <row r="2891" spans="1:9" ht="45" hidden="1">
      <c r="A2891" s="46">
        <v>49966</v>
      </c>
      <c r="B2891" s="47" t="s">
        <v>5032</v>
      </c>
      <c r="C2891" s="47" t="s">
        <v>4858</v>
      </c>
      <c r="D2891" s="47" t="s">
        <v>357</v>
      </c>
      <c r="E2891" s="46">
        <v>126080</v>
      </c>
      <c r="F2891" s="48">
        <v>69</v>
      </c>
      <c r="G2891" s="46">
        <v>1</v>
      </c>
      <c r="H2891" s="47" t="s">
        <v>220</v>
      </c>
      <c r="I2891" s="46">
        <v>3353097739</v>
      </c>
    </row>
    <row r="2892" spans="1:9" ht="45" hidden="1">
      <c r="A2892" s="46">
        <v>49967</v>
      </c>
      <c r="B2892" s="47" t="s">
        <v>5033</v>
      </c>
      <c r="C2892" s="47" t="s">
        <v>4858</v>
      </c>
      <c r="D2892" s="47" t="s">
        <v>5034</v>
      </c>
      <c r="E2892" s="46">
        <v>103566</v>
      </c>
      <c r="F2892" s="48">
        <v>69</v>
      </c>
      <c r="G2892" s="46">
        <v>2</v>
      </c>
      <c r="H2892" s="47" t="s">
        <v>220</v>
      </c>
      <c r="I2892" s="46">
        <v>3353097745</v>
      </c>
    </row>
    <row r="2893" spans="1:9" ht="45" hidden="1">
      <c r="A2893" s="46">
        <v>49968</v>
      </c>
      <c r="B2893" s="47" t="s">
        <v>5035</v>
      </c>
      <c r="C2893" s="47" t="s">
        <v>4858</v>
      </c>
      <c r="D2893" s="47" t="s">
        <v>5034</v>
      </c>
      <c r="E2893" s="46">
        <v>103566</v>
      </c>
      <c r="F2893" s="48">
        <v>69</v>
      </c>
      <c r="G2893" s="46">
        <v>3</v>
      </c>
      <c r="H2893" s="47" t="s">
        <v>211</v>
      </c>
      <c r="I2893" s="46">
        <v>3353097748</v>
      </c>
    </row>
    <row r="2894" spans="1:9" ht="30" hidden="1">
      <c r="A2894" s="46">
        <v>49969</v>
      </c>
      <c r="B2894" s="47" t="s">
        <v>5036</v>
      </c>
      <c r="C2894" s="47" t="s">
        <v>4858</v>
      </c>
      <c r="D2894" s="47" t="s">
        <v>357</v>
      </c>
      <c r="E2894" s="46">
        <v>126080</v>
      </c>
      <c r="F2894" s="48">
        <v>115</v>
      </c>
      <c r="G2894" s="46">
        <v>1</v>
      </c>
      <c r="H2894" s="47" t="s">
        <v>235</v>
      </c>
      <c r="I2894" s="46">
        <v>3353097749</v>
      </c>
    </row>
    <row r="2895" spans="1:9" ht="30" hidden="1">
      <c r="A2895" s="46">
        <v>49970</v>
      </c>
      <c r="B2895" s="47" t="s">
        <v>5037</v>
      </c>
      <c r="C2895" s="47" t="s">
        <v>4858</v>
      </c>
      <c r="D2895" s="47" t="s">
        <v>357</v>
      </c>
      <c r="E2895" s="46">
        <v>126080</v>
      </c>
      <c r="F2895" s="48">
        <v>115</v>
      </c>
      <c r="G2895" s="46">
        <v>2</v>
      </c>
      <c r="H2895" s="47" t="s">
        <v>235</v>
      </c>
      <c r="I2895" s="46">
        <v>3353097752</v>
      </c>
    </row>
    <row r="2896" spans="1:9" ht="30" hidden="1">
      <c r="A2896" s="46">
        <v>49971</v>
      </c>
      <c r="B2896" s="47" t="s">
        <v>5038</v>
      </c>
      <c r="C2896" s="47" t="s">
        <v>4858</v>
      </c>
      <c r="D2896" s="47" t="s">
        <v>357</v>
      </c>
      <c r="E2896" s="46">
        <v>126080</v>
      </c>
      <c r="F2896" s="48">
        <v>115</v>
      </c>
      <c r="G2896" s="46">
        <v>6</v>
      </c>
      <c r="H2896" s="47" t="s">
        <v>235</v>
      </c>
      <c r="I2896" s="46">
        <v>3353097753</v>
      </c>
    </row>
    <row r="2897" spans="1:9" ht="30" hidden="1">
      <c r="A2897" s="46">
        <v>49972</v>
      </c>
      <c r="B2897" s="47" t="s">
        <v>5039</v>
      </c>
      <c r="C2897" s="47" t="s">
        <v>4858</v>
      </c>
      <c r="D2897" s="47" t="s">
        <v>357</v>
      </c>
      <c r="E2897" s="46">
        <v>126080</v>
      </c>
      <c r="F2897" s="48">
        <v>115</v>
      </c>
      <c r="G2897" s="46">
        <v>2</v>
      </c>
      <c r="H2897" s="47" t="s">
        <v>235</v>
      </c>
      <c r="I2897" s="46">
        <v>3353097758</v>
      </c>
    </row>
    <row r="2898" spans="1:9" ht="30" hidden="1">
      <c r="A2898" s="46">
        <v>49973</v>
      </c>
      <c r="B2898" s="47" t="s">
        <v>5040</v>
      </c>
      <c r="C2898" s="47" t="s">
        <v>4858</v>
      </c>
      <c r="D2898" s="47" t="s">
        <v>357</v>
      </c>
      <c r="E2898" s="46">
        <v>126080</v>
      </c>
      <c r="F2898" s="48">
        <v>115</v>
      </c>
      <c r="G2898" s="46">
        <v>2</v>
      </c>
      <c r="H2898" s="47" t="s">
        <v>235</v>
      </c>
      <c r="I2898" s="46">
        <v>3353097761</v>
      </c>
    </row>
    <row r="2899" spans="1:9" ht="30" hidden="1">
      <c r="A2899" s="46">
        <v>49976</v>
      </c>
      <c r="B2899" s="47" t="s">
        <v>5041</v>
      </c>
      <c r="C2899" s="47" t="s">
        <v>4858</v>
      </c>
      <c r="D2899" s="47" t="s">
        <v>357</v>
      </c>
      <c r="E2899" s="46">
        <v>126080</v>
      </c>
      <c r="F2899" s="48">
        <v>115</v>
      </c>
      <c r="G2899" s="46">
        <v>2</v>
      </c>
      <c r="H2899" s="47" t="s">
        <v>235</v>
      </c>
      <c r="I2899" s="46">
        <v>3353097772</v>
      </c>
    </row>
    <row r="2900" spans="1:9" ht="30" hidden="1">
      <c r="A2900" s="46">
        <v>49977</v>
      </c>
      <c r="B2900" s="47" t="s">
        <v>5042</v>
      </c>
      <c r="C2900" s="47" t="s">
        <v>4858</v>
      </c>
      <c r="D2900" s="47" t="s">
        <v>357</v>
      </c>
      <c r="E2900" s="46">
        <v>126080</v>
      </c>
      <c r="F2900" s="48">
        <v>115</v>
      </c>
      <c r="G2900" s="46">
        <v>2</v>
      </c>
      <c r="H2900" s="47" t="s">
        <v>235</v>
      </c>
      <c r="I2900" s="46">
        <v>3353097773</v>
      </c>
    </row>
    <row r="2901" spans="1:9" ht="45" hidden="1">
      <c r="A2901" s="46">
        <v>49987</v>
      </c>
      <c r="B2901" s="47" t="s">
        <v>5043</v>
      </c>
      <c r="C2901" s="47" t="s">
        <v>4858</v>
      </c>
      <c r="D2901" s="47" t="s">
        <v>790</v>
      </c>
      <c r="E2901" s="46">
        <v>103567</v>
      </c>
      <c r="F2901" s="48">
        <v>115</v>
      </c>
      <c r="G2901" s="46">
        <v>2</v>
      </c>
      <c r="H2901" s="47" t="s">
        <v>211</v>
      </c>
      <c r="I2901" s="46">
        <v>3353097788</v>
      </c>
    </row>
    <row r="2902" spans="1:9" ht="30" hidden="1">
      <c r="A2902" s="46">
        <v>49988</v>
      </c>
      <c r="B2902" s="47" t="s">
        <v>5044</v>
      </c>
      <c r="C2902" s="47" t="s">
        <v>4858</v>
      </c>
      <c r="D2902" s="47" t="s">
        <v>683</v>
      </c>
      <c r="E2902" s="46">
        <v>100977</v>
      </c>
      <c r="F2902" s="48">
        <v>115</v>
      </c>
      <c r="G2902" s="46">
        <v>1</v>
      </c>
      <c r="H2902" s="47" t="s">
        <v>211</v>
      </c>
      <c r="I2902" s="46">
        <v>3353097796</v>
      </c>
    </row>
    <row r="2903" spans="1:9" ht="30" hidden="1">
      <c r="A2903" s="46">
        <v>49989</v>
      </c>
      <c r="B2903" s="47" t="s">
        <v>5045</v>
      </c>
      <c r="C2903" s="47" t="s">
        <v>4858</v>
      </c>
      <c r="D2903" s="47" t="s">
        <v>683</v>
      </c>
      <c r="E2903" s="46">
        <v>100977</v>
      </c>
      <c r="F2903" s="48">
        <v>115</v>
      </c>
      <c r="G2903" s="46">
        <v>2</v>
      </c>
      <c r="H2903" s="47" t="s">
        <v>211</v>
      </c>
      <c r="I2903" s="46">
        <v>3353097797</v>
      </c>
    </row>
    <row r="2904" spans="1:9" ht="45" hidden="1">
      <c r="A2904" s="46">
        <v>49990</v>
      </c>
      <c r="B2904" s="47" t="s">
        <v>5046</v>
      </c>
      <c r="C2904" s="47" t="s">
        <v>4858</v>
      </c>
      <c r="D2904" s="47" t="s">
        <v>451</v>
      </c>
      <c r="E2904" s="46">
        <v>100994</v>
      </c>
      <c r="F2904" s="48">
        <v>115</v>
      </c>
      <c r="G2904" s="46">
        <v>6</v>
      </c>
      <c r="H2904" s="47" t="s">
        <v>235</v>
      </c>
      <c r="I2904" s="46">
        <v>3353097800</v>
      </c>
    </row>
    <row r="2905" spans="1:9" ht="45" hidden="1">
      <c r="A2905" s="46">
        <v>49991</v>
      </c>
      <c r="B2905" s="47" t="s">
        <v>5047</v>
      </c>
      <c r="C2905" s="47" t="s">
        <v>4858</v>
      </c>
      <c r="D2905" s="47" t="s">
        <v>451</v>
      </c>
      <c r="E2905" s="46">
        <v>100994</v>
      </c>
      <c r="F2905" s="48">
        <v>115</v>
      </c>
      <c r="G2905" s="46">
        <v>4</v>
      </c>
      <c r="H2905" s="47" t="s">
        <v>235</v>
      </c>
      <c r="I2905" s="46">
        <v>3353097801</v>
      </c>
    </row>
    <row r="2906" spans="1:9" ht="45" hidden="1">
      <c r="A2906" s="46">
        <v>50004</v>
      </c>
      <c r="B2906" s="47" t="s">
        <v>5048</v>
      </c>
      <c r="C2906" s="47" t="s">
        <v>4858</v>
      </c>
      <c r="D2906" s="47" t="s">
        <v>451</v>
      </c>
      <c r="E2906" s="46">
        <v>100994</v>
      </c>
      <c r="F2906" s="48">
        <v>115</v>
      </c>
      <c r="G2906" s="46">
        <v>2</v>
      </c>
      <c r="H2906" s="47" t="s">
        <v>235</v>
      </c>
      <c r="I2906" s="46">
        <v>3353097824</v>
      </c>
    </row>
    <row r="2907" spans="1:9" ht="30" hidden="1">
      <c r="A2907" s="46">
        <v>50017</v>
      </c>
      <c r="B2907" s="47" t="s">
        <v>5049</v>
      </c>
      <c r="C2907" s="47" t="s">
        <v>4858</v>
      </c>
      <c r="D2907" s="47" t="s">
        <v>357</v>
      </c>
      <c r="E2907" s="46">
        <v>126080</v>
      </c>
      <c r="F2907" s="48">
        <v>115</v>
      </c>
      <c r="G2907" s="46">
        <v>2</v>
      </c>
      <c r="H2907" s="47" t="s">
        <v>235</v>
      </c>
      <c r="I2907" s="46">
        <v>3353097837</v>
      </c>
    </row>
    <row r="2908" spans="1:9" ht="30" hidden="1">
      <c r="A2908" s="46">
        <v>50018</v>
      </c>
      <c r="B2908" s="47" t="s">
        <v>5050</v>
      </c>
      <c r="C2908" s="47" t="s">
        <v>4858</v>
      </c>
      <c r="D2908" s="47" t="s">
        <v>357</v>
      </c>
      <c r="E2908" s="46">
        <v>126080</v>
      </c>
      <c r="F2908" s="48">
        <v>115</v>
      </c>
      <c r="G2908" s="46">
        <v>2</v>
      </c>
      <c r="H2908" s="47" t="s">
        <v>235</v>
      </c>
      <c r="I2908" s="46">
        <v>3353097839</v>
      </c>
    </row>
    <row r="2909" spans="1:9" ht="30" hidden="1">
      <c r="A2909" s="46">
        <v>50023</v>
      </c>
      <c r="B2909" s="47" t="s">
        <v>5051</v>
      </c>
      <c r="C2909" s="47" t="s">
        <v>4858</v>
      </c>
      <c r="D2909" s="47" t="s">
        <v>357</v>
      </c>
      <c r="E2909" s="46">
        <v>126080</v>
      </c>
      <c r="F2909" s="48">
        <v>115</v>
      </c>
      <c r="G2909" s="46">
        <v>2</v>
      </c>
      <c r="H2909" s="47" t="s">
        <v>235</v>
      </c>
      <c r="I2909" s="46">
        <v>3353097857</v>
      </c>
    </row>
    <row r="2910" spans="1:9" ht="30" hidden="1">
      <c r="A2910" s="46">
        <v>50027</v>
      </c>
      <c r="B2910" s="47" t="s">
        <v>5052</v>
      </c>
      <c r="C2910" s="47" t="s">
        <v>4858</v>
      </c>
      <c r="D2910" s="47" t="s">
        <v>357</v>
      </c>
      <c r="E2910" s="46">
        <v>126080</v>
      </c>
      <c r="F2910" s="48">
        <v>115</v>
      </c>
      <c r="G2910" s="46">
        <v>2</v>
      </c>
      <c r="H2910" s="47" t="s">
        <v>235</v>
      </c>
      <c r="I2910" s="46">
        <v>3353097867</v>
      </c>
    </row>
    <row r="2911" spans="1:9" ht="30" hidden="1">
      <c r="A2911" s="46">
        <v>50028</v>
      </c>
      <c r="B2911" s="47" t="s">
        <v>5053</v>
      </c>
      <c r="C2911" s="47" t="s">
        <v>4858</v>
      </c>
      <c r="D2911" s="47" t="s">
        <v>357</v>
      </c>
      <c r="E2911" s="46">
        <v>126080</v>
      </c>
      <c r="F2911" s="48">
        <v>115</v>
      </c>
      <c r="G2911" s="46">
        <v>2</v>
      </c>
      <c r="H2911" s="47" t="s">
        <v>235</v>
      </c>
      <c r="I2911" s="46">
        <v>3353097868</v>
      </c>
    </row>
    <row r="2912" spans="1:9" ht="45" hidden="1">
      <c r="A2912" s="46">
        <v>50033</v>
      </c>
      <c r="B2912" s="47" t="s">
        <v>5054</v>
      </c>
      <c r="C2912" s="47" t="s">
        <v>4858</v>
      </c>
      <c r="D2912" s="47" t="s">
        <v>283</v>
      </c>
      <c r="E2912" s="46">
        <v>102912</v>
      </c>
      <c r="F2912" s="48">
        <v>115</v>
      </c>
      <c r="G2912" s="46">
        <v>2</v>
      </c>
      <c r="H2912" s="47" t="s">
        <v>235</v>
      </c>
      <c r="I2912" s="46">
        <v>3353097879</v>
      </c>
    </row>
    <row r="2913" spans="1:9" ht="45" hidden="1">
      <c r="A2913" s="46">
        <v>50034</v>
      </c>
      <c r="B2913" s="47" t="s">
        <v>5055</v>
      </c>
      <c r="C2913" s="47" t="s">
        <v>4858</v>
      </c>
      <c r="D2913" s="47" t="s">
        <v>283</v>
      </c>
      <c r="E2913" s="46">
        <v>102912</v>
      </c>
      <c r="F2913" s="48">
        <v>115</v>
      </c>
      <c r="G2913" s="46">
        <v>7</v>
      </c>
      <c r="H2913" s="47" t="s">
        <v>235</v>
      </c>
      <c r="I2913" s="46">
        <v>3353097880</v>
      </c>
    </row>
    <row r="2914" spans="1:9" ht="45" hidden="1">
      <c r="A2914" s="46">
        <v>50035</v>
      </c>
      <c r="B2914" s="47" t="s">
        <v>5056</v>
      </c>
      <c r="C2914" s="47" t="s">
        <v>4858</v>
      </c>
      <c r="D2914" s="47" t="s">
        <v>283</v>
      </c>
      <c r="E2914" s="46">
        <v>102912</v>
      </c>
      <c r="F2914" s="48">
        <v>115</v>
      </c>
      <c r="G2914" s="46">
        <v>2</v>
      </c>
      <c r="H2914" s="47" t="s">
        <v>235</v>
      </c>
      <c r="I2914" s="46">
        <v>3353097885</v>
      </c>
    </row>
    <row r="2915" spans="1:9" ht="45" hidden="1">
      <c r="A2915" s="46">
        <v>50036</v>
      </c>
      <c r="B2915" s="47" t="s">
        <v>5057</v>
      </c>
      <c r="C2915" s="47" t="s">
        <v>4858</v>
      </c>
      <c r="D2915" s="47" t="s">
        <v>283</v>
      </c>
      <c r="E2915" s="46">
        <v>102912</v>
      </c>
      <c r="F2915" s="48">
        <v>115</v>
      </c>
      <c r="G2915" s="46">
        <v>2</v>
      </c>
      <c r="H2915" s="47" t="s">
        <v>235</v>
      </c>
      <c r="I2915" s="46">
        <v>3353097886</v>
      </c>
    </row>
    <row r="2916" spans="1:9" ht="45" hidden="1">
      <c r="A2916" s="46">
        <v>50038</v>
      </c>
      <c r="B2916" s="47" t="s">
        <v>5058</v>
      </c>
      <c r="C2916" s="47" t="s">
        <v>4858</v>
      </c>
      <c r="D2916" s="47" t="s">
        <v>283</v>
      </c>
      <c r="E2916" s="46">
        <v>102912</v>
      </c>
      <c r="F2916" s="48">
        <v>115</v>
      </c>
      <c r="G2916" s="46">
        <v>3</v>
      </c>
      <c r="H2916" s="47" t="s">
        <v>235</v>
      </c>
      <c r="I2916" s="46">
        <v>3353097896</v>
      </c>
    </row>
    <row r="2917" spans="1:9" ht="45" hidden="1">
      <c r="A2917" s="46">
        <v>50039</v>
      </c>
      <c r="B2917" s="47" t="s">
        <v>5059</v>
      </c>
      <c r="C2917" s="47" t="s">
        <v>4858</v>
      </c>
      <c r="D2917" s="47" t="s">
        <v>283</v>
      </c>
      <c r="E2917" s="46">
        <v>102912</v>
      </c>
      <c r="F2917" s="48">
        <v>115</v>
      </c>
      <c r="G2917" s="46">
        <v>2</v>
      </c>
      <c r="H2917" s="47" t="s">
        <v>235</v>
      </c>
      <c r="I2917" s="46">
        <v>3353097897</v>
      </c>
    </row>
    <row r="2918" spans="1:9" ht="45" hidden="1">
      <c r="A2918" s="46">
        <v>50040</v>
      </c>
      <c r="B2918" s="47" t="s">
        <v>5060</v>
      </c>
      <c r="C2918" s="47" t="s">
        <v>4858</v>
      </c>
      <c r="D2918" s="47" t="s">
        <v>283</v>
      </c>
      <c r="E2918" s="46">
        <v>102912</v>
      </c>
      <c r="F2918" s="48">
        <v>115</v>
      </c>
      <c r="G2918" s="46">
        <v>2</v>
      </c>
      <c r="H2918" s="47" t="s">
        <v>235</v>
      </c>
      <c r="I2918" s="46">
        <v>3353097898</v>
      </c>
    </row>
    <row r="2919" spans="1:9" ht="45" hidden="1">
      <c r="A2919" s="46">
        <v>50041</v>
      </c>
      <c r="B2919" s="47" t="s">
        <v>5061</v>
      </c>
      <c r="C2919" s="47" t="s">
        <v>4858</v>
      </c>
      <c r="D2919" s="47" t="s">
        <v>283</v>
      </c>
      <c r="E2919" s="46">
        <v>102912</v>
      </c>
      <c r="F2919" s="48">
        <v>115</v>
      </c>
      <c r="G2919" s="46">
        <v>1</v>
      </c>
      <c r="H2919" s="47" t="s">
        <v>211</v>
      </c>
      <c r="I2919" s="46">
        <v>3353097904</v>
      </c>
    </row>
    <row r="2920" spans="1:9" ht="45" hidden="1">
      <c r="A2920" s="46">
        <v>50044</v>
      </c>
      <c r="B2920" s="47" t="s">
        <v>5062</v>
      </c>
      <c r="C2920" s="47" t="s">
        <v>4858</v>
      </c>
      <c r="D2920" s="47" t="s">
        <v>283</v>
      </c>
      <c r="E2920" s="46">
        <v>102912</v>
      </c>
      <c r="F2920" s="48">
        <v>115</v>
      </c>
      <c r="G2920" s="46">
        <v>2</v>
      </c>
      <c r="H2920" s="47" t="s">
        <v>235</v>
      </c>
      <c r="I2920" s="46">
        <v>3353097908</v>
      </c>
    </row>
    <row r="2921" spans="1:9" ht="45" hidden="1">
      <c r="A2921" s="46">
        <v>50048</v>
      </c>
      <c r="B2921" s="47" t="s">
        <v>5063</v>
      </c>
      <c r="C2921" s="47" t="s">
        <v>4858</v>
      </c>
      <c r="D2921" s="47" t="s">
        <v>283</v>
      </c>
      <c r="E2921" s="46">
        <v>102912</v>
      </c>
      <c r="F2921" s="48">
        <v>115</v>
      </c>
      <c r="G2921" s="46">
        <v>2</v>
      </c>
      <c r="H2921" s="47" t="s">
        <v>235</v>
      </c>
      <c r="I2921" s="46">
        <v>3353097912</v>
      </c>
    </row>
    <row r="2922" spans="1:9" ht="30" hidden="1">
      <c r="A2922" s="46">
        <v>50053</v>
      </c>
      <c r="B2922" s="47" t="s">
        <v>5064</v>
      </c>
      <c r="C2922" s="47" t="s">
        <v>4858</v>
      </c>
      <c r="D2922" s="47" t="s">
        <v>357</v>
      </c>
      <c r="E2922" s="46">
        <v>126080</v>
      </c>
      <c r="F2922" s="48">
        <v>115</v>
      </c>
      <c r="G2922" s="46">
        <v>2</v>
      </c>
      <c r="H2922" s="47" t="s">
        <v>235</v>
      </c>
      <c r="I2922" s="46">
        <v>3353097917</v>
      </c>
    </row>
    <row r="2923" spans="1:9" ht="30" hidden="1">
      <c r="A2923" s="46">
        <v>50054</v>
      </c>
      <c r="B2923" s="47" t="s">
        <v>5065</v>
      </c>
      <c r="C2923" s="47" t="s">
        <v>4858</v>
      </c>
      <c r="D2923" s="47" t="s">
        <v>357</v>
      </c>
      <c r="E2923" s="46">
        <v>126080</v>
      </c>
      <c r="F2923" s="48">
        <v>115</v>
      </c>
      <c r="G2923" s="46">
        <v>2</v>
      </c>
      <c r="H2923" s="47" t="s">
        <v>235</v>
      </c>
      <c r="I2923" s="46">
        <v>3353097918</v>
      </c>
    </row>
    <row r="2924" spans="1:9" ht="30" hidden="1">
      <c r="A2924" s="46">
        <v>50055</v>
      </c>
      <c r="B2924" s="47" t="s">
        <v>5066</v>
      </c>
      <c r="C2924" s="47" t="s">
        <v>4858</v>
      </c>
      <c r="D2924" s="47" t="s">
        <v>357</v>
      </c>
      <c r="E2924" s="46">
        <v>126080</v>
      </c>
      <c r="F2924" s="48">
        <v>115</v>
      </c>
      <c r="G2924" s="46">
        <v>3</v>
      </c>
      <c r="H2924" s="47" t="s">
        <v>235</v>
      </c>
      <c r="I2924" s="46">
        <v>3353097919</v>
      </c>
    </row>
    <row r="2925" spans="1:9" ht="45" hidden="1">
      <c r="A2925" s="46">
        <v>50057</v>
      </c>
      <c r="B2925" s="47" t="s">
        <v>5067</v>
      </c>
      <c r="C2925" s="47" t="s">
        <v>4858</v>
      </c>
      <c r="D2925" s="47" t="s">
        <v>5068</v>
      </c>
      <c r="E2925" s="46">
        <v>100922</v>
      </c>
      <c r="F2925" s="48">
        <v>69</v>
      </c>
      <c r="G2925" s="46">
        <v>3</v>
      </c>
      <c r="H2925" s="47" t="s">
        <v>220</v>
      </c>
      <c r="I2925" s="46">
        <v>3353097937</v>
      </c>
    </row>
    <row r="2926" spans="1:9" ht="45" hidden="1">
      <c r="A2926" s="46">
        <v>50059</v>
      </c>
      <c r="B2926" s="47" t="s">
        <v>5069</v>
      </c>
      <c r="C2926" s="47" t="s">
        <v>4858</v>
      </c>
      <c r="D2926" s="47" t="s">
        <v>623</v>
      </c>
      <c r="E2926" s="46">
        <v>101098</v>
      </c>
      <c r="F2926" s="48">
        <v>34.5</v>
      </c>
      <c r="G2926" s="46">
        <v>1</v>
      </c>
      <c r="H2926" s="47" t="s">
        <v>211</v>
      </c>
      <c r="I2926" s="46">
        <v>3353097970</v>
      </c>
    </row>
    <row r="2927" spans="1:9" ht="30" hidden="1">
      <c r="A2927" s="46">
        <v>50060</v>
      </c>
      <c r="B2927" s="47" t="s">
        <v>5070</v>
      </c>
      <c r="C2927" s="47" t="s">
        <v>4858</v>
      </c>
      <c r="D2927" s="47" t="s">
        <v>2243</v>
      </c>
      <c r="E2927" s="46">
        <v>103569</v>
      </c>
      <c r="F2927" s="48">
        <v>34.5</v>
      </c>
      <c r="G2927" s="46">
        <v>1</v>
      </c>
      <c r="H2927" s="47" t="s">
        <v>211</v>
      </c>
      <c r="I2927" s="46">
        <v>3353097979</v>
      </c>
    </row>
    <row r="2928" spans="1:9" ht="45" hidden="1">
      <c r="A2928" s="46">
        <v>50061</v>
      </c>
      <c r="B2928" s="47" t="s">
        <v>5071</v>
      </c>
      <c r="C2928" s="47" t="s">
        <v>4858</v>
      </c>
      <c r="D2928" s="47" t="s">
        <v>2243</v>
      </c>
      <c r="E2928" s="46">
        <v>103569</v>
      </c>
      <c r="F2928" s="48">
        <v>34.5</v>
      </c>
      <c r="G2928" s="46">
        <v>1</v>
      </c>
      <c r="H2928" s="47" t="s">
        <v>220</v>
      </c>
      <c r="I2928" s="46">
        <v>3353097987</v>
      </c>
    </row>
    <row r="2929" spans="1:9" ht="15">
      <c r="A2929" s="46">
        <v>50062</v>
      </c>
      <c r="B2929" s="47" t="s">
        <v>5072</v>
      </c>
      <c r="C2929" s="47" t="s">
        <v>4858</v>
      </c>
      <c r="D2929" s="47" t="s">
        <v>210</v>
      </c>
      <c r="E2929" s="46">
        <v>100219</v>
      </c>
      <c r="F2929" s="48">
        <v>34.5</v>
      </c>
      <c r="G2929" s="46">
        <v>1</v>
      </c>
      <c r="H2929" s="47" t="s">
        <v>211</v>
      </c>
      <c r="I2929" s="46">
        <v>3353097997</v>
      </c>
    </row>
    <row r="2930" spans="1:9" ht="45" hidden="1">
      <c r="A2930" s="46">
        <v>50073</v>
      </c>
      <c r="B2930" s="47" t="s">
        <v>5073</v>
      </c>
      <c r="C2930" s="47" t="s">
        <v>4858</v>
      </c>
      <c r="D2930" s="47" t="s">
        <v>219</v>
      </c>
      <c r="E2930" s="46">
        <v>116704</v>
      </c>
      <c r="F2930" s="48">
        <v>69</v>
      </c>
      <c r="G2930" s="46">
        <v>2</v>
      </c>
      <c r="H2930" s="47" t="s">
        <v>220</v>
      </c>
      <c r="I2930" s="46">
        <v>3353098163</v>
      </c>
    </row>
    <row r="2931" spans="1:9" ht="15">
      <c r="A2931" s="46">
        <v>50074</v>
      </c>
      <c r="B2931" s="47" t="s">
        <v>5074</v>
      </c>
      <c r="C2931" s="47" t="s">
        <v>4858</v>
      </c>
      <c r="D2931" s="47" t="s">
        <v>210</v>
      </c>
      <c r="E2931" s="46">
        <v>100219</v>
      </c>
      <c r="F2931" s="48">
        <v>115</v>
      </c>
      <c r="G2931" s="46">
        <v>2</v>
      </c>
      <c r="H2931" s="47" t="s">
        <v>235</v>
      </c>
      <c r="I2931" s="46">
        <v>3353098164</v>
      </c>
    </row>
    <row r="2932" spans="1:9" ht="60" hidden="1">
      <c r="A2932" s="46">
        <v>50076</v>
      </c>
      <c r="B2932" s="47" t="s">
        <v>5075</v>
      </c>
      <c r="C2932" s="47" t="s">
        <v>4858</v>
      </c>
      <c r="D2932" s="47" t="s">
        <v>232</v>
      </c>
      <c r="E2932" s="46">
        <v>100834</v>
      </c>
      <c r="F2932" s="48">
        <v>765</v>
      </c>
      <c r="G2932" s="46">
        <v>3</v>
      </c>
      <c r="H2932" s="47" t="s">
        <v>211</v>
      </c>
      <c r="I2932" s="46">
        <v>3337427719</v>
      </c>
    </row>
    <row r="2933" spans="1:9" ht="45" hidden="1">
      <c r="A2933" s="46">
        <v>50324</v>
      </c>
      <c r="B2933" s="47" t="s">
        <v>5076</v>
      </c>
      <c r="C2933" s="47" t="s">
        <v>4858</v>
      </c>
      <c r="D2933" s="47" t="s">
        <v>216</v>
      </c>
      <c r="E2933" s="46">
        <v>100912</v>
      </c>
      <c r="F2933" s="48">
        <v>69</v>
      </c>
      <c r="G2933" s="46">
        <v>2</v>
      </c>
      <c r="H2933" s="47" t="s">
        <v>235</v>
      </c>
      <c r="I2933" s="46">
        <v>3337426908</v>
      </c>
    </row>
    <row r="2934" spans="1:9" ht="45" hidden="1">
      <c r="A2934" s="46">
        <v>50326</v>
      </c>
      <c r="B2934" s="47" t="s">
        <v>5077</v>
      </c>
      <c r="C2934" s="47" t="s">
        <v>4858</v>
      </c>
      <c r="D2934" s="47" t="s">
        <v>216</v>
      </c>
      <c r="E2934" s="46">
        <v>100912</v>
      </c>
      <c r="F2934" s="48">
        <v>69</v>
      </c>
      <c r="G2934" s="46">
        <v>2</v>
      </c>
      <c r="H2934" s="47" t="s">
        <v>235</v>
      </c>
      <c r="I2934" s="46">
        <v>3356867399</v>
      </c>
    </row>
    <row r="2935" spans="1:9" ht="45" hidden="1">
      <c r="A2935" s="46">
        <v>51355</v>
      </c>
      <c r="B2935" s="47" t="s">
        <v>5078</v>
      </c>
      <c r="C2935" s="47" t="s">
        <v>4858</v>
      </c>
      <c r="D2935" s="47" t="s">
        <v>219</v>
      </c>
      <c r="E2935" s="46">
        <v>116704</v>
      </c>
      <c r="F2935" s="48">
        <v>46</v>
      </c>
      <c r="G2935" s="46">
        <v>2</v>
      </c>
      <c r="H2935" s="47" t="s">
        <v>220</v>
      </c>
      <c r="I2935" s="46">
        <v>3349559990</v>
      </c>
    </row>
    <row r="2936" spans="1:9" ht="15" hidden="1">
      <c r="A2936" s="46">
        <v>51372</v>
      </c>
      <c r="B2936" s="47" t="s">
        <v>5079</v>
      </c>
      <c r="C2936" s="47" t="s">
        <v>4858</v>
      </c>
      <c r="D2936" s="47" t="s">
        <v>219</v>
      </c>
      <c r="E2936" s="46">
        <v>116704</v>
      </c>
      <c r="F2936" s="48">
        <v>115</v>
      </c>
      <c r="G2936" s="46">
        <v>3</v>
      </c>
      <c r="H2936" s="47" t="s">
        <v>211</v>
      </c>
      <c r="I2936" s="46">
        <v>3352750201</v>
      </c>
    </row>
    <row r="2937" spans="1:9" ht="45" hidden="1">
      <c r="A2937" s="46">
        <v>51373</v>
      </c>
      <c r="B2937" s="47" t="s">
        <v>5080</v>
      </c>
      <c r="C2937" s="47" t="s">
        <v>4858</v>
      </c>
      <c r="D2937" s="47" t="s">
        <v>350</v>
      </c>
      <c r="E2937" s="46">
        <v>116477</v>
      </c>
      <c r="F2937" s="48">
        <v>230</v>
      </c>
      <c r="G2937" s="46">
        <v>3</v>
      </c>
      <c r="H2937" s="47" t="s">
        <v>211</v>
      </c>
      <c r="I2937" s="46">
        <v>3352749987</v>
      </c>
    </row>
    <row r="2938" spans="1:9" ht="45" hidden="1">
      <c r="A2938" s="46">
        <v>51380</v>
      </c>
      <c r="B2938" s="47" t="s">
        <v>5081</v>
      </c>
      <c r="C2938" s="47" t="s">
        <v>4858</v>
      </c>
      <c r="D2938" s="47" t="s">
        <v>219</v>
      </c>
      <c r="E2938" s="46">
        <v>116704</v>
      </c>
      <c r="F2938" s="48">
        <v>0</v>
      </c>
      <c r="G2938" s="46">
        <v>0</v>
      </c>
      <c r="H2938" s="47" t="s">
        <v>220</v>
      </c>
      <c r="I2938" s="46">
        <v>3352750331</v>
      </c>
    </row>
    <row r="2939" spans="1:9" ht="45" hidden="1">
      <c r="A2939" s="46">
        <v>52160</v>
      </c>
      <c r="B2939" s="47" t="s">
        <v>5082</v>
      </c>
      <c r="C2939" s="47" t="s">
        <v>4858</v>
      </c>
      <c r="D2939" s="47" t="s">
        <v>219</v>
      </c>
      <c r="E2939" s="46">
        <v>116704</v>
      </c>
      <c r="F2939" s="48">
        <v>69</v>
      </c>
      <c r="G2939" s="46">
        <v>1</v>
      </c>
      <c r="H2939" s="47" t="s">
        <v>220</v>
      </c>
      <c r="I2939" s="46">
        <v>3341136912</v>
      </c>
    </row>
    <row r="2940" spans="1:9" ht="30" hidden="1">
      <c r="A2940" s="46">
        <v>56073</v>
      </c>
      <c r="B2940" s="47" t="s">
        <v>5083</v>
      </c>
      <c r="C2940" s="47" t="s">
        <v>5084</v>
      </c>
      <c r="D2940" s="47" t="s">
        <v>219</v>
      </c>
      <c r="E2940" s="46">
        <v>116704</v>
      </c>
      <c r="F2940" s="48">
        <v>69</v>
      </c>
      <c r="G2940" s="46">
        <v>2</v>
      </c>
      <c r="H2940" s="47" t="s">
        <v>227</v>
      </c>
      <c r="I2940" s="46">
        <v>3349560066</v>
      </c>
    </row>
    <row r="2941" spans="1:9" ht="30" hidden="1">
      <c r="A2941" s="46">
        <v>56083</v>
      </c>
      <c r="B2941" s="47" t="s">
        <v>5085</v>
      </c>
      <c r="C2941" s="47" t="s">
        <v>5086</v>
      </c>
      <c r="D2941" s="47" t="s">
        <v>219</v>
      </c>
      <c r="E2941" s="46">
        <v>116704</v>
      </c>
      <c r="F2941" s="48">
        <v>138</v>
      </c>
      <c r="G2941" s="46">
        <v>4</v>
      </c>
      <c r="H2941" s="47" t="s">
        <v>227</v>
      </c>
      <c r="I2941" s="46">
        <v>3337431358</v>
      </c>
    </row>
    <row r="2942" spans="1:9" ht="45" hidden="1">
      <c r="A2942" s="46">
        <v>56109</v>
      </c>
      <c r="B2942" s="47" t="s">
        <v>5087</v>
      </c>
      <c r="C2942" s="47" t="s">
        <v>5088</v>
      </c>
      <c r="D2942" s="47" t="s">
        <v>243</v>
      </c>
      <c r="E2942" s="46">
        <v>101222</v>
      </c>
      <c r="F2942" s="48">
        <v>138</v>
      </c>
      <c r="G2942" s="46">
        <v>5</v>
      </c>
      <c r="H2942" s="47" t="s">
        <v>256</v>
      </c>
      <c r="I2942" s="46">
        <v>3337431373</v>
      </c>
    </row>
    <row r="2943" spans="1:9" ht="30" hidden="1">
      <c r="A2943" s="46">
        <v>56119</v>
      </c>
      <c r="B2943" s="47" t="s">
        <v>5089</v>
      </c>
      <c r="C2943" s="47" t="s">
        <v>5090</v>
      </c>
      <c r="D2943" s="47" t="s">
        <v>243</v>
      </c>
      <c r="E2943" s="46">
        <v>101222</v>
      </c>
      <c r="F2943" s="48">
        <v>138</v>
      </c>
      <c r="G2943" s="46">
        <v>5</v>
      </c>
      <c r="H2943" s="47" t="s">
        <v>235</v>
      </c>
      <c r="I2943" s="46">
        <v>3337431381</v>
      </c>
    </row>
    <row r="2944" spans="1:9" ht="15" hidden="1">
      <c r="A2944" s="46">
        <v>56125</v>
      </c>
      <c r="B2944" s="47" t="s">
        <v>5091</v>
      </c>
      <c r="C2944" s="47" t="s">
        <v>5092</v>
      </c>
      <c r="D2944" s="47" t="s">
        <v>219</v>
      </c>
      <c r="E2944" s="46">
        <v>116704</v>
      </c>
      <c r="F2944" s="48">
        <v>46</v>
      </c>
      <c r="G2944" s="46">
        <v>1</v>
      </c>
      <c r="H2944" s="47" t="s">
        <v>235</v>
      </c>
      <c r="I2944" s="46">
        <v>3349559563</v>
      </c>
    </row>
    <row r="2945" spans="1:9" ht="45" hidden="1">
      <c r="A2945" s="46">
        <v>56131</v>
      </c>
      <c r="B2945" s="47" t="s">
        <v>5093</v>
      </c>
      <c r="C2945" s="47" t="s">
        <v>5094</v>
      </c>
      <c r="D2945" s="47" t="s">
        <v>438</v>
      </c>
      <c r="E2945" s="46">
        <v>101374</v>
      </c>
      <c r="F2945" s="48">
        <v>115</v>
      </c>
      <c r="G2945" s="46">
        <v>4</v>
      </c>
      <c r="H2945" s="47" t="s">
        <v>235</v>
      </c>
      <c r="I2945" s="46">
        <v>3337428261</v>
      </c>
    </row>
    <row r="2946" spans="1:9" ht="45" hidden="1">
      <c r="A2946" s="46">
        <v>56137</v>
      </c>
      <c r="B2946" s="47" t="s">
        <v>5095</v>
      </c>
      <c r="C2946" s="47" t="s">
        <v>5096</v>
      </c>
      <c r="D2946" s="47" t="s">
        <v>219</v>
      </c>
      <c r="E2946" s="46">
        <v>116704</v>
      </c>
      <c r="F2946" s="48">
        <v>46</v>
      </c>
      <c r="G2946" s="46">
        <v>1</v>
      </c>
      <c r="H2946" s="47" t="s">
        <v>220</v>
      </c>
      <c r="I2946" s="46">
        <v>3349560354</v>
      </c>
    </row>
    <row r="2947" spans="1:9" ht="45" hidden="1">
      <c r="A2947" s="46">
        <v>56147</v>
      </c>
      <c r="B2947" s="47" t="s">
        <v>5097</v>
      </c>
      <c r="C2947" s="47" t="s">
        <v>5098</v>
      </c>
      <c r="D2947" s="47" t="s">
        <v>219</v>
      </c>
      <c r="E2947" s="46">
        <v>116704</v>
      </c>
      <c r="F2947" s="48">
        <v>46</v>
      </c>
      <c r="G2947" s="46">
        <v>1</v>
      </c>
      <c r="H2947" s="47" t="s">
        <v>220</v>
      </c>
      <c r="I2947" s="46">
        <v>3349559839</v>
      </c>
    </row>
    <row r="2948" spans="1:9" ht="45" hidden="1">
      <c r="A2948" s="46">
        <v>56152</v>
      </c>
      <c r="B2948" s="47" t="s">
        <v>5099</v>
      </c>
      <c r="C2948" s="47" t="s">
        <v>5100</v>
      </c>
      <c r="D2948" s="47" t="s">
        <v>219</v>
      </c>
      <c r="E2948" s="46">
        <v>116704</v>
      </c>
      <c r="F2948" s="48">
        <v>46</v>
      </c>
      <c r="G2948" s="46">
        <v>1</v>
      </c>
      <c r="H2948" s="47" t="s">
        <v>220</v>
      </c>
      <c r="I2948" s="46">
        <v>3349560241</v>
      </c>
    </row>
    <row r="2949" spans="1:9" ht="30" hidden="1">
      <c r="A2949" s="46">
        <v>56156</v>
      </c>
      <c r="B2949" s="47" t="s">
        <v>5101</v>
      </c>
      <c r="C2949" s="47" t="s">
        <v>5102</v>
      </c>
      <c r="D2949" s="47" t="s">
        <v>219</v>
      </c>
      <c r="E2949" s="46">
        <v>116704</v>
      </c>
      <c r="F2949" s="48">
        <v>138</v>
      </c>
      <c r="G2949" s="46">
        <v>7</v>
      </c>
      <c r="H2949" s="47" t="s">
        <v>227</v>
      </c>
      <c r="I2949" s="46">
        <v>3337431573</v>
      </c>
    </row>
    <row r="2950" spans="1:9" ht="60" hidden="1">
      <c r="A2950" s="46">
        <v>56161</v>
      </c>
      <c r="B2950" s="47" t="s">
        <v>5103</v>
      </c>
      <c r="C2950" s="47" t="s">
        <v>5104</v>
      </c>
      <c r="D2950" s="47" t="s">
        <v>232</v>
      </c>
      <c r="E2950" s="46">
        <v>100834</v>
      </c>
      <c r="F2950" s="48">
        <v>230</v>
      </c>
      <c r="G2950" s="46">
        <v>2</v>
      </c>
      <c r="H2950" s="47" t="s">
        <v>227</v>
      </c>
      <c r="I2950" s="46">
        <v>3337431401</v>
      </c>
    </row>
    <row r="2951" spans="1:9" ht="30" hidden="1">
      <c r="A2951" s="46">
        <v>56165</v>
      </c>
      <c r="B2951" s="47" t="s">
        <v>5105</v>
      </c>
      <c r="C2951" s="47" t="s">
        <v>5106</v>
      </c>
      <c r="D2951" s="47" t="s">
        <v>243</v>
      </c>
      <c r="E2951" s="46">
        <v>101222</v>
      </c>
      <c r="F2951" s="48">
        <v>138</v>
      </c>
      <c r="G2951" s="46">
        <v>4</v>
      </c>
      <c r="H2951" s="47" t="s">
        <v>235</v>
      </c>
      <c r="I2951" s="46">
        <v>3342618284</v>
      </c>
    </row>
    <row r="2952" spans="1:9" ht="15" hidden="1">
      <c r="A2952" s="46">
        <v>56166</v>
      </c>
      <c r="B2952" s="47" t="s">
        <v>5107</v>
      </c>
      <c r="C2952" s="47" t="s">
        <v>5108</v>
      </c>
      <c r="D2952" s="47" t="s">
        <v>219</v>
      </c>
      <c r="E2952" s="46">
        <v>116704</v>
      </c>
      <c r="F2952" s="48">
        <v>46</v>
      </c>
      <c r="G2952" s="46">
        <v>2</v>
      </c>
      <c r="H2952" s="47" t="s">
        <v>235</v>
      </c>
      <c r="I2952" s="46">
        <v>3349559586</v>
      </c>
    </row>
    <row r="2953" spans="1:9" ht="45" hidden="1">
      <c r="A2953" s="46">
        <v>56167</v>
      </c>
      <c r="B2953" s="47" t="s">
        <v>5109</v>
      </c>
      <c r="C2953" s="47" t="s">
        <v>5110</v>
      </c>
      <c r="D2953" s="47" t="s">
        <v>219</v>
      </c>
      <c r="E2953" s="46">
        <v>116704</v>
      </c>
      <c r="F2953" s="48">
        <v>46</v>
      </c>
      <c r="G2953" s="46">
        <v>2</v>
      </c>
      <c r="H2953" s="47" t="s">
        <v>220</v>
      </c>
      <c r="I2953" s="46">
        <v>3349560071</v>
      </c>
    </row>
    <row r="2954" spans="1:9" ht="30" hidden="1">
      <c r="A2954" s="46">
        <v>56171</v>
      </c>
      <c r="B2954" s="47" t="s">
        <v>5111</v>
      </c>
      <c r="C2954" s="47" t="s">
        <v>5112</v>
      </c>
      <c r="D2954" s="47" t="s">
        <v>219</v>
      </c>
      <c r="E2954" s="46">
        <v>116704</v>
      </c>
      <c r="F2954" s="48">
        <v>69</v>
      </c>
      <c r="G2954" s="46">
        <v>2</v>
      </c>
      <c r="H2954" s="47" t="s">
        <v>227</v>
      </c>
      <c r="I2954" s="46">
        <v>3349559687</v>
      </c>
    </row>
    <row r="2955" spans="1:9" ht="45" hidden="1">
      <c r="A2955" s="46">
        <v>56172</v>
      </c>
      <c r="B2955" s="47" t="s">
        <v>5113</v>
      </c>
      <c r="C2955" s="47" t="s">
        <v>5114</v>
      </c>
      <c r="D2955" s="47" t="s">
        <v>219</v>
      </c>
      <c r="E2955" s="46">
        <v>116704</v>
      </c>
      <c r="F2955" s="48">
        <v>46</v>
      </c>
      <c r="G2955" s="46">
        <v>1</v>
      </c>
      <c r="H2955" s="47" t="s">
        <v>220</v>
      </c>
      <c r="I2955" s="46">
        <v>3349560007</v>
      </c>
    </row>
    <row r="2956" spans="1:9" ht="30" hidden="1">
      <c r="A2956" s="46">
        <v>56226</v>
      </c>
      <c r="B2956" s="47" t="s">
        <v>5115</v>
      </c>
      <c r="C2956" s="47" t="s">
        <v>5116</v>
      </c>
      <c r="D2956" s="47" t="s">
        <v>243</v>
      </c>
      <c r="E2956" s="46">
        <v>101222</v>
      </c>
      <c r="F2956" s="48">
        <v>69</v>
      </c>
      <c r="G2956" s="46">
        <v>3</v>
      </c>
      <c r="H2956" s="47" t="s">
        <v>211</v>
      </c>
      <c r="I2956" s="46">
        <v>3352749826</v>
      </c>
    </row>
    <row r="2957" spans="1:9" ht="60" hidden="1">
      <c r="A2957" s="46">
        <v>56241</v>
      </c>
      <c r="B2957" s="47" t="s">
        <v>5117</v>
      </c>
      <c r="C2957" s="47" t="s">
        <v>5118</v>
      </c>
      <c r="D2957" s="47" t="s">
        <v>232</v>
      </c>
      <c r="E2957" s="46">
        <v>100834</v>
      </c>
      <c r="F2957" s="48">
        <v>115</v>
      </c>
      <c r="G2957" s="46">
        <v>4</v>
      </c>
      <c r="H2957" s="47" t="s">
        <v>211</v>
      </c>
      <c r="I2957" s="46">
        <v>3337431440</v>
      </c>
    </row>
    <row r="2958" spans="1:9" ht="45" hidden="1">
      <c r="A2958" s="46">
        <v>56259</v>
      </c>
      <c r="B2958" s="47" t="s">
        <v>5119</v>
      </c>
      <c r="C2958" s="47" t="s">
        <v>5120</v>
      </c>
      <c r="D2958" s="47" t="s">
        <v>1043</v>
      </c>
      <c r="E2958" s="46">
        <v>103089</v>
      </c>
      <c r="F2958" s="48">
        <v>138</v>
      </c>
      <c r="G2958" s="46">
        <v>2</v>
      </c>
      <c r="H2958" s="47" t="s">
        <v>227</v>
      </c>
      <c r="I2958" s="46">
        <v>3342618053</v>
      </c>
    </row>
    <row r="2959" spans="1:9" ht="45" hidden="1">
      <c r="A2959" s="46">
        <v>56260</v>
      </c>
      <c r="B2959" s="47" t="s">
        <v>5121</v>
      </c>
      <c r="C2959" s="47" t="s">
        <v>5120</v>
      </c>
      <c r="D2959" s="47" t="s">
        <v>243</v>
      </c>
      <c r="E2959" s="46">
        <v>101222</v>
      </c>
      <c r="F2959" s="48">
        <v>138</v>
      </c>
      <c r="G2959" s="46">
        <v>1</v>
      </c>
      <c r="H2959" s="47" t="s">
        <v>256</v>
      </c>
      <c r="I2959" s="46">
        <v>3342618190</v>
      </c>
    </row>
    <row r="2960" spans="1:9" ht="15">
      <c r="A2960" s="46">
        <v>56262</v>
      </c>
      <c r="B2960" s="47" t="s">
        <v>5122</v>
      </c>
      <c r="C2960" s="47" t="s">
        <v>5120</v>
      </c>
      <c r="D2960" s="47" t="s">
        <v>210</v>
      </c>
      <c r="E2960" s="46">
        <v>100219</v>
      </c>
      <c r="F2960" s="48">
        <v>115</v>
      </c>
      <c r="G2960" s="46">
        <v>2</v>
      </c>
      <c r="H2960" s="47" t="s">
        <v>211</v>
      </c>
      <c r="I2960" s="46">
        <v>3337431454</v>
      </c>
    </row>
    <row r="2961" spans="1:9" ht="45" hidden="1">
      <c r="A2961" s="46">
        <v>56270</v>
      </c>
      <c r="B2961" s="47" t="s">
        <v>5123</v>
      </c>
      <c r="C2961" s="47" t="s">
        <v>5124</v>
      </c>
      <c r="D2961" s="47" t="s">
        <v>219</v>
      </c>
      <c r="E2961" s="46">
        <v>116704</v>
      </c>
      <c r="F2961" s="48">
        <v>46</v>
      </c>
      <c r="G2961" s="46">
        <v>1</v>
      </c>
      <c r="H2961" s="47" t="s">
        <v>220</v>
      </c>
      <c r="I2961" s="46">
        <v>3349559915</v>
      </c>
    </row>
    <row r="2962" spans="1:9" ht="15" hidden="1">
      <c r="A2962" s="46">
        <v>56280</v>
      </c>
      <c r="B2962" s="47" t="s">
        <v>5125</v>
      </c>
      <c r="C2962" s="47" t="s">
        <v>5126</v>
      </c>
      <c r="D2962" s="47" t="s">
        <v>219</v>
      </c>
      <c r="E2962" s="46">
        <v>116704</v>
      </c>
      <c r="F2962" s="48">
        <v>46</v>
      </c>
      <c r="G2962" s="46">
        <v>4</v>
      </c>
      <c r="H2962" s="47" t="s">
        <v>235</v>
      </c>
      <c r="I2962" s="46">
        <v>3349559594</v>
      </c>
    </row>
    <row r="2963" spans="1:9" ht="60" hidden="1">
      <c r="A2963" s="46">
        <v>56351</v>
      </c>
      <c r="B2963" s="47" t="s">
        <v>5127</v>
      </c>
      <c r="C2963" s="47" t="s">
        <v>5128</v>
      </c>
      <c r="D2963" s="47" t="s">
        <v>232</v>
      </c>
      <c r="E2963" s="46">
        <v>100834</v>
      </c>
      <c r="F2963" s="48">
        <v>115</v>
      </c>
      <c r="G2963" s="46">
        <v>1</v>
      </c>
      <c r="H2963" s="47" t="s">
        <v>235</v>
      </c>
      <c r="I2963" s="46">
        <v>3337431503</v>
      </c>
    </row>
    <row r="2964" spans="1:9" ht="60" hidden="1">
      <c r="A2964" s="46">
        <v>56433</v>
      </c>
      <c r="B2964" s="47" t="s">
        <v>5129</v>
      </c>
      <c r="C2964" s="47" t="s">
        <v>5130</v>
      </c>
      <c r="D2964" s="47" t="s">
        <v>232</v>
      </c>
      <c r="E2964" s="46">
        <v>100834</v>
      </c>
      <c r="F2964" s="48">
        <v>115</v>
      </c>
      <c r="G2964" s="46">
        <v>1</v>
      </c>
      <c r="H2964" s="47" t="s">
        <v>235</v>
      </c>
      <c r="I2964" s="46">
        <v>3337431557</v>
      </c>
    </row>
    <row r="2965" spans="1:9" ht="45" hidden="1">
      <c r="A2965" s="46">
        <v>56459</v>
      </c>
      <c r="B2965" s="47" t="s">
        <v>5131</v>
      </c>
      <c r="C2965" s="47" t="s">
        <v>5132</v>
      </c>
      <c r="D2965" s="47" t="s">
        <v>219</v>
      </c>
      <c r="E2965" s="46">
        <v>116704</v>
      </c>
      <c r="F2965" s="48">
        <v>69</v>
      </c>
      <c r="G2965" s="46">
        <v>2</v>
      </c>
      <c r="H2965" s="47" t="s">
        <v>220</v>
      </c>
      <c r="I2965" s="46">
        <v>3349560062</v>
      </c>
    </row>
    <row r="2966" spans="1:9" ht="45" hidden="1">
      <c r="A2966" s="46">
        <v>56460</v>
      </c>
      <c r="B2966" s="47" t="s">
        <v>5133</v>
      </c>
      <c r="C2966" s="47" t="s">
        <v>5132</v>
      </c>
      <c r="D2966" s="47" t="s">
        <v>219</v>
      </c>
      <c r="E2966" s="46">
        <v>116704</v>
      </c>
      <c r="F2966" s="48">
        <v>69</v>
      </c>
      <c r="G2966" s="46">
        <v>2</v>
      </c>
      <c r="H2966" s="47" t="s">
        <v>220</v>
      </c>
      <c r="I2966" s="46">
        <v>3349559726</v>
      </c>
    </row>
    <row r="2967" spans="1:9" ht="45" hidden="1">
      <c r="A2967" s="46">
        <v>56497</v>
      </c>
      <c r="B2967" s="47" t="s">
        <v>5134</v>
      </c>
      <c r="C2967" s="47" t="s">
        <v>5135</v>
      </c>
      <c r="D2967" s="47" t="s">
        <v>219</v>
      </c>
      <c r="E2967" s="46">
        <v>116704</v>
      </c>
      <c r="F2967" s="48">
        <v>34.5</v>
      </c>
      <c r="G2967" s="46">
        <v>2</v>
      </c>
      <c r="H2967" s="47" t="s">
        <v>220</v>
      </c>
      <c r="I2967" s="46">
        <v>3349559750</v>
      </c>
    </row>
    <row r="2968" spans="1:9" ht="45" hidden="1">
      <c r="A2968" s="46">
        <v>56506</v>
      </c>
      <c r="B2968" s="47" t="s">
        <v>5136</v>
      </c>
      <c r="C2968" s="47" t="s">
        <v>5137</v>
      </c>
      <c r="D2968" s="47" t="s">
        <v>219</v>
      </c>
      <c r="E2968" s="46">
        <v>116704</v>
      </c>
      <c r="F2968" s="48">
        <v>46</v>
      </c>
      <c r="G2968" s="46">
        <v>5</v>
      </c>
      <c r="H2968" s="47" t="s">
        <v>220</v>
      </c>
      <c r="I2968" s="46">
        <v>3349559877</v>
      </c>
    </row>
    <row r="2969" spans="1:9" ht="30" hidden="1">
      <c r="A2969" s="46">
        <v>56561</v>
      </c>
      <c r="B2969" s="47" t="s">
        <v>5138</v>
      </c>
      <c r="C2969" s="47" t="s">
        <v>5139</v>
      </c>
      <c r="D2969" s="47" t="s">
        <v>589</v>
      </c>
      <c r="E2969" s="46">
        <v>100713</v>
      </c>
      <c r="F2969" s="48">
        <v>115</v>
      </c>
      <c r="G2969" s="46">
        <v>5</v>
      </c>
      <c r="H2969" s="47" t="s">
        <v>235</v>
      </c>
      <c r="I2969" s="46">
        <v>3337431632</v>
      </c>
    </row>
    <row r="2970" spans="1:9" ht="15" hidden="1">
      <c r="A2970" s="46">
        <v>56585</v>
      </c>
      <c r="B2970" s="47" t="s">
        <v>5140</v>
      </c>
      <c r="C2970" s="47" t="s">
        <v>5141</v>
      </c>
      <c r="D2970" s="47" t="s">
        <v>219</v>
      </c>
      <c r="E2970" s="46">
        <v>116704</v>
      </c>
      <c r="F2970" s="48">
        <v>115</v>
      </c>
      <c r="G2970" s="46">
        <v>2</v>
      </c>
      <c r="H2970" s="47" t="s">
        <v>211</v>
      </c>
      <c r="I2970" s="46">
        <v>3352749920</v>
      </c>
    </row>
    <row r="2971" spans="1:9" ht="15" hidden="1">
      <c r="A2971" s="46">
        <v>56591</v>
      </c>
      <c r="B2971" s="47" t="s">
        <v>5142</v>
      </c>
      <c r="C2971" s="47" t="s">
        <v>5143</v>
      </c>
      <c r="D2971" s="47" t="s">
        <v>219</v>
      </c>
      <c r="E2971" s="46">
        <v>116704</v>
      </c>
      <c r="F2971" s="48">
        <v>115</v>
      </c>
      <c r="G2971" s="46">
        <v>2</v>
      </c>
      <c r="H2971" s="47" t="s">
        <v>211</v>
      </c>
      <c r="I2971" s="46">
        <v>3352749892</v>
      </c>
    </row>
    <row r="2972" spans="1:9" ht="45" hidden="1">
      <c r="A2972" s="46">
        <v>56611</v>
      </c>
      <c r="B2972" s="47" t="s">
        <v>5144</v>
      </c>
      <c r="C2972" s="47" t="s">
        <v>5145</v>
      </c>
      <c r="D2972" s="47" t="s">
        <v>219</v>
      </c>
      <c r="E2972" s="46">
        <v>116704</v>
      </c>
      <c r="F2972" s="48">
        <v>46</v>
      </c>
      <c r="G2972" s="46">
        <v>1</v>
      </c>
      <c r="H2972" s="47" t="s">
        <v>220</v>
      </c>
      <c r="I2972" s="46">
        <v>3349560162</v>
      </c>
    </row>
    <row r="2973" spans="1:9" ht="30" hidden="1">
      <c r="A2973" s="46">
        <v>56689</v>
      </c>
      <c r="B2973" s="47" t="s">
        <v>5146</v>
      </c>
      <c r="C2973" s="47" t="s">
        <v>5147</v>
      </c>
      <c r="D2973" s="47" t="s">
        <v>219</v>
      </c>
      <c r="E2973" s="46">
        <v>116704</v>
      </c>
      <c r="F2973" s="48">
        <v>46</v>
      </c>
      <c r="G2973" s="46">
        <v>2</v>
      </c>
      <c r="H2973" s="47" t="s">
        <v>227</v>
      </c>
      <c r="I2973" s="46">
        <v>3349559983</v>
      </c>
    </row>
    <row r="2974" spans="1:9" ht="30" hidden="1">
      <c r="A2974" s="46">
        <v>56691</v>
      </c>
      <c r="B2974" s="47" t="s">
        <v>5148</v>
      </c>
      <c r="C2974" s="47" t="s">
        <v>5149</v>
      </c>
      <c r="D2974" s="47" t="s">
        <v>243</v>
      </c>
      <c r="E2974" s="46">
        <v>101222</v>
      </c>
      <c r="F2974" s="48">
        <v>138</v>
      </c>
      <c r="G2974" s="46">
        <v>2</v>
      </c>
      <c r="H2974" s="47" t="s">
        <v>211</v>
      </c>
      <c r="I2974" s="46">
        <v>3352749815</v>
      </c>
    </row>
    <row r="2975" spans="1:9" ht="45" hidden="1">
      <c r="A2975" s="46">
        <v>56702</v>
      </c>
      <c r="B2975" s="47" t="s">
        <v>5150</v>
      </c>
      <c r="C2975" s="47" t="s">
        <v>5151</v>
      </c>
      <c r="D2975" s="47" t="s">
        <v>219</v>
      </c>
      <c r="E2975" s="46">
        <v>116704</v>
      </c>
      <c r="F2975" s="48">
        <v>69</v>
      </c>
      <c r="G2975" s="46">
        <v>4</v>
      </c>
      <c r="H2975" s="47" t="s">
        <v>256</v>
      </c>
      <c r="I2975" s="46">
        <v>3342617943</v>
      </c>
    </row>
    <row r="2976" spans="1:9" ht="15" hidden="1">
      <c r="A2976" s="46">
        <v>56749</v>
      </c>
      <c r="B2976" s="47" t="s">
        <v>5152</v>
      </c>
      <c r="C2976" s="47" t="s">
        <v>5153</v>
      </c>
      <c r="D2976" s="47" t="s">
        <v>219</v>
      </c>
      <c r="E2976" s="46">
        <v>116704</v>
      </c>
      <c r="F2976" s="48">
        <v>69</v>
      </c>
      <c r="G2976" s="46">
        <v>1</v>
      </c>
      <c r="H2976" s="47" t="s">
        <v>211</v>
      </c>
      <c r="I2976" s="46">
        <v>3342617925</v>
      </c>
    </row>
    <row r="2977" spans="1:9" ht="60" hidden="1">
      <c r="A2977" s="46">
        <v>56827</v>
      </c>
      <c r="B2977" s="47" t="s">
        <v>5154</v>
      </c>
      <c r="C2977" s="47" t="s">
        <v>5155</v>
      </c>
      <c r="D2977" s="47" t="s">
        <v>232</v>
      </c>
      <c r="E2977" s="46">
        <v>100834</v>
      </c>
      <c r="F2977" s="48">
        <v>115</v>
      </c>
      <c r="G2977" s="46">
        <v>4</v>
      </c>
      <c r="H2977" s="47" t="s">
        <v>211</v>
      </c>
      <c r="I2977" s="46">
        <v>3337431794</v>
      </c>
    </row>
    <row r="2978" spans="1:9" ht="60" hidden="1">
      <c r="A2978" s="46">
        <v>56835</v>
      </c>
      <c r="B2978" s="47" t="s">
        <v>5156</v>
      </c>
      <c r="C2978" s="47" t="s">
        <v>5157</v>
      </c>
      <c r="D2978" s="47" t="s">
        <v>232</v>
      </c>
      <c r="E2978" s="46">
        <v>100834</v>
      </c>
      <c r="F2978" s="48">
        <v>230</v>
      </c>
      <c r="G2978" s="46">
        <v>1</v>
      </c>
      <c r="H2978" s="47" t="s">
        <v>211</v>
      </c>
      <c r="I2978" s="46">
        <v>3337431797</v>
      </c>
    </row>
    <row r="2979" spans="1:9" ht="15" hidden="1">
      <c r="A2979" s="46">
        <v>56849</v>
      </c>
      <c r="B2979" s="47" t="s">
        <v>5158</v>
      </c>
      <c r="C2979" s="47" t="s">
        <v>5159</v>
      </c>
      <c r="D2979" s="47" t="s">
        <v>219</v>
      </c>
      <c r="E2979" s="46">
        <v>116704</v>
      </c>
      <c r="F2979" s="48">
        <v>69</v>
      </c>
      <c r="G2979" s="46">
        <v>2</v>
      </c>
      <c r="H2979" s="47" t="s">
        <v>211</v>
      </c>
      <c r="I2979" s="46">
        <v>3337431809</v>
      </c>
    </row>
    <row r="2980" spans="1:9" ht="60" hidden="1">
      <c r="A2980" s="46">
        <v>56864</v>
      </c>
      <c r="B2980" s="47" t="s">
        <v>5160</v>
      </c>
      <c r="C2980" s="47" t="s">
        <v>5161</v>
      </c>
      <c r="D2980" s="47" t="s">
        <v>232</v>
      </c>
      <c r="E2980" s="46">
        <v>100834</v>
      </c>
      <c r="F2980" s="48">
        <v>138</v>
      </c>
      <c r="G2980" s="46">
        <v>3</v>
      </c>
      <c r="H2980" s="47" t="s">
        <v>256</v>
      </c>
      <c r="I2980" s="46">
        <v>3337431817</v>
      </c>
    </row>
    <row r="2981" spans="1:9" ht="15" hidden="1">
      <c r="A2981" s="46">
        <v>56891</v>
      </c>
      <c r="B2981" s="47" t="s">
        <v>5162</v>
      </c>
      <c r="C2981" s="47" t="s">
        <v>5163</v>
      </c>
      <c r="D2981" s="47" t="s">
        <v>219</v>
      </c>
      <c r="E2981" s="46">
        <v>116704</v>
      </c>
      <c r="F2981" s="48">
        <v>69</v>
      </c>
      <c r="G2981" s="46">
        <v>2</v>
      </c>
      <c r="H2981" s="47" t="s">
        <v>235</v>
      </c>
      <c r="I2981" s="46">
        <v>3337431830</v>
      </c>
    </row>
    <row r="2982" spans="1:9" ht="30">
      <c r="A2982" s="46">
        <v>56901</v>
      </c>
      <c r="B2982" s="47" t="s">
        <v>5164</v>
      </c>
      <c r="C2982" s="47" t="s">
        <v>5165</v>
      </c>
      <c r="D2982" s="47" t="s">
        <v>210</v>
      </c>
      <c r="E2982" s="46">
        <v>100219</v>
      </c>
      <c r="F2982" s="48">
        <v>230</v>
      </c>
      <c r="G2982" s="46">
        <v>5</v>
      </c>
      <c r="H2982" s="47" t="s">
        <v>227</v>
      </c>
      <c r="I2982" s="46">
        <v>3337431836</v>
      </c>
    </row>
    <row r="2983" spans="1:9" ht="15" hidden="1">
      <c r="A2983" s="46">
        <v>56902</v>
      </c>
      <c r="B2983" s="47" t="s">
        <v>5166</v>
      </c>
      <c r="C2983" s="47" t="s">
        <v>5165</v>
      </c>
      <c r="D2983" s="47" t="s">
        <v>219</v>
      </c>
      <c r="E2983" s="46">
        <v>116704</v>
      </c>
      <c r="F2983" s="48">
        <v>230</v>
      </c>
      <c r="G2983" s="46">
        <v>10</v>
      </c>
      <c r="H2983" s="47" t="s">
        <v>211</v>
      </c>
      <c r="I2983" s="46">
        <v>3337427717</v>
      </c>
    </row>
    <row r="2984" spans="1:9" ht="30">
      <c r="A2984" s="46">
        <v>56905</v>
      </c>
      <c r="B2984" s="47" t="s">
        <v>5167</v>
      </c>
      <c r="C2984" s="47" t="s">
        <v>5168</v>
      </c>
      <c r="D2984" s="47" t="s">
        <v>210</v>
      </c>
      <c r="E2984" s="46">
        <v>100219</v>
      </c>
      <c r="F2984" s="48">
        <v>115</v>
      </c>
      <c r="G2984" s="46">
        <v>2</v>
      </c>
      <c r="H2984" s="47" t="s">
        <v>227</v>
      </c>
      <c r="I2984" s="46">
        <v>3337431840</v>
      </c>
    </row>
    <row r="2985" spans="1:9" ht="15" hidden="1">
      <c r="A2985" s="46">
        <v>56922</v>
      </c>
      <c r="B2985" s="47" t="s">
        <v>5169</v>
      </c>
      <c r="C2985" s="47" t="s">
        <v>5170</v>
      </c>
      <c r="D2985" s="47" t="s">
        <v>219</v>
      </c>
      <c r="E2985" s="46">
        <v>116704</v>
      </c>
      <c r="F2985" s="48">
        <v>69</v>
      </c>
      <c r="G2985" s="46">
        <v>2</v>
      </c>
      <c r="H2985" s="47" t="s">
        <v>211</v>
      </c>
      <c r="I2985" s="46">
        <v>3352749975</v>
      </c>
    </row>
    <row r="2986" spans="1:9" ht="45" hidden="1">
      <c r="A2986" s="46">
        <v>56926</v>
      </c>
      <c r="B2986" s="47" t="s">
        <v>5171</v>
      </c>
      <c r="C2986" s="47" t="s">
        <v>5172</v>
      </c>
      <c r="D2986" s="47" t="s">
        <v>219</v>
      </c>
      <c r="E2986" s="46">
        <v>116704</v>
      </c>
      <c r="F2986" s="48">
        <v>46</v>
      </c>
      <c r="G2986" s="46">
        <v>2</v>
      </c>
      <c r="H2986" s="47" t="s">
        <v>220</v>
      </c>
      <c r="I2986" s="46">
        <v>3349559992</v>
      </c>
    </row>
    <row r="2987" spans="1:9" ht="30" hidden="1">
      <c r="A2987" s="46">
        <v>56928</v>
      </c>
      <c r="B2987" s="47" t="s">
        <v>5173</v>
      </c>
      <c r="C2987" s="47" t="s">
        <v>5174</v>
      </c>
      <c r="D2987" s="47" t="s">
        <v>219</v>
      </c>
      <c r="E2987" s="46">
        <v>116704</v>
      </c>
      <c r="F2987" s="48">
        <v>230</v>
      </c>
      <c r="G2987" s="46">
        <v>4</v>
      </c>
      <c r="H2987" s="47" t="s">
        <v>227</v>
      </c>
      <c r="I2987" s="46">
        <v>3337427736</v>
      </c>
    </row>
    <row r="2988" spans="1:9" ht="30" hidden="1">
      <c r="A2988" s="46">
        <v>56929</v>
      </c>
      <c r="B2988" s="47" t="s">
        <v>5175</v>
      </c>
      <c r="C2988" s="47" t="s">
        <v>5174</v>
      </c>
      <c r="D2988" s="47" t="s">
        <v>219</v>
      </c>
      <c r="E2988" s="46">
        <v>116704</v>
      </c>
      <c r="F2988" s="48">
        <v>230</v>
      </c>
      <c r="G2988" s="46">
        <v>0</v>
      </c>
      <c r="H2988" s="47" t="s">
        <v>227</v>
      </c>
      <c r="I2988" s="46">
        <v>3337431848</v>
      </c>
    </row>
    <row r="2989" spans="1:9" ht="60" hidden="1">
      <c r="A2989" s="46">
        <v>56945</v>
      </c>
      <c r="B2989" s="47" t="s">
        <v>5176</v>
      </c>
      <c r="C2989" s="47" t="s">
        <v>5177</v>
      </c>
      <c r="D2989" s="47" t="s">
        <v>232</v>
      </c>
      <c r="E2989" s="46">
        <v>100834</v>
      </c>
      <c r="F2989" s="48">
        <v>115</v>
      </c>
      <c r="G2989" s="46">
        <v>2</v>
      </c>
      <c r="H2989" s="47" t="s">
        <v>211</v>
      </c>
      <c r="I2989" s="46">
        <v>3337431854</v>
      </c>
    </row>
    <row r="2990" spans="1:9" ht="60" hidden="1">
      <c r="A2990" s="46">
        <v>56985</v>
      </c>
      <c r="B2990" s="47" t="s">
        <v>5178</v>
      </c>
      <c r="C2990" s="47" t="s">
        <v>5179</v>
      </c>
      <c r="D2990" s="47" t="s">
        <v>232</v>
      </c>
      <c r="E2990" s="46">
        <v>100834</v>
      </c>
      <c r="F2990" s="48">
        <v>230</v>
      </c>
      <c r="G2990" s="46">
        <v>4</v>
      </c>
      <c r="H2990" s="47" t="s">
        <v>211</v>
      </c>
      <c r="I2990" s="46">
        <v>3337431876</v>
      </c>
    </row>
    <row r="2991" spans="1:9" ht="45" hidden="1">
      <c r="A2991" s="46">
        <v>57002</v>
      </c>
      <c r="B2991" s="47" t="s">
        <v>5180</v>
      </c>
      <c r="C2991" s="47" t="s">
        <v>5181</v>
      </c>
      <c r="D2991" s="47" t="s">
        <v>219</v>
      </c>
      <c r="E2991" s="46">
        <v>116704</v>
      </c>
      <c r="F2991" s="48">
        <v>46</v>
      </c>
      <c r="G2991" s="46">
        <v>1</v>
      </c>
      <c r="H2991" s="47" t="s">
        <v>220</v>
      </c>
      <c r="I2991" s="46">
        <v>3349560012</v>
      </c>
    </row>
    <row r="2992" spans="1:9" ht="15">
      <c r="A2992" s="46">
        <v>57029</v>
      </c>
      <c r="B2992" s="47" t="s">
        <v>5182</v>
      </c>
      <c r="C2992" s="47" t="s">
        <v>5183</v>
      </c>
      <c r="D2992" s="47" t="s">
        <v>210</v>
      </c>
      <c r="E2992" s="46">
        <v>100219</v>
      </c>
      <c r="F2992" s="48">
        <v>115</v>
      </c>
      <c r="G2992" s="46">
        <v>6</v>
      </c>
      <c r="H2992" s="47" t="s">
        <v>211</v>
      </c>
      <c r="I2992" s="46">
        <v>3337431911</v>
      </c>
    </row>
    <row r="2993" spans="1:9" ht="30" hidden="1">
      <c r="A2993" s="46">
        <v>57032</v>
      </c>
      <c r="B2993" s="47" t="s">
        <v>5184</v>
      </c>
      <c r="C2993" s="47" t="s">
        <v>5185</v>
      </c>
      <c r="D2993" s="47" t="s">
        <v>243</v>
      </c>
      <c r="E2993" s="46">
        <v>101222</v>
      </c>
      <c r="F2993" s="48">
        <v>69</v>
      </c>
      <c r="G2993" s="46">
        <v>2</v>
      </c>
      <c r="H2993" s="47" t="s">
        <v>211</v>
      </c>
      <c r="I2993" s="46">
        <v>3342618307</v>
      </c>
    </row>
    <row r="2994" spans="1:9" ht="30" hidden="1">
      <c r="A2994" s="46">
        <v>57040</v>
      </c>
      <c r="B2994" s="47" t="s">
        <v>5186</v>
      </c>
      <c r="C2994" s="47" t="s">
        <v>5187</v>
      </c>
      <c r="D2994" s="47" t="s">
        <v>243</v>
      </c>
      <c r="E2994" s="46">
        <v>101222</v>
      </c>
      <c r="F2994" s="48">
        <v>69</v>
      </c>
      <c r="G2994" s="46">
        <v>1</v>
      </c>
      <c r="H2994" s="47" t="s">
        <v>211</v>
      </c>
      <c r="I2994" s="46">
        <v>3342618373</v>
      </c>
    </row>
    <row r="2995" spans="1:9" ht="15" hidden="1">
      <c r="A2995" s="46">
        <v>57042</v>
      </c>
      <c r="B2995" s="47" t="s">
        <v>5188</v>
      </c>
      <c r="C2995" s="47" t="s">
        <v>5189</v>
      </c>
      <c r="D2995" s="47" t="s">
        <v>219</v>
      </c>
      <c r="E2995" s="46">
        <v>116704</v>
      </c>
      <c r="F2995" s="48">
        <v>115</v>
      </c>
      <c r="G2995" s="46">
        <v>2</v>
      </c>
      <c r="H2995" s="47" t="s">
        <v>211</v>
      </c>
      <c r="I2995" s="46">
        <v>3337431219</v>
      </c>
    </row>
    <row r="2996" spans="1:9" ht="15" hidden="1">
      <c r="A2996" s="46">
        <v>57053</v>
      </c>
      <c r="B2996" s="47" t="s">
        <v>5190</v>
      </c>
      <c r="C2996" s="47" t="s">
        <v>5191</v>
      </c>
      <c r="D2996" s="47" t="s">
        <v>219</v>
      </c>
      <c r="E2996" s="46">
        <v>116704</v>
      </c>
      <c r="F2996" s="48">
        <v>230</v>
      </c>
      <c r="G2996" s="46">
        <v>2</v>
      </c>
      <c r="H2996" s="47" t="s">
        <v>235</v>
      </c>
      <c r="I2996" s="46">
        <v>3337431926</v>
      </c>
    </row>
    <row r="2997" spans="1:9" ht="45" hidden="1">
      <c r="A2997" s="46">
        <v>57060</v>
      </c>
      <c r="B2997" s="47" t="s">
        <v>5192</v>
      </c>
      <c r="C2997" s="47" t="s">
        <v>5193</v>
      </c>
      <c r="D2997" s="47" t="s">
        <v>219</v>
      </c>
      <c r="E2997" s="46">
        <v>116704</v>
      </c>
      <c r="F2997" s="48">
        <v>138</v>
      </c>
      <c r="G2997" s="46">
        <v>3</v>
      </c>
      <c r="H2997" s="47" t="s">
        <v>220</v>
      </c>
      <c r="I2997" s="46">
        <v>3349560200</v>
      </c>
    </row>
    <row r="2998" spans="1:9" ht="60" hidden="1">
      <c r="A2998" s="46">
        <v>57063</v>
      </c>
      <c r="B2998" s="47" t="s">
        <v>5194</v>
      </c>
      <c r="C2998" s="47" t="s">
        <v>5193</v>
      </c>
      <c r="D2998" s="47" t="s">
        <v>232</v>
      </c>
      <c r="E2998" s="46">
        <v>100834</v>
      </c>
      <c r="F2998" s="48">
        <v>500</v>
      </c>
      <c r="G2998" s="46">
        <v>3</v>
      </c>
      <c r="H2998" s="47" t="s">
        <v>211</v>
      </c>
      <c r="I2998" s="46">
        <v>3337431934</v>
      </c>
    </row>
    <row r="2999" spans="1:9" ht="15" hidden="1">
      <c r="A2999" s="46">
        <v>57089</v>
      </c>
      <c r="B2999" s="47" t="s">
        <v>5195</v>
      </c>
      <c r="C2999" s="47" t="s">
        <v>5196</v>
      </c>
      <c r="D2999" s="47" t="s">
        <v>219</v>
      </c>
      <c r="E2999" s="46">
        <v>116704</v>
      </c>
      <c r="F2999" s="48">
        <v>115</v>
      </c>
      <c r="G2999" s="46">
        <v>1</v>
      </c>
      <c r="H2999" s="47" t="s">
        <v>211</v>
      </c>
      <c r="I2999" s="46">
        <v>3352750151</v>
      </c>
    </row>
    <row r="3000" spans="1:9" ht="45" hidden="1">
      <c r="A3000" s="46">
        <v>57111</v>
      </c>
      <c r="B3000" s="47" t="s">
        <v>5197</v>
      </c>
      <c r="C3000" s="47" t="s">
        <v>5198</v>
      </c>
      <c r="D3000" s="47" t="s">
        <v>219</v>
      </c>
      <c r="E3000" s="46">
        <v>116704</v>
      </c>
      <c r="F3000" s="48">
        <v>46</v>
      </c>
      <c r="G3000" s="46">
        <v>1</v>
      </c>
      <c r="H3000" s="47" t="s">
        <v>220</v>
      </c>
      <c r="I3000" s="46">
        <v>3349560127</v>
      </c>
    </row>
    <row r="3001" spans="1:9" ht="45" hidden="1">
      <c r="A3001" s="46">
        <v>57112</v>
      </c>
      <c r="B3001" s="47" t="s">
        <v>5199</v>
      </c>
      <c r="C3001" s="47" t="s">
        <v>5198</v>
      </c>
      <c r="D3001" s="47" t="s">
        <v>219</v>
      </c>
      <c r="E3001" s="46">
        <v>116704</v>
      </c>
      <c r="F3001" s="48">
        <v>46</v>
      </c>
      <c r="G3001" s="46">
        <v>1</v>
      </c>
      <c r="H3001" s="47" t="s">
        <v>220</v>
      </c>
      <c r="I3001" s="46">
        <v>3349559999</v>
      </c>
    </row>
    <row r="3002" spans="1:9" ht="15" hidden="1">
      <c r="A3002" s="46">
        <v>57114</v>
      </c>
      <c r="B3002" s="47" t="s">
        <v>5200</v>
      </c>
      <c r="C3002" s="47" t="s">
        <v>5201</v>
      </c>
      <c r="D3002" s="47" t="s">
        <v>219</v>
      </c>
      <c r="E3002" s="46">
        <v>116704</v>
      </c>
      <c r="F3002" s="48">
        <v>46</v>
      </c>
      <c r="G3002" s="46">
        <v>2</v>
      </c>
      <c r="H3002" s="47" t="s">
        <v>235</v>
      </c>
      <c r="I3002" s="46">
        <v>3349559556</v>
      </c>
    </row>
    <row r="3003" spans="1:9" ht="45" hidden="1">
      <c r="A3003" s="46">
        <v>57119</v>
      </c>
      <c r="B3003" s="47" t="s">
        <v>5202</v>
      </c>
      <c r="C3003" s="47" t="s">
        <v>5203</v>
      </c>
      <c r="D3003" s="47" t="s">
        <v>219</v>
      </c>
      <c r="E3003" s="46">
        <v>116704</v>
      </c>
      <c r="F3003" s="48">
        <v>46</v>
      </c>
      <c r="G3003" s="46">
        <v>1</v>
      </c>
      <c r="H3003" s="47" t="s">
        <v>220</v>
      </c>
      <c r="I3003" s="46">
        <v>3349559842</v>
      </c>
    </row>
    <row r="3004" spans="1:9" ht="45" hidden="1">
      <c r="A3004" s="46">
        <v>57126</v>
      </c>
      <c r="B3004" s="47" t="s">
        <v>5204</v>
      </c>
      <c r="C3004" s="47" t="s">
        <v>85</v>
      </c>
      <c r="D3004" s="47" t="s">
        <v>219</v>
      </c>
      <c r="E3004" s="46">
        <v>116704</v>
      </c>
      <c r="F3004" s="48">
        <v>345</v>
      </c>
      <c r="G3004" s="46">
        <v>2</v>
      </c>
      <c r="H3004" s="47" t="s">
        <v>220</v>
      </c>
      <c r="I3004" s="46">
        <v>3349559746</v>
      </c>
    </row>
    <row r="3005" spans="1:9" ht="15" hidden="1">
      <c r="A3005" s="46">
        <v>57128</v>
      </c>
      <c r="B3005" s="47" t="s">
        <v>5205</v>
      </c>
      <c r="C3005" s="47" t="s">
        <v>85</v>
      </c>
      <c r="D3005" s="47" t="s">
        <v>219</v>
      </c>
      <c r="E3005" s="46">
        <v>116704</v>
      </c>
      <c r="F3005" s="48">
        <v>46</v>
      </c>
      <c r="G3005" s="46">
        <v>1</v>
      </c>
      <c r="H3005" s="47" t="s">
        <v>211</v>
      </c>
      <c r="I3005" s="46">
        <v>3342618118</v>
      </c>
    </row>
    <row r="3006" spans="1:9" ht="15" hidden="1">
      <c r="A3006" s="46">
        <v>57186</v>
      </c>
      <c r="B3006" s="47" t="s">
        <v>5206</v>
      </c>
      <c r="C3006" s="47" t="s">
        <v>5207</v>
      </c>
      <c r="D3006" s="47" t="s">
        <v>219</v>
      </c>
      <c r="E3006" s="46">
        <v>116704</v>
      </c>
      <c r="F3006" s="48">
        <v>34.5</v>
      </c>
      <c r="G3006" s="46">
        <v>1</v>
      </c>
      <c r="H3006" s="47" t="s">
        <v>211</v>
      </c>
      <c r="I3006" s="46">
        <v>3342617962</v>
      </c>
    </row>
    <row r="3007" spans="1:9" ht="45" hidden="1">
      <c r="A3007" s="46">
        <v>57208</v>
      </c>
      <c r="B3007" s="47" t="s">
        <v>5208</v>
      </c>
      <c r="C3007" s="47" t="s">
        <v>5209</v>
      </c>
      <c r="D3007" s="47" t="s">
        <v>283</v>
      </c>
      <c r="E3007" s="46">
        <v>102912</v>
      </c>
      <c r="F3007" s="48">
        <v>115</v>
      </c>
      <c r="G3007" s="46">
        <v>3</v>
      </c>
      <c r="H3007" s="47" t="s">
        <v>235</v>
      </c>
      <c r="I3007" s="46">
        <v>3353097647</v>
      </c>
    </row>
    <row r="3008" spans="1:9" ht="60" hidden="1">
      <c r="A3008" s="46">
        <v>57288</v>
      </c>
      <c r="B3008" s="47" t="s">
        <v>5210</v>
      </c>
      <c r="C3008" s="47" t="s">
        <v>5211</v>
      </c>
      <c r="D3008" s="47" t="s">
        <v>232</v>
      </c>
      <c r="E3008" s="46">
        <v>100834</v>
      </c>
      <c r="F3008" s="48">
        <v>230</v>
      </c>
      <c r="G3008" s="46">
        <v>1</v>
      </c>
      <c r="H3008" s="47" t="s">
        <v>227</v>
      </c>
      <c r="I3008" s="46">
        <v>3337432057</v>
      </c>
    </row>
    <row r="3009" spans="1:9" ht="60" hidden="1">
      <c r="A3009" s="46">
        <v>57306</v>
      </c>
      <c r="B3009" s="47" t="s">
        <v>5212</v>
      </c>
      <c r="C3009" s="47" t="s">
        <v>5213</v>
      </c>
      <c r="D3009" s="47" t="s">
        <v>232</v>
      </c>
      <c r="E3009" s="46">
        <v>100834</v>
      </c>
      <c r="F3009" s="48">
        <v>500</v>
      </c>
      <c r="G3009" s="46">
        <v>1</v>
      </c>
      <c r="H3009" s="47" t="s">
        <v>211</v>
      </c>
      <c r="I3009" s="46">
        <v>3337432067</v>
      </c>
    </row>
    <row r="3010" spans="1:9" ht="45" hidden="1">
      <c r="A3010" s="46">
        <v>57388</v>
      </c>
      <c r="B3010" s="47" t="s">
        <v>5214</v>
      </c>
      <c r="C3010" s="47" t="s">
        <v>5215</v>
      </c>
      <c r="D3010" s="47" t="s">
        <v>219</v>
      </c>
      <c r="E3010" s="46">
        <v>116704</v>
      </c>
      <c r="F3010" s="48">
        <v>46</v>
      </c>
      <c r="G3010" s="46">
        <v>4</v>
      </c>
      <c r="H3010" s="47" t="s">
        <v>220</v>
      </c>
      <c r="I3010" s="46">
        <v>3349560052</v>
      </c>
    </row>
    <row r="3011" spans="1:9" ht="45" hidden="1">
      <c r="A3011" s="46">
        <v>57390</v>
      </c>
      <c r="B3011" s="47" t="s">
        <v>5216</v>
      </c>
      <c r="C3011" s="47" t="s">
        <v>5217</v>
      </c>
      <c r="D3011" s="47" t="s">
        <v>219</v>
      </c>
      <c r="E3011" s="46">
        <v>116704</v>
      </c>
      <c r="F3011" s="48">
        <v>46</v>
      </c>
      <c r="G3011" s="46">
        <v>1</v>
      </c>
      <c r="H3011" s="47" t="s">
        <v>220</v>
      </c>
      <c r="I3011" s="46">
        <v>3349560191</v>
      </c>
    </row>
    <row r="3012" spans="1:9" ht="45" hidden="1">
      <c r="A3012" s="46">
        <v>57391</v>
      </c>
      <c r="B3012" s="47" t="s">
        <v>5218</v>
      </c>
      <c r="C3012" s="47" t="s">
        <v>5219</v>
      </c>
      <c r="D3012" s="47" t="s">
        <v>219</v>
      </c>
      <c r="E3012" s="46">
        <v>116704</v>
      </c>
      <c r="F3012" s="48">
        <v>46</v>
      </c>
      <c r="G3012" s="46">
        <v>1</v>
      </c>
      <c r="H3012" s="47" t="s">
        <v>220</v>
      </c>
      <c r="I3012" s="46">
        <v>3349560207</v>
      </c>
    </row>
    <row r="3013" spans="1:9" ht="45" hidden="1">
      <c r="A3013" s="46">
        <v>57392</v>
      </c>
      <c r="B3013" s="47" t="s">
        <v>5220</v>
      </c>
      <c r="C3013" s="47" t="s">
        <v>5221</v>
      </c>
      <c r="D3013" s="47" t="s">
        <v>216</v>
      </c>
      <c r="E3013" s="46">
        <v>100912</v>
      </c>
      <c r="F3013" s="48">
        <v>69</v>
      </c>
      <c r="G3013" s="46">
        <v>1</v>
      </c>
      <c r="H3013" s="47" t="s">
        <v>235</v>
      </c>
      <c r="I3013" s="46">
        <v>3337426906</v>
      </c>
    </row>
    <row r="3014" spans="1:9" ht="30" hidden="1">
      <c r="A3014" s="46">
        <v>57393</v>
      </c>
      <c r="B3014" s="47" t="s">
        <v>5222</v>
      </c>
      <c r="C3014" s="47" t="s">
        <v>5223</v>
      </c>
      <c r="D3014" s="47" t="s">
        <v>219</v>
      </c>
      <c r="E3014" s="46">
        <v>116704</v>
      </c>
      <c r="F3014" s="48">
        <v>46</v>
      </c>
      <c r="G3014" s="46">
        <v>1</v>
      </c>
      <c r="H3014" s="47" t="s">
        <v>227</v>
      </c>
      <c r="I3014" s="46">
        <v>3349560272</v>
      </c>
    </row>
    <row r="3015" spans="1:9" ht="45" hidden="1">
      <c r="A3015" s="46">
        <v>57394</v>
      </c>
      <c r="B3015" s="47" t="s">
        <v>5224</v>
      </c>
      <c r="C3015" s="47" t="s">
        <v>5225</v>
      </c>
      <c r="D3015" s="47" t="s">
        <v>219</v>
      </c>
      <c r="E3015" s="46">
        <v>116704</v>
      </c>
      <c r="F3015" s="48">
        <v>46</v>
      </c>
      <c r="G3015" s="46">
        <v>1</v>
      </c>
      <c r="H3015" s="47" t="s">
        <v>220</v>
      </c>
      <c r="I3015" s="46">
        <v>3349560273</v>
      </c>
    </row>
    <row r="3016" spans="1:9" ht="45" hidden="1">
      <c r="A3016" s="46">
        <v>57395</v>
      </c>
      <c r="B3016" s="47" t="s">
        <v>5226</v>
      </c>
      <c r="C3016" s="47" t="s">
        <v>5227</v>
      </c>
      <c r="D3016" s="47" t="s">
        <v>219</v>
      </c>
      <c r="E3016" s="46">
        <v>116704</v>
      </c>
      <c r="F3016" s="48">
        <v>46</v>
      </c>
      <c r="G3016" s="46">
        <v>1</v>
      </c>
      <c r="H3016" s="47" t="s">
        <v>220</v>
      </c>
      <c r="I3016" s="46">
        <v>3349560271</v>
      </c>
    </row>
    <row r="3017" spans="1:9" ht="15" hidden="1">
      <c r="A3017" s="46">
        <v>57400</v>
      </c>
      <c r="B3017" s="47" t="s">
        <v>5228</v>
      </c>
      <c r="C3017" s="47" t="s">
        <v>5229</v>
      </c>
      <c r="D3017" s="47" t="s">
        <v>219</v>
      </c>
      <c r="E3017" s="46">
        <v>116704</v>
      </c>
      <c r="F3017" s="48">
        <v>69</v>
      </c>
      <c r="G3017" s="46">
        <v>3</v>
      </c>
      <c r="H3017" s="47" t="s">
        <v>211</v>
      </c>
      <c r="I3017" s="46">
        <v>3342618162</v>
      </c>
    </row>
    <row r="3018" spans="1:9" ht="75" hidden="1">
      <c r="A3018" s="46">
        <v>57404</v>
      </c>
      <c r="B3018" s="47" t="s">
        <v>5230</v>
      </c>
      <c r="C3018" s="47" t="s">
        <v>5229</v>
      </c>
      <c r="D3018" s="47" t="s">
        <v>234</v>
      </c>
      <c r="E3018" s="46">
        <v>101071</v>
      </c>
      <c r="F3018" s="48">
        <v>69</v>
      </c>
      <c r="G3018" s="46">
        <v>2</v>
      </c>
      <c r="H3018" s="47" t="s">
        <v>227</v>
      </c>
      <c r="I3018" s="46">
        <v>3337432129</v>
      </c>
    </row>
    <row r="3019" spans="1:9" ht="45" hidden="1">
      <c r="A3019" s="46">
        <v>57416</v>
      </c>
      <c r="B3019" s="47" t="s">
        <v>5231</v>
      </c>
      <c r="C3019" s="47" t="s">
        <v>5232</v>
      </c>
      <c r="D3019" s="47" t="s">
        <v>219</v>
      </c>
      <c r="E3019" s="46">
        <v>116704</v>
      </c>
      <c r="F3019" s="48">
        <v>138</v>
      </c>
      <c r="G3019" s="46">
        <v>1</v>
      </c>
      <c r="H3019" s="47" t="s">
        <v>220</v>
      </c>
      <c r="I3019" s="46">
        <v>3349559752</v>
      </c>
    </row>
    <row r="3020" spans="1:9" ht="15" hidden="1">
      <c r="A3020" s="46">
        <v>57421</v>
      </c>
      <c r="B3020" s="47" t="s">
        <v>5233</v>
      </c>
      <c r="C3020" s="47" t="s">
        <v>5234</v>
      </c>
      <c r="D3020" s="47" t="s">
        <v>219</v>
      </c>
      <c r="E3020" s="46">
        <v>116704</v>
      </c>
      <c r="F3020" s="48">
        <v>69</v>
      </c>
      <c r="G3020" s="46">
        <v>3</v>
      </c>
      <c r="H3020" s="47" t="s">
        <v>211</v>
      </c>
      <c r="I3020" s="46">
        <v>3337432139</v>
      </c>
    </row>
    <row r="3021" spans="1:9" ht="15" hidden="1">
      <c r="A3021" s="46">
        <v>57423</v>
      </c>
      <c r="B3021" s="47" t="s">
        <v>5235</v>
      </c>
      <c r="C3021" s="47" t="s">
        <v>5236</v>
      </c>
      <c r="D3021" s="47" t="s">
        <v>219</v>
      </c>
      <c r="E3021" s="46">
        <v>116704</v>
      </c>
      <c r="F3021" s="48">
        <v>115</v>
      </c>
      <c r="G3021" s="46">
        <v>6</v>
      </c>
      <c r="H3021" s="47" t="s">
        <v>235</v>
      </c>
      <c r="I3021" s="46">
        <v>3337432140</v>
      </c>
    </row>
    <row r="3022" spans="1:9" ht="15">
      <c r="A3022" s="46">
        <v>57436</v>
      </c>
      <c r="B3022" s="47" t="s">
        <v>5237</v>
      </c>
      <c r="C3022" s="47" t="s">
        <v>5238</v>
      </c>
      <c r="D3022" s="47" t="s">
        <v>210</v>
      </c>
      <c r="E3022" s="46">
        <v>100219</v>
      </c>
      <c r="F3022" s="48">
        <v>115</v>
      </c>
      <c r="G3022" s="46">
        <v>2</v>
      </c>
      <c r="H3022" s="47" t="s">
        <v>211</v>
      </c>
      <c r="I3022" s="46">
        <v>3337432144</v>
      </c>
    </row>
    <row r="3023" spans="1:9" ht="30" hidden="1">
      <c r="A3023" s="46">
        <v>57439</v>
      </c>
      <c r="B3023" s="47" t="s">
        <v>5239</v>
      </c>
      <c r="C3023" s="47" t="s">
        <v>5240</v>
      </c>
      <c r="D3023" s="47" t="s">
        <v>243</v>
      </c>
      <c r="E3023" s="46">
        <v>101222</v>
      </c>
      <c r="F3023" s="48">
        <v>138</v>
      </c>
      <c r="G3023" s="46">
        <v>4</v>
      </c>
      <c r="H3023" s="47" t="s">
        <v>211</v>
      </c>
      <c r="I3023" s="46">
        <v>3342618382</v>
      </c>
    </row>
    <row r="3024" spans="1:9" ht="15" hidden="1">
      <c r="A3024" s="46">
        <v>57444</v>
      </c>
      <c r="B3024" s="47" t="s">
        <v>5241</v>
      </c>
      <c r="C3024" s="47" t="s">
        <v>5242</v>
      </c>
      <c r="D3024" s="47" t="s">
        <v>219</v>
      </c>
      <c r="E3024" s="46">
        <v>116704</v>
      </c>
      <c r="F3024" s="48">
        <v>46</v>
      </c>
      <c r="G3024" s="46">
        <v>2</v>
      </c>
      <c r="H3024" s="47" t="s">
        <v>235</v>
      </c>
      <c r="I3024" s="46">
        <v>3349559590</v>
      </c>
    </row>
    <row r="3025" spans="1:9" ht="45" hidden="1">
      <c r="A3025" s="46">
        <v>57459</v>
      </c>
      <c r="B3025" s="47" t="s">
        <v>5243</v>
      </c>
      <c r="C3025" s="47" t="s">
        <v>5244</v>
      </c>
      <c r="D3025" s="47" t="s">
        <v>219</v>
      </c>
      <c r="E3025" s="46">
        <v>116704</v>
      </c>
      <c r="F3025" s="48">
        <v>46</v>
      </c>
      <c r="G3025" s="46">
        <v>1</v>
      </c>
      <c r="H3025" s="47" t="s">
        <v>220</v>
      </c>
      <c r="I3025" s="46">
        <v>3349560024</v>
      </c>
    </row>
    <row r="3026" spans="1:9" ht="45" hidden="1">
      <c r="A3026" s="46">
        <v>57470</v>
      </c>
      <c r="B3026" s="47" t="s">
        <v>5245</v>
      </c>
      <c r="C3026" s="47" t="s">
        <v>5246</v>
      </c>
      <c r="D3026" s="47" t="s">
        <v>219</v>
      </c>
      <c r="E3026" s="46">
        <v>116704</v>
      </c>
      <c r="F3026" s="48">
        <v>46</v>
      </c>
      <c r="G3026" s="46">
        <v>2</v>
      </c>
      <c r="H3026" s="47" t="s">
        <v>220</v>
      </c>
      <c r="I3026" s="46">
        <v>3349559840</v>
      </c>
    </row>
    <row r="3027" spans="1:9" ht="45" hidden="1">
      <c r="A3027" s="46">
        <v>57480</v>
      </c>
      <c r="B3027" s="47" t="s">
        <v>5247</v>
      </c>
      <c r="C3027" s="47" t="s">
        <v>5248</v>
      </c>
      <c r="D3027" s="47" t="s">
        <v>2863</v>
      </c>
      <c r="E3027" s="46">
        <v>103568</v>
      </c>
      <c r="F3027" s="48">
        <v>230</v>
      </c>
      <c r="G3027" s="46">
        <v>3</v>
      </c>
      <c r="H3027" s="47" t="s">
        <v>211</v>
      </c>
      <c r="I3027" s="46">
        <v>3337432169</v>
      </c>
    </row>
    <row r="3028" spans="1:9" ht="60" hidden="1">
      <c r="A3028" s="46">
        <v>57504</v>
      </c>
      <c r="B3028" s="47" t="s">
        <v>5249</v>
      </c>
      <c r="C3028" s="47" t="s">
        <v>5250</v>
      </c>
      <c r="D3028" s="47" t="s">
        <v>232</v>
      </c>
      <c r="E3028" s="46">
        <v>100834</v>
      </c>
      <c r="F3028" s="48">
        <v>138</v>
      </c>
      <c r="G3028" s="46">
        <v>0</v>
      </c>
      <c r="H3028" s="47" t="s">
        <v>235</v>
      </c>
      <c r="I3028" s="46">
        <v>3337432180</v>
      </c>
    </row>
    <row r="3029" spans="1:9" ht="60" hidden="1">
      <c r="A3029" s="46">
        <v>57505</v>
      </c>
      <c r="B3029" s="47" t="s">
        <v>5251</v>
      </c>
      <c r="C3029" s="47" t="s">
        <v>5252</v>
      </c>
      <c r="D3029" s="47" t="s">
        <v>232</v>
      </c>
      <c r="E3029" s="46">
        <v>100834</v>
      </c>
      <c r="F3029" s="48">
        <v>230</v>
      </c>
      <c r="G3029" s="46">
        <v>7</v>
      </c>
      <c r="H3029" s="47" t="s">
        <v>211</v>
      </c>
      <c r="I3029" s="46">
        <v>3337432181</v>
      </c>
    </row>
    <row r="3030" spans="1:9" ht="45" hidden="1">
      <c r="A3030" s="46">
        <v>57510</v>
      </c>
      <c r="B3030" s="47" t="s">
        <v>5253</v>
      </c>
      <c r="C3030" s="47" t="s">
        <v>5254</v>
      </c>
      <c r="D3030" s="47" t="s">
        <v>219</v>
      </c>
      <c r="E3030" s="46">
        <v>116704</v>
      </c>
      <c r="F3030" s="48">
        <v>34.5</v>
      </c>
      <c r="G3030" s="46">
        <v>2</v>
      </c>
      <c r="H3030" s="47" t="s">
        <v>256</v>
      </c>
      <c r="I3030" s="46">
        <v>3337432184</v>
      </c>
    </row>
    <row r="3031" spans="1:9" ht="60" hidden="1">
      <c r="A3031" s="46">
        <v>57552</v>
      </c>
      <c r="B3031" s="47" t="s">
        <v>5255</v>
      </c>
      <c r="C3031" s="47" t="s">
        <v>5256</v>
      </c>
      <c r="D3031" s="47" t="s">
        <v>232</v>
      </c>
      <c r="E3031" s="46">
        <v>100834</v>
      </c>
      <c r="F3031" s="48">
        <v>138</v>
      </c>
      <c r="G3031" s="46">
        <v>2</v>
      </c>
      <c r="H3031" s="47" t="s">
        <v>256</v>
      </c>
      <c r="I3031" s="46">
        <v>3337432206</v>
      </c>
    </row>
    <row r="3032" spans="1:9" ht="30" hidden="1">
      <c r="A3032" s="46">
        <v>57561</v>
      </c>
      <c r="B3032" s="47" t="s">
        <v>5257</v>
      </c>
      <c r="C3032" s="47" t="s">
        <v>5258</v>
      </c>
      <c r="D3032" s="47" t="s">
        <v>219</v>
      </c>
      <c r="E3032" s="46">
        <v>116704</v>
      </c>
      <c r="F3032" s="48">
        <v>230</v>
      </c>
      <c r="G3032" s="46">
        <v>4</v>
      </c>
      <c r="H3032" s="47" t="s">
        <v>227</v>
      </c>
      <c r="I3032" s="46">
        <v>3337432213</v>
      </c>
    </row>
    <row r="3033" spans="1:9" ht="45" hidden="1">
      <c r="A3033" s="46">
        <v>57571</v>
      </c>
      <c r="B3033" s="47" t="s">
        <v>5259</v>
      </c>
      <c r="C3033" s="47" t="s">
        <v>5260</v>
      </c>
      <c r="D3033" s="47" t="s">
        <v>219</v>
      </c>
      <c r="E3033" s="46">
        <v>116704</v>
      </c>
      <c r="F3033" s="48">
        <v>46</v>
      </c>
      <c r="G3033" s="46">
        <v>1</v>
      </c>
      <c r="H3033" s="47" t="s">
        <v>220</v>
      </c>
      <c r="I3033" s="46">
        <v>3349560229</v>
      </c>
    </row>
    <row r="3034" spans="1:9" ht="60" hidden="1">
      <c r="A3034" s="46">
        <v>57632</v>
      </c>
      <c r="B3034" s="47" t="s">
        <v>5261</v>
      </c>
      <c r="C3034" s="47" t="s">
        <v>5262</v>
      </c>
      <c r="D3034" s="47" t="s">
        <v>232</v>
      </c>
      <c r="E3034" s="46">
        <v>100834</v>
      </c>
      <c r="F3034" s="48">
        <v>115</v>
      </c>
      <c r="G3034" s="46">
        <v>2</v>
      </c>
      <c r="H3034" s="47" t="s">
        <v>235</v>
      </c>
      <c r="I3034" s="46">
        <v>3353097693</v>
      </c>
    </row>
    <row r="3035" spans="1:9" ht="15" hidden="1">
      <c r="A3035" s="46">
        <v>57635</v>
      </c>
      <c r="B3035" s="47" t="s">
        <v>5263</v>
      </c>
      <c r="C3035" s="47" t="s">
        <v>5264</v>
      </c>
      <c r="D3035" s="47" t="s">
        <v>219</v>
      </c>
      <c r="E3035" s="46">
        <v>116704</v>
      </c>
      <c r="F3035" s="48">
        <v>138</v>
      </c>
      <c r="G3035" s="46">
        <v>2</v>
      </c>
      <c r="H3035" s="47" t="s">
        <v>235</v>
      </c>
      <c r="I3035" s="46">
        <v>3349559608</v>
      </c>
    </row>
    <row r="3036" spans="1:9" ht="45" hidden="1">
      <c r="A3036" s="46">
        <v>57670</v>
      </c>
      <c r="B3036" s="47" t="s">
        <v>5265</v>
      </c>
      <c r="C3036" s="47" t="s">
        <v>5266</v>
      </c>
      <c r="D3036" s="47" t="s">
        <v>283</v>
      </c>
      <c r="E3036" s="46">
        <v>102912</v>
      </c>
      <c r="F3036" s="48">
        <v>115</v>
      </c>
      <c r="G3036" s="46">
        <v>1</v>
      </c>
      <c r="H3036" s="47" t="s">
        <v>211</v>
      </c>
      <c r="I3036" s="46">
        <v>3353097639</v>
      </c>
    </row>
    <row r="3037" spans="1:9" ht="45" hidden="1">
      <c r="A3037" s="46">
        <v>57682</v>
      </c>
      <c r="B3037" s="47" t="s">
        <v>5267</v>
      </c>
      <c r="C3037" s="47" t="s">
        <v>5268</v>
      </c>
      <c r="D3037" s="47" t="s">
        <v>219</v>
      </c>
      <c r="E3037" s="46">
        <v>116704</v>
      </c>
      <c r="F3037" s="48">
        <v>138</v>
      </c>
      <c r="G3037" s="46">
        <v>2</v>
      </c>
      <c r="H3037" s="47" t="s">
        <v>220</v>
      </c>
      <c r="I3037" s="46">
        <v>3349560261</v>
      </c>
    </row>
    <row r="3038" spans="1:9" ht="45" hidden="1">
      <c r="A3038" s="46">
        <v>57707</v>
      </c>
      <c r="B3038" s="47" t="s">
        <v>5269</v>
      </c>
      <c r="C3038" s="47" t="s">
        <v>5270</v>
      </c>
      <c r="D3038" s="47" t="s">
        <v>438</v>
      </c>
      <c r="E3038" s="46">
        <v>101374</v>
      </c>
      <c r="F3038" s="48">
        <v>115</v>
      </c>
      <c r="G3038" s="46">
        <v>4</v>
      </c>
      <c r="H3038" s="47" t="s">
        <v>235</v>
      </c>
      <c r="I3038" s="46">
        <v>3352750051</v>
      </c>
    </row>
    <row r="3039" spans="1:9" ht="45" hidden="1">
      <c r="A3039" s="46">
        <v>57713</v>
      </c>
      <c r="B3039" s="47" t="s">
        <v>5271</v>
      </c>
      <c r="C3039" s="47" t="s">
        <v>5272</v>
      </c>
      <c r="D3039" s="47" t="s">
        <v>219</v>
      </c>
      <c r="E3039" s="46">
        <v>116704</v>
      </c>
      <c r="F3039" s="48">
        <v>46</v>
      </c>
      <c r="G3039" s="46">
        <v>2</v>
      </c>
      <c r="H3039" s="47" t="s">
        <v>220</v>
      </c>
      <c r="I3039" s="46">
        <v>3349560190</v>
      </c>
    </row>
    <row r="3040" spans="1:9" ht="45" hidden="1">
      <c r="A3040" s="46">
        <v>57734</v>
      </c>
      <c r="B3040" s="47" t="s">
        <v>5273</v>
      </c>
      <c r="C3040" s="47" t="s">
        <v>5274</v>
      </c>
      <c r="D3040" s="47" t="s">
        <v>219</v>
      </c>
      <c r="E3040" s="46">
        <v>116704</v>
      </c>
      <c r="F3040" s="48">
        <v>46</v>
      </c>
      <c r="G3040" s="46">
        <v>1</v>
      </c>
      <c r="H3040" s="47" t="s">
        <v>220</v>
      </c>
      <c r="I3040" s="46">
        <v>3349559652</v>
      </c>
    </row>
    <row r="3041" spans="1:9" ht="15" hidden="1">
      <c r="A3041" s="46">
        <v>57751</v>
      </c>
      <c r="B3041" s="47" t="s">
        <v>5275</v>
      </c>
      <c r="C3041" s="47" t="s">
        <v>5276</v>
      </c>
      <c r="D3041" s="47" t="s">
        <v>219</v>
      </c>
      <c r="E3041" s="46">
        <v>116704</v>
      </c>
      <c r="F3041" s="48">
        <v>230</v>
      </c>
      <c r="G3041" s="46">
        <v>3</v>
      </c>
      <c r="H3041" s="47" t="s">
        <v>211</v>
      </c>
      <c r="I3041" s="46">
        <v>3337432336</v>
      </c>
    </row>
    <row r="3042" spans="1:9" ht="30" hidden="1">
      <c r="A3042" s="46">
        <v>57758</v>
      </c>
      <c r="B3042" s="47" t="s">
        <v>5277</v>
      </c>
      <c r="C3042" s="47" t="s">
        <v>5278</v>
      </c>
      <c r="D3042" s="47" t="s">
        <v>219</v>
      </c>
      <c r="E3042" s="46">
        <v>116704</v>
      </c>
      <c r="F3042" s="48">
        <v>69</v>
      </c>
      <c r="G3042" s="46">
        <v>2</v>
      </c>
      <c r="H3042" s="47" t="s">
        <v>227</v>
      </c>
      <c r="I3042" s="46">
        <v>3349559688</v>
      </c>
    </row>
    <row r="3043" spans="1:9" ht="30" hidden="1">
      <c r="A3043" s="46">
        <v>57761</v>
      </c>
      <c r="B3043" s="47" t="s">
        <v>5279</v>
      </c>
      <c r="C3043" s="47" t="s">
        <v>5280</v>
      </c>
      <c r="D3043" s="47" t="s">
        <v>243</v>
      </c>
      <c r="E3043" s="46">
        <v>101222</v>
      </c>
      <c r="F3043" s="48">
        <v>138</v>
      </c>
      <c r="G3043" s="46">
        <v>0</v>
      </c>
      <c r="H3043" s="47" t="s">
        <v>235</v>
      </c>
      <c r="I3043" s="46">
        <v>3342618262</v>
      </c>
    </row>
    <row r="3044" spans="1:9" ht="30" hidden="1">
      <c r="A3044" s="46">
        <v>57768</v>
      </c>
      <c r="B3044" s="47" t="s">
        <v>5281</v>
      </c>
      <c r="C3044" s="47" t="s">
        <v>5282</v>
      </c>
      <c r="D3044" s="47" t="s">
        <v>219</v>
      </c>
      <c r="E3044" s="46">
        <v>116704</v>
      </c>
      <c r="F3044" s="48">
        <v>138</v>
      </c>
      <c r="G3044" s="46">
        <v>1</v>
      </c>
      <c r="H3044" s="47" t="s">
        <v>227</v>
      </c>
      <c r="I3044" s="46">
        <v>3349559863</v>
      </c>
    </row>
    <row r="3045" spans="1:9" ht="45" hidden="1">
      <c r="A3045" s="46">
        <v>57792</v>
      </c>
      <c r="B3045" s="47" t="s">
        <v>5283</v>
      </c>
      <c r="C3045" s="47" t="s">
        <v>5284</v>
      </c>
      <c r="D3045" s="47" t="s">
        <v>219</v>
      </c>
      <c r="E3045" s="46">
        <v>116704</v>
      </c>
      <c r="F3045" s="48">
        <v>46</v>
      </c>
      <c r="G3045" s="46">
        <v>1</v>
      </c>
      <c r="H3045" s="47" t="s">
        <v>220</v>
      </c>
      <c r="I3045" s="46">
        <v>3349560114</v>
      </c>
    </row>
    <row r="3046" spans="1:9" ht="45" hidden="1">
      <c r="A3046" s="46">
        <v>57793</v>
      </c>
      <c r="B3046" s="47" t="s">
        <v>5285</v>
      </c>
      <c r="C3046" s="47" t="s">
        <v>5286</v>
      </c>
      <c r="D3046" s="47" t="s">
        <v>283</v>
      </c>
      <c r="E3046" s="46">
        <v>102912</v>
      </c>
      <c r="F3046" s="48">
        <v>55</v>
      </c>
      <c r="G3046" s="46">
        <v>2</v>
      </c>
      <c r="H3046" s="47" t="s">
        <v>235</v>
      </c>
      <c r="I3046" s="46">
        <v>3353097649</v>
      </c>
    </row>
    <row r="3047" spans="1:9" ht="15" hidden="1">
      <c r="A3047" s="46">
        <v>57848</v>
      </c>
      <c r="B3047" s="47" t="s">
        <v>5287</v>
      </c>
      <c r="C3047" s="47" t="s">
        <v>5288</v>
      </c>
      <c r="D3047" s="47" t="s">
        <v>219</v>
      </c>
      <c r="E3047" s="46">
        <v>116704</v>
      </c>
      <c r="F3047" s="48">
        <v>69</v>
      </c>
      <c r="G3047" s="46">
        <v>3</v>
      </c>
      <c r="H3047" s="47" t="s">
        <v>211</v>
      </c>
      <c r="I3047" s="46">
        <v>3352749983</v>
      </c>
    </row>
    <row r="3048" spans="1:9" ht="45" hidden="1">
      <c r="A3048" s="46">
        <v>57849</v>
      </c>
      <c r="B3048" s="47" t="s">
        <v>5289</v>
      </c>
      <c r="C3048" s="47" t="s">
        <v>5288</v>
      </c>
      <c r="D3048" s="47" t="s">
        <v>219</v>
      </c>
      <c r="E3048" s="46">
        <v>116704</v>
      </c>
      <c r="F3048" s="48">
        <v>46</v>
      </c>
      <c r="G3048" s="46">
        <v>1</v>
      </c>
      <c r="H3048" s="47" t="s">
        <v>256</v>
      </c>
      <c r="I3048" s="46">
        <v>3342618084</v>
      </c>
    </row>
    <row r="3049" spans="1:9" ht="45" hidden="1">
      <c r="A3049" s="46">
        <v>57874</v>
      </c>
      <c r="B3049" s="47" t="s">
        <v>5290</v>
      </c>
      <c r="C3049" s="47" t="s">
        <v>5291</v>
      </c>
      <c r="D3049" s="47" t="s">
        <v>219</v>
      </c>
      <c r="E3049" s="46">
        <v>116704</v>
      </c>
      <c r="F3049" s="48">
        <v>161</v>
      </c>
      <c r="G3049" s="46">
        <v>1</v>
      </c>
      <c r="H3049" s="47" t="s">
        <v>256</v>
      </c>
      <c r="I3049" s="46">
        <v>3337432399</v>
      </c>
    </row>
    <row r="3050" spans="1:9" ht="15">
      <c r="A3050" s="46">
        <v>57875</v>
      </c>
      <c r="B3050" s="47" t="s">
        <v>5292</v>
      </c>
      <c r="C3050" s="47" t="s">
        <v>5291</v>
      </c>
      <c r="D3050" s="47" t="s">
        <v>210</v>
      </c>
      <c r="E3050" s="46">
        <v>100219</v>
      </c>
      <c r="F3050" s="48">
        <v>230</v>
      </c>
      <c r="G3050" s="46">
        <v>7</v>
      </c>
      <c r="H3050" s="47" t="s">
        <v>235</v>
      </c>
      <c r="I3050" s="46">
        <v>3337432401</v>
      </c>
    </row>
    <row r="3051" spans="1:9" ht="45" hidden="1">
      <c r="A3051" s="46">
        <v>57911</v>
      </c>
      <c r="B3051" s="47" t="s">
        <v>5293</v>
      </c>
      <c r="C3051" s="47" t="s">
        <v>5294</v>
      </c>
      <c r="D3051" s="47" t="s">
        <v>283</v>
      </c>
      <c r="E3051" s="46">
        <v>102912</v>
      </c>
      <c r="F3051" s="48">
        <v>55</v>
      </c>
      <c r="G3051" s="46">
        <v>2</v>
      </c>
      <c r="H3051" s="47" t="s">
        <v>235</v>
      </c>
      <c r="I3051" s="46">
        <v>3353097648</v>
      </c>
    </row>
    <row r="3052" spans="1:9" ht="15" hidden="1">
      <c r="A3052" s="46">
        <v>57914</v>
      </c>
      <c r="B3052" s="47" t="s">
        <v>5295</v>
      </c>
      <c r="C3052" s="47" t="s">
        <v>5296</v>
      </c>
      <c r="D3052" s="47" t="s">
        <v>219</v>
      </c>
      <c r="E3052" s="46">
        <v>116704</v>
      </c>
      <c r="F3052" s="48">
        <v>69</v>
      </c>
      <c r="G3052" s="46">
        <v>1</v>
      </c>
      <c r="H3052" s="47" t="s">
        <v>211</v>
      </c>
      <c r="I3052" s="46">
        <v>3341136832</v>
      </c>
    </row>
    <row r="3053" spans="1:9" ht="45" hidden="1">
      <c r="A3053" s="46">
        <v>57935</v>
      </c>
      <c r="B3053" s="47" t="s">
        <v>5297</v>
      </c>
      <c r="C3053" s="47" t="s">
        <v>5298</v>
      </c>
      <c r="D3053" s="47" t="s">
        <v>216</v>
      </c>
      <c r="E3053" s="46">
        <v>100912</v>
      </c>
      <c r="F3053" s="48">
        <v>69</v>
      </c>
      <c r="G3053" s="46">
        <v>2</v>
      </c>
      <c r="H3053" s="47" t="s">
        <v>235</v>
      </c>
      <c r="I3053" s="46">
        <v>3356867392</v>
      </c>
    </row>
    <row r="3054" spans="1:9" ht="30" hidden="1">
      <c r="A3054" s="46">
        <v>57965</v>
      </c>
      <c r="B3054" s="47" t="s">
        <v>5299</v>
      </c>
      <c r="C3054" s="47" t="s">
        <v>5300</v>
      </c>
      <c r="D3054" s="47" t="s">
        <v>219</v>
      </c>
      <c r="E3054" s="46">
        <v>116704</v>
      </c>
      <c r="F3054" s="48">
        <v>138</v>
      </c>
      <c r="G3054" s="46">
        <v>12</v>
      </c>
      <c r="H3054" s="47" t="s">
        <v>227</v>
      </c>
      <c r="I3054" s="46">
        <v>3337432455</v>
      </c>
    </row>
    <row r="3055" spans="1:9" ht="30" hidden="1">
      <c r="A3055" s="46">
        <v>57970</v>
      </c>
      <c r="B3055" s="47" t="s">
        <v>5301</v>
      </c>
      <c r="C3055" s="47" t="s">
        <v>5302</v>
      </c>
      <c r="D3055" s="47" t="s">
        <v>357</v>
      </c>
      <c r="E3055" s="46">
        <v>126080</v>
      </c>
      <c r="F3055" s="48">
        <v>115</v>
      </c>
      <c r="G3055" s="46">
        <v>3</v>
      </c>
      <c r="H3055" s="47" t="s">
        <v>211</v>
      </c>
      <c r="I3055" s="46">
        <v>3353097618</v>
      </c>
    </row>
    <row r="3056" spans="1:9" ht="60" hidden="1">
      <c r="A3056" s="46">
        <v>57994</v>
      </c>
      <c r="B3056" s="47" t="s">
        <v>5303</v>
      </c>
      <c r="C3056" s="47" t="s">
        <v>5304</v>
      </c>
      <c r="D3056" s="47" t="s">
        <v>232</v>
      </c>
      <c r="E3056" s="46">
        <v>100834</v>
      </c>
      <c r="F3056" s="48">
        <v>500</v>
      </c>
      <c r="G3056" s="46">
        <v>5</v>
      </c>
      <c r="H3056" s="47" t="s">
        <v>227</v>
      </c>
      <c r="I3056" s="46">
        <v>3337432470</v>
      </c>
    </row>
    <row r="3057" spans="1:9" ht="15" hidden="1">
      <c r="A3057" s="46">
        <v>57995</v>
      </c>
      <c r="B3057" s="47" t="s">
        <v>5305</v>
      </c>
      <c r="C3057" s="47" t="s">
        <v>5306</v>
      </c>
      <c r="D3057" s="47" t="s">
        <v>219</v>
      </c>
      <c r="E3057" s="46">
        <v>116704</v>
      </c>
      <c r="F3057" s="48">
        <v>115</v>
      </c>
      <c r="G3057" s="46">
        <v>3</v>
      </c>
      <c r="H3057" s="47" t="s">
        <v>211</v>
      </c>
      <c r="I3057" s="46">
        <v>3352749887</v>
      </c>
    </row>
    <row r="3058" spans="1:9" ht="75" hidden="1">
      <c r="A3058" s="46">
        <v>58004</v>
      </c>
      <c r="B3058" s="47" t="s">
        <v>5307</v>
      </c>
      <c r="C3058" s="47" t="s">
        <v>5308</v>
      </c>
      <c r="D3058" s="47" t="s">
        <v>234</v>
      </c>
      <c r="E3058" s="46">
        <v>101071</v>
      </c>
      <c r="F3058" s="48">
        <v>69</v>
      </c>
      <c r="G3058" s="46">
        <v>2</v>
      </c>
      <c r="H3058" s="47" t="s">
        <v>227</v>
      </c>
      <c r="I3058" s="46">
        <v>3337432476</v>
      </c>
    </row>
    <row r="3059" spans="1:9" ht="45" hidden="1">
      <c r="A3059" s="46">
        <v>58007</v>
      </c>
      <c r="B3059" s="47" t="s">
        <v>5309</v>
      </c>
      <c r="C3059" s="47" t="s">
        <v>5310</v>
      </c>
      <c r="D3059" s="47" t="s">
        <v>219</v>
      </c>
      <c r="E3059" s="46">
        <v>116704</v>
      </c>
      <c r="F3059" s="48">
        <v>69</v>
      </c>
      <c r="G3059" s="46">
        <v>1</v>
      </c>
      <c r="H3059" s="47" t="s">
        <v>220</v>
      </c>
      <c r="I3059" s="46">
        <v>3349559680</v>
      </c>
    </row>
    <row r="3060" spans="1:9" ht="75" hidden="1">
      <c r="A3060" s="46">
        <v>58059</v>
      </c>
      <c r="B3060" s="47" t="s">
        <v>5311</v>
      </c>
      <c r="C3060" s="47" t="s">
        <v>5312</v>
      </c>
      <c r="D3060" s="47" t="s">
        <v>1945</v>
      </c>
      <c r="E3060" s="46">
        <v>101011</v>
      </c>
      <c r="F3060" s="48">
        <v>34.5</v>
      </c>
      <c r="G3060" s="46">
        <v>1</v>
      </c>
      <c r="H3060" s="47" t="s">
        <v>211</v>
      </c>
      <c r="I3060" s="46">
        <v>3342618353</v>
      </c>
    </row>
    <row r="3061" spans="1:9" ht="30" hidden="1">
      <c r="A3061" s="46">
        <v>58075</v>
      </c>
      <c r="B3061" s="47" t="s">
        <v>5313</v>
      </c>
      <c r="C3061" s="47" t="s">
        <v>5314</v>
      </c>
      <c r="D3061" s="47" t="s">
        <v>357</v>
      </c>
      <c r="E3061" s="46">
        <v>126080</v>
      </c>
      <c r="F3061" s="48">
        <v>115</v>
      </c>
      <c r="G3061" s="46">
        <v>3</v>
      </c>
      <c r="H3061" s="47" t="s">
        <v>235</v>
      </c>
      <c r="I3061" s="46">
        <v>3337432511</v>
      </c>
    </row>
    <row r="3062" spans="1:9" ht="45" hidden="1">
      <c r="A3062" s="46">
        <v>58121</v>
      </c>
      <c r="B3062" s="47" t="s">
        <v>5315</v>
      </c>
      <c r="C3062" s="47" t="s">
        <v>5316</v>
      </c>
      <c r="D3062" s="47" t="s">
        <v>219</v>
      </c>
      <c r="E3062" s="46">
        <v>116704</v>
      </c>
      <c r="F3062" s="48">
        <v>138</v>
      </c>
      <c r="G3062" s="46">
        <v>3</v>
      </c>
      <c r="H3062" s="47" t="s">
        <v>256</v>
      </c>
      <c r="I3062" s="46">
        <v>3337432538</v>
      </c>
    </row>
    <row r="3063" spans="1:9" ht="45" hidden="1">
      <c r="A3063" s="46">
        <v>58134</v>
      </c>
      <c r="B3063" s="47" t="s">
        <v>5317</v>
      </c>
      <c r="C3063" s="47" t="s">
        <v>5318</v>
      </c>
      <c r="D3063" s="47" t="s">
        <v>335</v>
      </c>
      <c r="E3063" s="46">
        <v>100716</v>
      </c>
      <c r="F3063" s="48">
        <v>57</v>
      </c>
      <c r="G3063" s="46">
        <v>1</v>
      </c>
      <c r="H3063" s="47" t="s">
        <v>211</v>
      </c>
      <c r="I3063" s="46">
        <v>3337432548</v>
      </c>
    </row>
    <row r="3064" spans="1:9" ht="15">
      <c r="A3064" s="46">
        <v>58143</v>
      </c>
      <c r="B3064" s="47" t="s">
        <v>5319</v>
      </c>
      <c r="C3064" s="47" t="s">
        <v>5320</v>
      </c>
      <c r="D3064" s="47" t="s">
        <v>210</v>
      </c>
      <c r="E3064" s="46">
        <v>100219</v>
      </c>
      <c r="F3064" s="48">
        <v>115</v>
      </c>
      <c r="G3064" s="46">
        <v>2</v>
      </c>
      <c r="H3064" s="47" t="s">
        <v>211</v>
      </c>
      <c r="I3064" s="46">
        <v>3337432556</v>
      </c>
    </row>
    <row r="3065" spans="1:9" ht="45" hidden="1">
      <c r="A3065" s="46">
        <v>58165</v>
      </c>
      <c r="B3065" s="47" t="s">
        <v>5321</v>
      </c>
      <c r="C3065" s="47" t="s">
        <v>5322</v>
      </c>
      <c r="D3065" s="47" t="s">
        <v>219</v>
      </c>
      <c r="E3065" s="46">
        <v>116704</v>
      </c>
      <c r="F3065" s="48">
        <v>69</v>
      </c>
      <c r="G3065" s="46">
        <v>1</v>
      </c>
      <c r="H3065" s="47" t="s">
        <v>220</v>
      </c>
      <c r="I3065" s="46">
        <v>3349559927</v>
      </c>
    </row>
    <row r="3066" spans="1:9" ht="15">
      <c r="A3066" s="46">
        <v>58167</v>
      </c>
      <c r="B3066" s="47" t="s">
        <v>5323</v>
      </c>
      <c r="C3066" s="47" t="s">
        <v>5324</v>
      </c>
      <c r="D3066" s="47" t="s">
        <v>210</v>
      </c>
      <c r="E3066" s="46">
        <v>100219</v>
      </c>
      <c r="F3066" s="48">
        <v>115</v>
      </c>
      <c r="G3066" s="46">
        <v>2</v>
      </c>
      <c r="H3066" s="47" t="s">
        <v>211</v>
      </c>
      <c r="I3066" s="46">
        <v>3337432570</v>
      </c>
    </row>
    <row r="3067" spans="1:9" ht="45" hidden="1">
      <c r="A3067" s="46">
        <v>58179</v>
      </c>
      <c r="B3067" s="47" t="s">
        <v>5325</v>
      </c>
      <c r="C3067" s="47" t="s">
        <v>5326</v>
      </c>
      <c r="D3067" s="47" t="s">
        <v>219</v>
      </c>
      <c r="E3067" s="46">
        <v>116704</v>
      </c>
      <c r="F3067" s="48">
        <v>46</v>
      </c>
      <c r="G3067" s="46">
        <v>1</v>
      </c>
      <c r="H3067" s="47" t="s">
        <v>220</v>
      </c>
      <c r="I3067" s="46">
        <v>3349560288</v>
      </c>
    </row>
    <row r="3068" spans="1:9" ht="15" hidden="1">
      <c r="A3068" s="46">
        <v>58195</v>
      </c>
      <c r="B3068" s="47" t="s">
        <v>5327</v>
      </c>
      <c r="C3068" s="47" t="s">
        <v>5328</v>
      </c>
      <c r="D3068" s="47" t="s">
        <v>219</v>
      </c>
      <c r="E3068" s="46">
        <v>116704</v>
      </c>
      <c r="F3068" s="48">
        <v>115</v>
      </c>
      <c r="G3068" s="46">
        <v>2</v>
      </c>
      <c r="H3068" s="47" t="s">
        <v>211</v>
      </c>
      <c r="I3068" s="46">
        <v>3337428252</v>
      </c>
    </row>
    <row r="3069" spans="1:9" ht="15" hidden="1">
      <c r="A3069" s="46">
        <v>58203</v>
      </c>
      <c r="B3069" s="47" t="s">
        <v>5329</v>
      </c>
      <c r="C3069" s="47" t="s">
        <v>5330</v>
      </c>
      <c r="D3069" s="47" t="s">
        <v>219</v>
      </c>
      <c r="E3069" s="46">
        <v>116704</v>
      </c>
      <c r="F3069" s="48">
        <v>69</v>
      </c>
      <c r="G3069" s="46">
        <v>2</v>
      </c>
      <c r="H3069" s="47" t="s">
        <v>211</v>
      </c>
      <c r="I3069" s="46">
        <v>3352749962</v>
      </c>
    </row>
    <row r="3070" spans="1:9" ht="60" hidden="1">
      <c r="A3070" s="46">
        <v>58206</v>
      </c>
      <c r="B3070" s="47" t="s">
        <v>5331</v>
      </c>
      <c r="C3070" s="47" t="s">
        <v>5332</v>
      </c>
      <c r="D3070" s="47" t="s">
        <v>232</v>
      </c>
      <c r="E3070" s="46">
        <v>100834</v>
      </c>
      <c r="F3070" s="48">
        <v>115</v>
      </c>
      <c r="G3070" s="46">
        <v>4</v>
      </c>
      <c r="H3070" s="47" t="s">
        <v>211</v>
      </c>
      <c r="I3070" s="46">
        <v>3337432592</v>
      </c>
    </row>
    <row r="3071" spans="1:9" ht="45" hidden="1">
      <c r="A3071" s="46">
        <v>58210</v>
      </c>
      <c r="B3071" s="47" t="s">
        <v>5333</v>
      </c>
      <c r="C3071" s="47" t="s">
        <v>5334</v>
      </c>
      <c r="D3071" s="47" t="s">
        <v>438</v>
      </c>
      <c r="E3071" s="46">
        <v>101374</v>
      </c>
      <c r="F3071" s="48">
        <v>115</v>
      </c>
      <c r="G3071" s="46">
        <v>2</v>
      </c>
      <c r="H3071" s="47" t="s">
        <v>211</v>
      </c>
      <c r="I3071" s="46">
        <v>3352750207</v>
      </c>
    </row>
    <row r="3072" spans="1:9" ht="60" hidden="1">
      <c r="A3072" s="46">
        <v>58211</v>
      </c>
      <c r="B3072" s="47" t="s">
        <v>5335</v>
      </c>
      <c r="C3072" s="47" t="s">
        <v>5336</v>
      </c>
      <c r="D3072" s="47" t="s">
        <v>232</v>
      </c>
      <c r="E3072" s="46">
        <v>100834</v>
      </c>
      <c r="F3072" s="48">
        <v>115</v>
      </c>
      <c r="G3072" s="46">
        <v>1</v>
      </c>
      <c r="H3072" s="47" t="s">
        <v>227</v>
      </c>
      <c r="I3072" s="46">
        <v>3337432595</v>
      </c>
    </row>
    <row r="3073" spans="1:9" ht="45" hidden="1">
      <c r="A3073" s="46">
        <v>58216</v>
      </c>
      <c r="B3073" s="47" t="s">
        <v>5337</v>
      </c>
      <c r="C3073" s="47" t="s">
        <v>5338</v>
      </c>
      <c r="D3073" s="47" t="s">
        <v>219</v>
      </c>
      <c r="E3073" s="46">
        <v>116704</v>
      </c>
      <c r="F3073" s="48">
        <v>46</v>
      </c>
      <c r="G3073" s="46">
        <v>1</v>
      </c>
      <c r="H3073" s="47" t="s">
        <v>220</v>
      </c>
      <c r="I3073" s="46">
        <v>3349560199</v>
      </c>
    </row>
    <row r="3074" spans="1:9" ht="45" hidden="1">
      <c r="A3074" s="46">
        <v>58217</v>
      </c>
      <c r="B3074" s="47" t="s">
        <v>5339</v>
      </c>
      <c r="C3074" s="47" t="s">
        <v>5340</v>
      </c>
      <c r="D3074" s="47" t="s">
        <v>219</v>
      </c>
      <c r="E3074" s="46">
        <v>116704</v>
      </c>
      <c r="F3074" s="48">
        <v>46</v>
      </c>
      <c r="G3074" s="46">
        <v>1</v>
      </c>
      <c r="H3074" s="47" t="s">
        <v>220</v>
      </c>
      <c r="I3074" s="46">
        <v>3349560211</v>
      </c>
    </row>
    <row r="3075" spans="1:9" ht="45" hidden="1">
      <c r="A3075" s="46">
        <v>58295</v>
      </c>
      <c r="B3075" s="47" t="s">
        <v>5341</v>
      </c>
      <c r="C3075" s="47" t="s">
        <v>5342</v>
      </c>
      <c r="D3075" s="47" t="s">
        <v>219</v>
      </c>
      <c r="E3075" s="46">
        <v>116704</v>
      </c>
      <c r="F3075" s="48">
        <v>46</v>
      </c>
      <c r="G3075" s="46">
        <v>3</v>
      </c>
      <c r="H3075" s="47" t="s">
        <v>220</v>
      </c>
      <c r="I3075" s="46">
        <v>3349560159</v>
      </c>
    </row>
    <row r="3076" spans="1:9" ht="30">
      <c r="A3076" s="46">
        <v>58343</v>
      </c>
      <c r="B3076" s="47" t="s">
        <v>5343</v>
      </c>
      <c r="C3076" s="47" t="s">
        <v>5344</v>
      </c>
      <c r="D3076" s="47" t="s">
        <v>210</v>
      </c>
      <c r="E3076" s="46">
        <v>100219</v>
      </c>
      <c r="F3076" s="48">
        <v>115</v>
      </c>
      <c r="G3076" s="46">
        <v>2</v>
      </c>
      <c r="H3076" s="47" t="s">
        <v>227</v>
      </c>
      <c r="I3076" s="46">
        <v>3337432663</v>
      </c>
    </row>
    <row r="3077" spans="1:9" ht="15" hidden="1">
      <c r="A3077" s="46">
        <v>58363</v>
      </c>
      <c r="B3077" s="47" t="s">
        <v>5345</v>
      </c>
      <c r="C3077" s="47" t="s">
        <v>5346</v>
      </c>
      <c r="D3077" s="47" t="s">
        <v>219</v>
      </c>
      <c r="E3077" s="46">
        <v>116704</v>
      </c>
      <c r="F3077" s="48">
        <v>115</v>
      </c>
      <c r="G3077" s="46">
        <v>3</v>
      </c>
      <c r="H3077" s="47" t="s">
        <v>211</v>
      </c>
      <c r="I3077" s="46">
        <v>3337427335</v>
      </c>
    </row>
    <row r="3078" spans="1:9" ht="45" hidden="1">
      <c r="A3078" s="46">
        <v>58371</v>
      </c>
      <c r="B3078" s="47" t="s">
        <v>5347</v>
      </c>
      <c r="C3078" s="47" t="s">
        <v>5348</v>
      </c>
      <c r="D3078" s="47" t="s">
        <v>219</v>
      </c>
      <c r="E3078" s="46">
        <v>116704</v>
      </c>
      <c r="F3078" s="48">
        <v>345</v>
      </c>
      <c r="G3078" s="46">
        <v>2</v>
      </c>
      <c r="H3078" s="47" t="s">
        <v>220</v>
      </c>
      <c r="I3078" s="46">
        <v>3349559747</v>
      </c>
    </row>
    <row r="3079" spans="1:9" ht="45" hidden="1">
      <c r="A3079" s="46">
        <v>58417</v>
      </c>
      <c r="B3079" s="47" t="s">
        <v>5349</v>
      </c>
      <c r="C3079" s="47" t="s">
        <v>5350</v>
      </c>
      <c r="D3079" s="47" t="s">
        <v>243</v>
      </c>
      <c r="E3079" s="46">
        <v>101222</v>
      </c>
      <c r="F3079" s="48">
        <v>230</v>
      </c>
      <c r="G3079" s="46">
        <v>2</v>
      </c>
      <c r="H3079" s="47" t="s">
        <v>220</v>
      </c>
      <c r="I3079" s="46">
        <v>3365669815</v>
      </c>
    </row>
    <row r="3080" spans="1:9" ht="45" hidden="1">
      <c r="A3080" s="46">
        <v>58444</v>
      </c>
      <c r="B3080" s="47" t="s">
        <v>5351</v>
      </c>
      <c r="C3080" s="47" t="s">
        <v>5352</v>
      </c>
      <c r="D3080" s="47" t="s">
        <v>219</v>
      </c>
      <c r="E3080" s="46">
        <v>116704</v>
      </c>
      <c r="F3080" s="48">
        <v>46</v>
      </c>
      <c r="G3080" s="46">
        <v>1</v>
      </c>
      <c r="H3080" s="47" t="s">
        <v>220</v>
      </c>
      <c r="I3080" s="46">
        <v>3349559772</v>
      </c>
    </row>
    <row r="3081" spans="1:9" ht="15" hidden="1">
      <c r="A3081" s="46">
        <v>58483</v>
      </c>
      <c r="B3081" s="47" t="s">
        <v>5353</v>
      </c>
      <c r="C3081" s="47" t="s">
        <v>5354</v>
      </c>
      <c r="D3081" s="47" t="s">
        <v>219</v>
      </c>
      <c r="E3081" s="46">
        <v>116704</v>
      </c>
      <c r="F3081" s="48">
        <v>69</v>
      </c>
      <c r="G3081" s="46">
        <v>1</v>
      </c>
      <c r="H3081" s="47" t="s">
        <v>211</v>
      </c>
      <c r="I3081" s="46">
        <v>3342618142</v>
      </c>
    </row>
    <row r="3082" spans="1:9" ht="15" hidden="1">
      <c r="A3082" s="46">
        <v>58486</v>
      </c>
      <c r="B3082" s="47" t="s">
        <v>5355</v>
      </c>
      <c r="C3082" s="47" t="s">
        <v>5356</v>
      </c>
      <c r="D3082" s="47" t="s">
        <v>219</v>
      </c>
      <c r="E3082" s="46">
        <v>116704</v>
      </c>
      <c r="F3082" s="48">
        <v>69</v>
      </c>
      <c r="G3082" s="46">
        <v>2</v>
      </c>
      <c r="H3082" s="47" t="s">
        <v>211</v>
      </c>
      <c r="I3082" s="46">
        <v>3337427574</v>
      </c>
    </row>
    <row r="3083" spans="1:9" ht="60" hidden="1">
      <c r="A3083" s="46">
        <v>58506</v>
      </c>
      <c r="B3083" s="47" t="s">
        <v>5357</v>
      </c>
      <c r="C3083" s="47" t="s">
        <v>5358</v>
      </c>
      <c r="D3083" s="47" t="s">
        <v>232</v>
      </c>
      <c r="E3083" s="46">
        <v>100834</v>
      </c>
      <c r="F3083" s="48">
        <v>115</v>
      </c>
      <c r="G3083" s="46">
        <v>1</v>
      </c>
      <c r="H3083" s="47" t="s">
        <v>211</v>
      </c>
      <c r="I3083" s="46">
        <v>3337432752</v>
      </c>
    </row>
    <row r="3084" spans="1:9" ht="30" hidden="1">
      <c r="A3084" s="46">
        <v>58510</v>
      </c>
      <c r="B3084" s="47" t="s">
        <v>5359</v>
      </c>
      <c r="C3084" s="47" t="s">
        <v>5360</v>
      </c>
      <c r="D3084" s="47" t="s">
        <v>323</v>
      </c>
      <c r="E3084" s="46">
        <v>103565</v>
      </c>
      <c r="F3084" s="48">
        <v>115</v>
      </c>
      <c r="G3084" s="46">
        <v>1</v>
      </c>
      <c r="H3084" s="47" t="s">
        <v>211</v>
      </c>
      <c r="I3084" s="46">
        <v>3353098106</v>
      </c>
    </row>
    <row r="3085" spans="1:9" ht="30" hidden="1">
      <c r="A3085" s="46">
        <v>58528</v>
      </c>
      <c r="B3085" s="47" t="s">
        <v>5361</v>
      </c>
      <c r="C3085" s="47" t="s">
        <v>5362</v>
      </c>
      <c r="D3085" s="47" t="s">
        <v>243</v>
      </c>
      <c r="E3085" s="46">
        <v>101222</v>
      </c>
      <c r="F3085" s="48">
        <v>69</v>
      </c>
      <c r="G3085" s="46">
        <v>1</v>
      </c>
      <c r="H3085" s="47" t="s">
        <v>227</v>
      </c>
      <c r="I3085" s="46">
        <v>3337432762</v>
      </c>
    </row>
    <row r="3086" spans="1:9" ht="45" hidden="1">
      <c r="A3086" s="46">
        <v>58533</v>
      </c>
      <c r="B3086" s="47" t="s">
        <v>5363</v>
      </c>
      <c r="C3086" s="47" t="s">
        <v>5364</v>
      </c>
      <c r="D3086" s="47" t="s">
        <v>335</v>
      </c>
      <c r="E3086" s="46">
        <v>100716</v>
      </c>
      <c r="F3086" s="48">
        <v>230</v>
      </c>
      <c r="G3086" s="46">
        <v>4</v>
      </c>
      <c r="H3086" s="47" t="s">
        <v>220</v>
      </c>
      <c r="I3086" s="46">
        <v>3337432766</v>
      </c>
    </row>
    <row r="3087" spans="1:9" ht="45" hidden="1">
      <c r="A3087" s="46">
        <v>58565</v>
      </c>
      <c r="B3087" s="47" t="s">
        <v>5365</v>
      </c>
      <c r="C3087" s="47" t="s">
        <v>5366</v>
      </c>
      <c r="D3087" s="47" t="s">
        <v>335</v>
      </c>
      <c r="E3087" s="46">
        <v>100716</v>
      </c>
      <c r="F3087" s="48">
        <v>57</v>
      </c>
      <c r="G3087" s="46">
        <v>1</v>
      </c>
      <c r="H3087" s="47" t="s">
        <v>227</v>
      </c>
      <c r="I3087" s="46">
        <v>3342617821</v>
      </c>
    </row>
    <row r="3088" spans="1:9" ht="30" hidden="1">
      <c r="A3088" s="46">
        <v>58583</v>
      </c>
      <c r="B3088" s="47" t="s">
        <v>5367</v>
      </c>
      <c r="C3088" s="47" t="s">
        <v>5368</v>
      </c>
      <c r="D3088" s="47" t="s">
        <v>243</v>
      </c>
      <c r="E3088" s="46">
        <v>101222</v>
      </c>
      <c r="F3088" s="48">
        <v>138</v>
      </c>
      <c r="G3088" s="46">
        <v>3</v>
      </c>
      <c r="H3088" s="47" t="s">
        <v>211</v>
      </c>
      <c r="I3088" s="46">
        <v>3337432795</v>
      </c>
    </row>
    <row r="3089" spans="1:9" ht="45" hidden="1">
      <c r="A3089" s="46">
        <v>58646</v>
      </c>
      <c r="B3089" s="47" t="s">
        <v>5369</v>
      </c>
      <c r="C3089" s="47" t="s">
        <v>5370</v>
      </c>
      <c r="D3089" s="47" t="s">
        <v>219</v>
      </c>
      <c r="E3089" s="46">
        <v>116704</v>
      </c>
      <c r="F3089" s="48">
        <v>46</v>
      </c>
      <c r="G3089" s="46">
        <v>2</v>
      </c>
      <c r="H3089" s="47" t="s">
        <v>220</v>
      </c>
      <c r="I3089" s="46">
        <v>3342617949</v>
      </c>
    </row>
    <row r="3090" spans="1:9" ht="45" hidden="1">
      <c r="A3090" s="46">
        <v>58648</v>
      </c>
      <c r="B3090" s="47" t="s">
        <v>5371</v>
      </c>
      <c r="C3090" s="47" t="s">
        <v>5372</v>
      </c>
      <c r="D3090" s="47" t="s">
        <v>219</v>
      </c>
      <c r="E3090" s="46">
        <v>116704</v>
      </c>
      <c r="F3090" s="48">
        <v>46</v>
      </c>
      <c r="G3090" s="46">
        <v>4</v>
      </c>
      <c r="H3090" s="47" t="s">
        <v>220</v>
      </c>
      <c r="I3090" s="46">
        <v>3349560125</v>
      </c>
    </row>
    <row r="3091" spans="1:9" ht="30" hidden="1">
      <c r="A3091" s="46">
        <v>58652</v>
      </c>
      <c r="B3091" s="47" t="s">
        <v>5373</v>
      </c>
      <c r="C3091" s="47" t="s">
        <v>5374</v>
      </c>
      <c r="D3091" s="47" t="s">
        <v>219</v>
      </c>
      <c r="E3091" s="46">
        <v>116704</v>
      </c>
      <c r="F3091" s="48">
        <v>46</v>
      </c>
      <c r="G3091" s="46">
        <v>2</v>
      </c>
      <c r="H3091" s="47" t="s">
        <v>227</v>
      </c>
      <c r="I3091" s="46">
        <v>3349559828</v>
      </c>
    </row>
    <row r="3092" spans="1:9" ht="15" hidden="1">
      <c r="A3092" s="46">
        <v>58701</v>
      </c>
      <c r="B3092" s="47" t="s">
        <v>5375</v>
      </c>
      <c r="C3092" s="47" t="s">
        <v>5376</v>
      </c>
      <c r="D3092" s="47" t="s">
        <v>219</v>
      </c>
      <c r="E3092" s="46">
        <v>116704</v>
      </c>
      <c r="F3092" s="48">
        <v>115</v>
      </c>
      <c r="G3092" s="46">
        <v>5</v>
      </c>
      <c r="H3092" s="47" t="s">
        <v>211</v>
      </c>
      <c r="I3092" s="46">
        <v>3337432874</v>
      </c>
    </row>
    <row r="3093" spans="1:9" ht="60" hidden="1">
      <c r="A3093" s="46">
        <v>58719</v>
      </c>
      <c r="B3093" s="47" t="s">
        <v>5377</v>
      </c>
      <c r="C3093" s="47" t="s">
        <v>5378</v>
      </c>
      <c r="D3093" s="47" t="s">
        <v>232</v>
      </c>
      <c r="E3093" s="46">
        <v>100834</v>
      </c>
      <c r="F3093" s="48">
        <v>230</v>
      </c>
      <c r="G3093" s="46">
        <v>1</v>
      </c>
      <c r="H3093" s="47" t="s">
        <v>211</v>
      </c>
      <c r="I3093" s="46">
        <v>3353098152</v>
      </c>
    </row>
    <row r="3094" spans="1:9" ht="60" hidden="1">
      <c r="A3094" s="46">
        <v>58725</v>
      </c>
      <c r="B3094" s="47" t="s">
        <v>5379</v>
      </c>
      <c r="C3094" s="47" t="s">
        <v>5380</v>
      </c>
      <c r="D3094" s="47" t="s">
        <v>232</v>
      </c>
      <c r="E3094" s="46">
        <v>100834</v>
      </c>
      <c r="F3094" s="48">
        <v>230</v>
      </c>
      <c r="G3094" s="46">
        <v>7</v>
      </c>
      <c r="H3094" s="47" t="s">
        <v>227</v>
      </c>
      <c r="I3094" s="46">
        <v>3337432890</v>
      </c>
    </row>
    <row r="3095" spans="1:9" ht="30" hidden="1">
      <c r="A3095" s="46">
        <v>58763</v>
      </c>
      <c r="B3095" s="47" t="s">
        <v>5381</v>
      </c>
      <c r="C3095" s="47" t="s">
        <v>5382</v>
      </c>
      <c r="D3095" s="47" t="s">
        <v>243</v>
      </c>
      <c r="E3095" s="46">
        <v>101222</v>
      </c>
      <c r="F3095" s="48">
        <v>138</v>
      </c>
      <c r="G3095" s="46">
        <v>2</v>
      </c>
      <c r="H3095" s="47" t="s">
        <v>235</v>
      </c>
      <c r="I3095" s="46">
        <v>3342618282</v>
      </c>
    </row>
    <row r="3096" spans="1:9" ht="15" hidden="1">
      <c r="A3096" s="46">
        <v>58782</v>
      </c>
      <c r="B3096" s="47" t="s">
        <v>5383</v>
      </c>
      <c r="C3096" s="47" t="s">
        <v>5384</v>
      </c>
      <c r="D3096" s="47" t="s">
        <v>219</v>
      </c>
      <c r="E3096" s="46">
        <v>116704</v>
      </c>
      <c r="F3096" s="48">
        <v>230</v>
      </c>
      <c r="G3096" s="46">
        <v>10</v>
      </c>
      <c r="H3096" s="47" t="s">
        <v>235</v>
      </c>
      <c r="I3096" s="46">
        <v>3337432924</v>
      </c>
    </row>
    <row r="3097" spans="1:9" ht="45" hidden="1">
      <c r="A3097" s="46">
        <v>58783</v>
      </c>
      <c r="B3097" s="47" t="s">
        <v>5385</v>
      </c>
      <c r="C3097" s="47" t="s">
        <v>5386</v>
      </c>
      <c r="D3097" s="47" t="s">
        <v>219</v>
      </c>
      <c r="E3097" s="46">
        <v>116704</v>
      </c>
      <c r="F3097" s="48">
        <v>69</v>
      </c>
      <c r="G3097" s="46">
        <v>2</v>
      </c>
      <c r="H3097" s="47" t="s">
        <v>256</v>
      </c>
      <c r="I3097" s="46">
        <v>3337432925</v>
      </c>
    </row>
    <row r="3098" spans="1:9" ht="15" hidden="1">
      <c r="A3098" s="46">
        <v>58792</v>
      </c>
      <c r="B3098" s="47" t="s">
        <v>5387</v>
      </c>
      <c r="C3098" s="47" t="s">
        <v>5388</v>
      </c>
      <c r="D3098" s="47" t="s">
        <v>219</v>
      </c>
      <c r="E3098" s="46">
        <v>116704</v>
      </c>
      <c r="F3098" s="48">
        <v>230</v>
      </c>
      <c r="G3098" s="46">
        <v>1</v>
      </c>
      <c r="H3098" s="47" t="s">
        <v>211</v>
      </c>
      <c r="I3098" s="46">
        <v>3337432929</v>
      </c>
    </row>
    <row r="3099" spans="1:9" ht="15" hidden="1">
      <c r="A3099" s="46">
        <v>58793</v>
      </c>
      <c r="B3099" s="47" t="s">
        <v>5389</v>
      </c>
      <c r="C3099" s="47" t="s">
        <v>5390</v>
      </c>
      <c r="D3099" s="47" t="s">
        <v>219</v>
      </c>
      <c r="E3099" s="46">
        <v>116704</v>
      </c>
      <c r="F3099" s="48">
        <v>230</v>
      </c>
      <c r="G3099" s="46">
        <v>4</v>
      </c>
      <c r="H3099" s="47" t="s">
        <v>211</v>
      </c>
      <c r="I3099" s="46">
        <v>3337432930</v>
      </c>
    </row>
    <row r="3100" spans="1:9" ht="45" hidden="1">
      <c r="A3100" s="46">
        <v>58797</v>
      </c>
      <c r="B3100" s="47" t="s">
        <v>5391</v>
      </c>
      <c r="C3100" s="47" t="s">
        <v>5392</v>
      </c>
      <c r="D3100" s="47" t="s">
        <v>219</v>
      </c>
      <c r="E3100" s="46">
        <v>116704</v>
      </c>
      <c r="F3100" s="48">
        <v>46</v>
      </c>
      <c r="G3100" s="46">
        <v>1</v>
      </c>
      <c r="H3100" s="47" t="s">
        <v>220</v>
      </c>
      <c r="I3100" s="46">
        <v>3349559947</v>
      </c>
    </row>
    <row r="3101" spans="1:9" ht="60" hidden="1">
      <c r="A3101" s="46">
        <v>58800</v>
      </c>
      <c r="B3101" s="47" t="s">
        <v>5393</v>
      </c>
      <c r="C3101" s="47" t="s">
        <v>5394</v>
      </c>
      <c r="D3101" s="47" t="s">
        <v>232</v>
      </c>
      <c r="E3101" s="46">
        <v>100834</v>
      </c>
      <c r="F3101" s="48">
        <v>115</v>
      </c>
      <c r="G3101" s="46">
        <v>2</v>
      </c>
      <c r="H3101" s="47" t="s">
        <v>256</v>
      </c>
      <c r="I3101" s="46">
        <v>3337432937</v>
      </c>
    </row>
    <row r="3102" spans="1:9" ht="45" hidden="1">
      <c r="A3102" s="46">
        <v>58812</v>
      </c>
      <c r="B3102" s="47" t="s">
        <v>5395</v>
      </c>
      <c r="C3102" s="47" t="s">
        <v>5396</v>
      </c>
      <c r="D3102" s="47" t="s">
        <v>1043</v>
      </c>
      <c r="E3102" s="46">
        <v>103089</v>
      </c>
      <c r="F3102" s="48">
        <v>138</v>
      </c>
      <c r="G3102" s="46">
        <v>1</v>
      </c>
      <c r="H3102" s="47" t="s">
        <v>256</v>
      </c>
      <c r="I3102" s="46">
        <v>3342618055</v>
      </c>
    </row>
    <row r="3103" spans="1:9" ht="45" hidden="1">
      <c r="A3103" s="46">
        <v>58819</v>
      </c>
      <c r="B3103" s="47" t="s">
        <v>5397</v>
      </c>
      <c r="C3103" s="47" t="s">
        <v>5398</v>
      </c>
      <c r="D3103" s="47" t="s">
        <v>438</v>
      </c>
      <c r="E3103" s="46">
        <v>101374</v>
      </c>
      <c r="F3103" s="48">
        <v>57</v>
      </c>
      <c r="G3103" s="46">
        <v>2</v>
      </c>
      <c r="H3103" s="47" t="s">
        <v>211</v>
      </c>
      <c r="I3103" s="46">
        <v>3352750217</v>
      </c>
    </row>
    <row r="3104" spans="1:9" ht="15" hidden="1">
      <c r="A3104" s="46">
        <v>58855</v>
      </c>
      <c r="B3104" s="47" t="s">
        <v>5399</v>
      </c>
      <c r="C3104" s="47" t="s">
        <v>5400</v>
      </c>
      <c r="D3104" s="47" t="s">
        <v>219</v>
      </c>
      <c r="E3104" s="46">
        <v>116704</v>
      </c>
      <c r="F3104" s="48">
        <v>230</v>
      </c>
      <c r="G3104" s="46">
        <v>2</v>
      </c>
      <c r="H3104" s="47" t="s">
        <v>211</v>
      </c>
      <c r="I3104" s="46">
        <v>3337432973</v>
      </c>
    </row>
    <row r="3105" spans="1:9" ht="60" hidden="1">
      <c r="A3105" s="46">
        <v>58858</v>
      </c>
      <c r="B3105" s="47" t="s">
        <v>5401</v>
      </c>
      <c r="C3105" s="47" t="s">
        <v>5402</v>
      </c>
      <c r="D3105" s="47" t="s">
        <v>232</v>
      </c>
      <c r="E3105" s="46">
        <v>100834</v>
      </c>
      <c r="F3105" s="48">
        <v>69</v>
      </c>
      <c r="G3105" s="46">
        <v>2</v>
      </c>
      <c r="H3105" s="47" t="s">
        <v>227</v>
      </c>
      <c r="I3105" s="46">
        <v>3349559729</v>
      </c>
    </row>
    <row r="3106" spans="1:9" ht="45">
      <c r="A3106" s="46">
        <v>58861</v>
      </c>
      <c r="B3106" s="47" t="s">
        <v>5403</v>
      </c>
      <c r="C3106" s="47" t="s">
        <v>5404</v>
      </c>
      <c r="D3106" s="47" t="s">
        <v>210</v>
      </c>
      <c r="E3106" s="46">
        <v>100219</v>
      </c>
      <c r="F3106" s="48">
        <v>115</v>
      </c>
      <c r="G3106" s="46">
        <v>1</v>
      </c>
      <c r="H3106" s="47" t="s">
        <v>220</v>
      </c>
      <c r="I3106" s="46">
        <v>3337432976</v>
      </c>
    </row>
    <row r="3107" spans="1:9" ht="60" hidden="1">
      <c r="A3107" s="46">
        <v>58862</v>
      </c>
      <c r="B3107" s="47" t="s">
        <v>5405</v>
      </c>
      <c r="C3107" s="47" t="s">
        <v>5406</v>
      </c>
      <c r="D3107" s="47" t="s">
        <v>232</v>
      </c>
      <c r="E3107" s="46">
        <v>100834</v>
      </c>
      <c r="F3107" s="48">
        <v>69</v>
      </c>
      <c r="G3107" s="46">
        <v>1</v>
      </c>
      <c r="H3107" s="47" t="s">
        <v>220</v>
      </c>
      <c r="I3107" s="46">
        <v>3349559727</v>
      </c>
    </row>
    <row r="3108" spans="1:9" ht="15" hidden="1">
      <c r="A3108" s="46">
        <v>58863</v>
      </c>
      <c r="B3108" s="47" t="s">
        <v>5407</v>
      </c>
      <c r="C3108" s="47" t="s">
        <v>5408</v>
      </c>
      <c r="D3108" s="47" t="s">
        <v>219</v>
      </c>
      <c r="E3108" s="46">
        <v>116704</v>
      </c>
      <c r="F3108" s="48">
        <v>230</v>
      </c>
      <c r="G3108" s="46">
        <v>13</v>
      </c>
      <c r="H3108" s="47" t="s">
        <v>235</v>
      </c>
      <c r="I3108" s="46">
        <v>3337432977</v>
      </c>
    </row>
    <row r="3109" spans="1:9" ht="15" hidden="1">
      <c r="A3109" s="46">
        <v>58902</v>
      </c>
      <c r="B3109" s="47" t="s">
        <v>5409</v>
      </c>
      <c r="C3109" s="47" t="s">
        <v>5410</v>
      </c>
      <c r="D3109" s="47" t="s">
        <v>219</v>
      </c>
      <c r="E3109" s="46">
        <v>116704</v>
      </c>
      <c r="F3109" s="48">
        <v>115</v>
      </c>
      <c r="G3109" s="46">
        <v>6</v>
      </c>
      <c r="H3109" s="47" t="s">
        <v>235</v>
      </c>
      <c r="I3109" s="46">
        <v>3337433006</v>
      </c>
    </row>
    <row r="3110" spans="1:9" ht="15" hidden="1">
      <c r="A3110" s="46">
        <v>58906</v>
      </c>
      <c r="B3110" s="47" t="s">
        <v>5411</v>
      </c>
      <c r="C3110" s="47" t="s">
        <v>5412</v>
      </c>
      <c r="D3110" s="47" t="s">
        <v>219</v>
      </c>
      <c r="E3110" s="46">
        <v>116704</v>
      </c>
      <c r="F3110" s="48">
        <v>69</v>
      </c>
      <c r="G3110" s="46">
        <v>1</v>
      </c>
      <c r="H3110" s="47" t="s">
        <v>235</v>
      </c>
      <c r="I3110" s="46">
        <v>3337433009</v>
      </c>
    </row>
    <row r="3111" spans="1:9" ht="15" hidden="1">
      <c r="A3111" s="46">
        <v>58921</v>
      </c>
      <c r="B3111" s="47" t="s">
        <v>5413</v>
      </c>
      <c r="C3111" s="47" t="s">
        <v>5414</v>
      </c>
      <c r="D3111" s="47" t="s">
        <v>219</v>
      </c>
      <c r="E3111" s="46">
        <v>116704</v>
      </c>
      <c r="F3111" s="48">
        <v>69</v>
      </c>
      <c r="G3111" s="46">
        <v>1</v>
      </c>
      <c r="H3111" s="47" t="s">
        <v>235</v>
      </c>
      <c r="I3111" s="46">
        <v>3337433020</v>
      </c>
    </row>
    <row r="3112" spans="1:9" ht="30" hidden="1">
      <c r="A3112" s="46">
        <v>58955</v>
      </c>
      <c r="B3112" s="47" t="s">
        <v>5415</v>
      </c>
      <c r="C3112" s="47" t="s">
        <v>5416</v>
      </c>
      <c r="D3112" s="47" t="s">
        <v>243</v>
      </c>
      <c r="E3112" s="46">
        <v>101222</v>
      </c>
      <c r="F3112" s="48">
        <v>138</v>
      </c>
      <c r="G3112" s="46">
        <v>3</v>
      </c>
      <c r="H3112" s="47" t="s">
        <v>211</v>
      </c>
      <c r="I3112" s="46">
        <v>3342618289</v>
      </c>
    </row>
  </sheetData>
  <autoFilter ref="A21:W3112">
    <filterColumn colId="3">
      <filters>
        <filter val="Avista Corp."/>
      </filters>
    </filterColumn>
  </autoFilter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C3:BC15"/>
  <sheetViews>
    <sheetView topLeftCell="AG1" workbookViewId="0">
      <selection activeCell="C11" sqref="C11:BC11"/>
    </sheetView>
  </sheetViews>
  <sheetFormatPr defaultRowHeight="12.75"/>
  <cols>
    <col min="3" max="3" width="31" customWidth="1"/>
    <col min="4" max="4" width="21.85546875" customWidth="1"/>
    <col min="5" max="33" width="11.28515625" bestFit="1" customWidth="1"/>
    <col min="34" max="55" width="11.42578125" bestFit="1" customWidth="1"/>
  </cols>
  <sheetData>
    <row r="3" spans="3:55" s="1" customFormat="1">
      <c r="AY3" s="8"/>
      <c r="AZ3" s="8"/>
      <c r="BA3" s="8"/>
      <c r="BB3" s="8"/>
      <c r="BC3" s="8"/>
    </row>
    <row r="4" spans="3:55" s="1" customFormat="1">
      <c r="AY4" s="8"/>
      <c r="AZ4" s="8"/>
      <c r="BA4" s="8"/>
      <c r="BB4" s="8"/>
      <c r="BC4" s="8"/>
    </row>
    <row r="5" spans="3:55">
      <c r="C5" s="4" t="s">
        <v>5445</v>
      </c>
      <c r="D5" s="60" t="s">
        <v>5417</v>
      </c>
      <c r="E5" t="s">
        <v>5449</v>
      </c>
    </row>
    <row r="6" spans="3:55">
      <c r="E6" s="1">
        <v>1985</v>
      </c>
      <c r="F6" s="1">
        <v>1986</v>
      </c>
      <c r="G6" s="1">
        <v>1987</v>
      </c>
      <c r="H6" s="1">
        <v>1988</v>
      </c>
      <c r="I6" s="1">
        <v>1989</v>
      </c>
      <c r="J6" s="1">
        <v>1990</v>
      </c>
      <c r="K6" s="1">
        <v>1991</v>
      </c>
      <c r="L6" s="1">
        <v>1992</v>
      </c>
      <c r="M6" s="1">
        <v>1993</v>
      </c>
      <c r="N6" s="1">
        <v>1994</v>
      </c>
      <c r="O6" s="1">
        <v>1995</v>
      </c>
      <c r="P6" s="1">
        <v>1996</v>
      </c>
      <c r="Q6" s="1">
        <v>1997</v>
      </c>
      <c r="R6" s="1">
        <v>1998</v>
      </c>
      <c r="S6" s="1">
        <v>1999</v>
      </c>
      <c r="T6" s="1">
        <v>2000</v>
      </c>
      <c r="U6" s="1">
        <v>2001</v>
      </c>
      <c r="V6" s="1">
        <v>2002</v>
      </c>
      <c r="W6" s="1">
        <v>2003</v>
      </c>
      <c r="X6" s="1">
        <v>2004</v>
      </c>
      <c r="Y6" s="1">
        <v>2005</v>
      </c>
      <c r="Z6" s="1">
        <v>2006</v>
      </c>
      <c r="AA6" s="1">
        <v>2007</v>
      </c>
      <c r="AB6" s="1">
        <v>2008</v>
      </c>
      <c r="AC6" s="1">
        <v>2009</v>
      </c>
      <c r="AD6" s="1">
        <v>2010</v>
      </c>
      <c r="AE6" s="1">
        <v>2011</v>
      </c>
      <c r="AF6" s="1">
        <v>2012</v>
      </c>
      <c r="AG6" s="1">
        <v>2013</v>
      </c>
      <c r="AH6" s="1">
        <v>2014</v>
      </c>
      <c r="AI6" s="1">
        <v>2015</v>
      </c>
      <c r="AJ6" s="1">
        <v>2016</v>
      </c>
      <c r="AK6" s="1">
        <v>2017</v>
      </c>
      <c r="AL6" s="1">
        <v>2018</v>
      </c>
      <c r="AM6" s="1">
        <v>2019</v>
      </c>
      <c r="AN6" s="1">
        <v>2020</v>
      </c>
      <c r="AO6" s="1">
        <v>2021</v>
      </c>
      <c r="AP6" s="1">
        <v>2022</v>
      </c>
      <c r="AQ6" s="1">
        <v>2023</v>
      </c>
      <c r="AR6" s="1">
        <v>2024</v>
      </c>
      <c r="AS6" s="1">
        <v>2025</v>
      </c>
      <c r="AT6" s="1">
        <v>2026</v>
      </c>
      <c r="AU6" s="1">
        <v>2027</v>
      </c>
      <c r="AV6" s="1">
        <v>2028</v>
      </c>
      <c r="AW6" s="1">
        <v>2029</v>
      </c>
      <c r="AX6" s="1">
        <v>2030</v>
      </c>
      <c r="AY6" s="1">
        <v>2031</v>
      </c>
      <c r="AZ6" s="1">
        <v>2032</v>
      </c>
      <c r="BA6" s="1">
        <v>2033</v>
      </c>
      <c r="BB6" s="1">
        <v>2034</v>
      </c>
      <c r="BC6" s="1">
        <v>2035</v>
      </c>
    </row>
    <row r="7" spans="3:55">
      <c r="C7" s="1" t="s">
        <v>151</v>
      </c>
      <c r="D7" s="60" t="s">
        <v>5448</v>
      </c>
      <c r="E7" s="63">
        <v>2674.306</v>
      </c>
      <c r="F7" s="63">
        <v>2686.1149999999998</v>
      </c>
      <c r="G7" s="63">
        <v>2707.4250000000002</v>
      </c>
      <c r="H7" s="63">
        <v>2747.9569999999999</v>
      </c>
      <c r="I7" s="63">
        <v>2800.471</v>
      </c>
      <c r="J7" s="63">
        <v>2868.6590000000001</v>
      </c>
      <c r="K7" s="63">
        <v>2935.9960000000001</v>
      </c>
      <c r="L7" s="63">
        <v>3000.55</v>
      </c>
      <c r="M7" s="63">
        <v>3067.395</v>
      </c>
      <c r="N7" s="63">
        <v>3129.1930000000002</v>
      </c>
      <c r="O7" s="63">
        <v>3192.0929999999998</v>
      </c>
      <c r="P7" s="63">
        <v>3253.8310000000001</v>
      </c>
      <c r="Q7" s="63">
        <v>3309.7</v>
      </c>
      <c r="R7" s="63">
        <v>3357.1759999999999</v>
      </c>
      <c r="S7" s="63">
        <v>3398.232</v>
      </c>
      <c r="T7" s="63">
        <v>3434.8069999999998</v>
      </c>
      <c r="U7" s="63">
        <v>3474.0340000000001</v>
      </c>
      <c r="V7" s="63">
        <v>3516.915</v>
      </c>
      <c r="W7" s="63">
        <v>3549.38</v>
      </c>
      <c r="X7" s="63">
        <v>3576.2510000000002</v>
      </c>
      <c r="Y7" s="63">
        <v>3621.221</v>
      </c>
      <c r="Z7" s="63">
        <v>3676.88</v>
      </c>
      <c r="AA7" s="63">
        <v>3727.835</v>
      </c>
      <c r="AB7" s="63">
        <v>3773.288</v>
      </c>
      <c r="AC7" s="63">
        <v>3811.7179999999998</v>
      </c>
      <c r="AD7" s="63">
        <v>3841.4360000000001</v>
      </c>
      <c r="AE7" s="63">
        <v>3871.9769999999999</v>
      </c>
      <c r="AF7" s="63">
        <v>3903.4650000000001</v>
      </c>
      <c r="AG7" s="63">
        <v>3934.049</v>
      </c>
      <c r="AH7" s="63">
        <v>3966.8829999999998</v>
      </c>
      <c r="AI7" s="64">
        <v>3968.2685001322075</v>
      </c>
      <c r="AJ7" s="64">
        <v>4005.4558348772075</v>
      </c>
      <c r="AK7" s="64">
        <v>4044.2405939536584</v>
      </c>
      <c r="AL7" s="64">
        <v>4084.3180244495375</v>
      </c>
      <c r="AM7" s="64">
        <v>4125.0897144433093</v>
      </c>
      <c r="AN7" s="64">
        <v>4165.809627263061</v>
      </c>
      <c r="AO7" s="64">
        <v>4206.2493410109873</v>
      </c>
      <c r="AP7" s="64">
        <v>4246.3152440968115</v>
      </c>
      <c r="AQ7" s="64">
        <v>4286.0049354545627</v>
      </c>
      <c r="AR7" s="64">
        <v>4325.300925761715</v>
      </c>
      <c r="AS7" s="64">
        <v>4364.2269305239379</v>
      </c>
      <c r="AT7" s="64">
        <v>4402.7084316929395</v>
      </c>
      <c r="AU7" s="64">
        <v>4440.7148184690259</v>
      </c>
      <c r="AV7" s="64">
        <v>4478.5633041374522</v>
      </c>
      <c r="AW7" s="64">
        <v>4516.3903559410164</v>
      </c>
      <c r="AX7" s="64">
        <v>4554.3132394044378</v>
      </c>
      <c r="AY7" s="64">
        <v>4592.1725396802649</v>
      </c>
      <c r="AZ7" s="64">
        <v>4629.7649386639005</v>
      </c>
      <c r="BA7" s="64">
        <v>4667.171905045906</v>
      </c>
      <c r="BB7" s="64">
        <v>4704.396046098258</v>
      </c>
      <c r="BC7" s="64">
        <v>4741.3660687281317</v>
      </c>
    </row>
    <row r="8" spans="3:55">
      <c r="C8" s="1" t="s">
        <v>85</v>
      </c>
      <c r="D8" s="60" t="s">
        <v>5448</v>
      </c>
      <c r="E8" s="63">
        <v>4406.3850000000002</v>
      </c>
      <c r="F8" s="63">
        <v>4464.1899999999996</v>
      </c>
      <c r="G8" s="63">
        <v>4547.0309999999999</v>
      </c>
      <c r="H8" s="63">
        <v>4652.9070000000002</v>
      </c>
      <c r="I8" s="63">
        <v>4768.7150000000001</v>
      </c>
      <c r="J8" s="63">
        <v>4915.9459999999999</v>
      </c>
      <c r="K8" s="63">
        <v>5043.0330000000004</v>
      </c>
      <c r="L8" s="63">
        <v>5174.2219999999998</v>
      </c>
      <c r="M8" s="63">
        <v>5289.3639999999996</v>
      </c>
      <c r="N8" s="63">
        <v>5388.8370000000004</v>
      </c>
      <c r="O8" s="63">
        <v>5490.92</v>
      </c>
      <c r="P8" s="63">
        <v>5583.7539999999999</v>
      </c>
      <c r="Q8" s="63">
        <v>5685.8310000000001</v>
      </c>
      <c r="R8" s="63">
        <v>5777.2370000000001</v>
      </c>
      <c r="S8" s="63">
        <v>5850.9089999999997</v>
      </c>
      <c r="T8" s="63">
        <v>5920.5039999999999</v>
      </c>
      <c r="U8" s="63">
        <v>5993.451</v>
      </c>
      <c r="V8" s="63">
        <v>6057.85</v>
      </c>
      <c r="W8" s="63">
        <v>6114.7939999999999</v>
      </c>
      <c r="X8" s="63">
        <v>6188.66</v>
      </c>
      <c r="Y8" s="63">
        <v>6273.5249999999996</v>
      </c>
      <c r="Z8" s="63">
        <v>6380.576</v>
      </c>
      <c r="AA8" s="63">
        <v>6474.665</v>
      </c>
      <c r="AB8" s="63">
        <v>6575.5370000000003</v>
      </c>
      <c r="AC8" s="63">
        <v>6675.0910000000003</v>
      </c>
      <c r="AD8" s="63">
        <v>6752.683</v>
      </c>
      <c r="AE8" s="63">
        <v>6830.3310000000001</v>
      </c>
      <c r="AF8" s="63">
        <v>6904.9059999999999</v>
      </c>
      <c r="AG8" s="63">
        <v>6981</v>
      </c>
      <c r="AH8" s="63">
        <v>7058.0010000000002</v>
      </c>
      <c r="AI8" s="64">
        <v>7060.46612471344</v>
      </c>
      <c r="AJ8" s="64">
        <v>7139.6207389948549</v>
      </c>
      <c r="AK8" s="64">
        <v>7218.078234389026</v>
      </c>
      <c r="AL8" s="64">
        <v>7296.5797557003516</v>
      </c>
      <c r="AM8" s="64">
        <v>7375.2356441556412</v>
      </c>
      <c r="AN8" s="64">
        <v>7453.6884573859616</v>
      </c>
      <c r="AO8" s="64">
        <v>7531.6981630984956</v>
      </c>
      <c r="AP8" s="64">
        <v>7608.7829205590861</v>
      </c>
      <c r="AQ8" s="64">
        <v>7684.8986496852158</v>
      </c>
      <c r="AR8" s="64">
        <v>7760.0336299927931</v>
      </c>
      <c r="AS8" s="64">
        <v>7834.3915564579411</v>
      </c>
      <c r="AT8" s="64">
        <v>7908.3132075734029</v>
      </c>
      <c r="AU8" s="64">
        <v>7982.1070653005836</v>
      </c>
      <c r="AV8" s="64">
        <v>8055.8815464161107</v>
      </c>
      <c r="AW8" s="64">
        <v>8129.5870128391462</v>
      </c>
      <c r="AX8" s="64">
        <v>8203.4333052265447</v>
      </c>
      <c r="AY8" s="64">
        <v>8277.1428922037139</v>
      </c>
      <c r="AZ8" s="64">
        <v>8350.3252121351106</v>
      </c>
      <c r="BA8" s="64">
        <v>8423.1323424978345</v>
      </c>
      <c r="BB8" s="64">
        <v>8495.5632305474046</v>
      </c>
      <c r="BC8" s="64">
        <v>8567.7357477946498</v>
      </c>
    </row>
    <row r="9" spans="3:55">
      <c r="C9" s="1" t="s">
        <v>107</v>
      </c>
      <c r="D9" s="60" t="s">
        <v>5448</v>
      </c>
      <c r="E9" s="63">
        <v>993.13199999999995</v>
      </c>
      <c r="F9" s="63">
        <v>989.48</v>
      </c>
      <c r="G9" s="63">
        <v>985.447</v>
      </c>
      <c r="H9" s="63">
        <v>987.25800000000004</v>
      </c>
      <c r="I9" s="63">
        <v>997.22299999999996</v>
      </c>
      <c r="J9" s="63">
        <v>1016.634</v>
      </c>
      <c r="K9" s="63">
        <v>1045.135</v>
      </c>
      <c r="L9" s="63">
        <v>1076.6510000000001</v>
      </c>
      <c r="M9" s="63">
        <v>1113.1759999999999</v>
      </c>
      <c r="N9" s="63">
        <v>1148.825</v>
      </c>
      <c r="O9" s="63">
        <v>1180.0889999999999</v>
      </c>
      <c r="P9" s="63">
        <v>1206.2</v>
      </c>
      <c r="Q9" s="63">
        <v>1231.357</v>
      </c>
      <c r="R9" s="63">
        <v>1255.1849999999999</v>
      </c>
      <c r="S9" s="63">
        <v>1278.7760000000001</v>
      </c>
      <c r="T9" s="63">
        <v>1301.894</v>
      </c>
      <c r="U9" s="63">
        <v>1322.481</v>
      </c>
      <c r="V9" s="63">
        <v>1343.3820000000001</v>
      </c>
      <c r="W9" s="63">
        <v>1367.23</v>
      </c>
      <c r="X9" s="63">
        <v>1396.7929999999999</v>
      </c>
      <c r="Y9" s="63">
        <v>1433.46</v>
      </c>
      <c r="Z9" s="63">
        <v>1472.8989999999999</v>
      </c>
      <c r="AA9" s="63">
        <v>1508.2539999999999</v>
      </c>
      <c r="AB9" s="63">
        <v>1536.239</v>
      </c>
      <c r="AC9" s="63">
        <v>1556.479</v>
      </c>
      <c r="AD9" s="63">
        <v>1572.4290000000001</v>
      </c>
      <c r="AE9" s="63">
        <v>1585.2860000000001</v>
      </c>
      <c r="AF9" s="63">
        <v>1597.952</v>
      </c>
      <c r="AG9" s="63">
        <v>1614.3810000000001</v>
      </c>
      <c r="AH9" s="63">
        <v>1633.1020000000001</v>
      </c>
      <c r="AI9" s="64">
        <v>1633.672388145279</v>
      </c>
      <c r="AJ9" s="64">
        <v>1654.713578135277</v>
      </c>
      <c r="AK9" s="64">
        <v>1677.0269368891065</v>
      </c>
      <c r="AL9" s="64">
        <v>1700.7448281519994</v>
      </c>
      <c r="AM9" s="64">
        <v>1725.5635620742239</v>
      </c>
      <c r="AN9" s="64">
        <v>1750.863233159351</v>
      </c>
      <c r="AO9" s="64">
        <v>1776.4029070580243</v>
      </c>
      <c r="AP9" s="64">
        <v>1802.1477080607892</v>
      </c>
      <c r="AQ9" s="64">
        <v>1828.1059284309313</v>
      </c>
      <c r="AR9" s="64">
        <v>1854.2959088514315</v>
      </c>
      <c r="AS9" s="64">
        <v>1880.7223189912659</v>
      </c>
      <c r="AT9" s="64">
        <v>1907.367262393524</v>
      </c>
      <c r="AU9" s="64">
        <v>1934.2400974507261</v>
      </c>
      <c r="AV9" s="64">
        <v>1961.3430631111723</v>
      </c>
      <c r="AW9" s="64">
        <v>1988.6545000658214</v>
      </c>
      <c r="AX9" s="64">
        <v>2016.1512078877938</v>
      </c>
      <c r="AY9" s="64">
        <v>2043.7262741090688</v>
      </c>
      <c r="AZ9" s="64">
        <v>2071.2747068854333</v>
      </c>
      <c r="BA9" s="64">
        <v>2098.8137581470583</v>
      </c>
      <c r="BB9" s="64">
        <v>2126.3333422632131</v>
      </c>
      <c r="BC9" s="64">
        <v>2153.8437239563918</v>
      </c>
    </row>
    <row r="10" spans="3:55">
      <c r="C10" s="1" t="s">
        <v>129</v>
      </c>
      <c r="D10" s="60" t="s">
        <v>5448</v>
      </c>
      <c r="E10" s="63">
        <v>820.61699999999996</v>
      </c>
      <c r="F10" s="63">
        <v>812.64099999999996</v>
      </c>
      <c r="G10" s="63">
        <v>804.69</v>
      </c>
      <c r="H10" s="63">
        <v>800.39700000000005</v>
      </c>
      <c r="I10" s="63">
        <v>799.77599999999995</v>
      </c>
      <c r="J10" s="63">
        <v>801.93899999999996</v>
      </c>
      <c r="K10" s="63">
        <v>812.08500000000004</v>
      </c>
      <c r="L10" s="63">
        <v>828.29399999999998</v>
      </c>
      <c r="M10" s="63">
        <v>846.649</v>
      </c>
      <c r="N10" s="63">
        <v>863.10900000000004</v>
      </c>
      <c r="O10" s="63">
        <v>877.40700000000004</v>
      </c>
      <c r="P10" s="63">
        <v>886.32100000000003</v>
      </c>
      <c r="Q10" s="63">
        <v>890.12</v>
      </c>
      <c r="R10" s="63">
        <v>893.221</v>
      </c>
      <c r="S10" s="63">
        <v>898.36199999999997</v>
      </c>
      <c r="T10" s="63">
        <v>903.97699999999998</v>
      </c>
      <c r="U10" s="63">
        <v>907.64300000000003</v>
      </c>
      <c r="V10" s="63">
        <v>912.86199999999997</v>
      </c>
      <c r="W10" s="63">
        <v>921.07</v>
      </c>
      <c r="X10" s="63">
        <v>931.24400000000003</v>
      </c>
      <c r="Y10" s="63">
        <v>941.82</v>
      </c>
      <c r="Z10" s="63">
        <v>954.14599999999996</v>
      </c>
      <c r="AA10" s="63">
        <v>966.13900000000001</v>
      </c>
      <c r="AB10" s="63">
        <v>977.09500000000003</v>
      </c>
      <c r="AC10" s="63">
        <v>984.86599999999999</v>
      </c>
      <c r="AD10" s="63">
        <v>991.57600000000002</v>
      </c>
      <c r="AE10" s="63">
        <v>998.63499999999999</v>
      </c>
      <c r="AF10" s="63">
        <v>1006.807</v>
      </c>
      <c r="AG10" s="63">
        <v>1016.352</v>
      </c>
      <c r="AH10" s="63">
        <v>1025.7760000000001</v>
      </c>
      <c r="AI10" s="64">
        <v>1026.1342693978158</v>
      </c>
      <c r="AJ10" s="64">
        <v>1035.4658286260194</v>
      </c>
      <c r="AK10" s="64">
        <v>1044.8200976147721</v>
      </c>
      <c r="AL10" s="64">
        <v>1054.2886108586135</v>
      </c>
      <c r="AM10" s="64">
        <v>1063.5785964108841</v>
      </c>
      <c r="AN10" s="64">
        <v>1072.4377337045889</v>
      </c>
      <c r="AO10" s="64">
        <v>1080.8033516222924</v>
      </c>
      <c r="AP10" s="64">
        <v>1088.6922628193743</v>
      </c>
      <c r="AQ10" s="64">
        <v>1096.1035702619454</v>
      </c>
      <c r="AR10" s="64">
        <v>1103.0272212511877</v>
      </c>
      <c r="AS10" s="64">
        <v>1109.470798189363</v>
      </c>
      <c r="AT10" s="64">
        <v>1115.5449692806856</v>
      </c>
      <c r="AU10" s="64">
        <v>1121.557418611296</v>
      </c>
      <c r="AV10" s="64">
        <v>1127.5747837921078</v>
      </c>
      <c r="AW10" s="64">
        <v>1133.572145324971</v>
      </c>
      <c r="AX10" s="64">
        <v>1139.5576480704087</v>
      </c>
      <c r="AY10" s="64">
        <v>1145.4865306497172</v>
      </c>
      <c r="AZ10" s="64">
        <v>1151.3085161226356</v>
      </c>
      <c r="BA10" s="64">
        <v>1157.0467000847689</v>
      </c>
      <c r="BB10" s="64">
        <v>1162.7086150142165</v>
      </c>
      <c r="BC10" s="64">
        <v>1168.3045143407962</v>
      </c>
    </row>
    <row r="11" spans="3:55">
      <c r="C11" s="71" t="s">
        <v>5463</v>
      </c>
      <c r="D11" s="60" t="s">
        <v>5448</v>
      </c>
      <c r="E11" s="73">
        <f>SUM(E7:E9)+$D$14*E10</f>
        <v>8541.5746899999995</v>
      </c>
      <c r="F11" s="73">
        <f t="shared" ref="F11:BC11" si="0">SUM(F7:F9)+$D$14*F10</f>
        <v>8602.9903699999995</v>
      </c>
      <c r="G11" s="73">
        <f t="shared" si="0"/>
        <v>8698.5763000000006</v>
      </c>
      <c r="H11" s="73">
        <f t="shared" si="0"/>
        <v>8844.3482899999999</v>
      </c>
      <c r="I11" s="73">
        <f t="shared" si="0"/>
        <v>9022.2813200000001</v>
      </c>
      <c r="J11" s="73">
        <f t="shared" si="0"/>
        <v>9258.3442299999988</v>
      </c>
      <c r="K11" s="73">
        <f t="shared" si="0"/>
        <v>9487.052450000001</v>
      </c>
      <c r="L11" s="73">
        <f t="shared" si="0"/>
        <v>9723.550580000001</v>
      </c>
      <c r="M11" s="73">
        <f t="shared" si="0"/>
        <v>9952.5249299999996</v>
      </c>
      <c r="N11" s="73">
        <f t="shared" si="0"/>
        <v>10158.827130000001</v>
      </c>
      <c r="O11" s="73">
        <f t="shared" si="0"/>
        <v>10363.223989999999</v>
      </c>
      <c r="P11" s="73">
        <f t="shared" si="0"/>
        <v>10548.98797</v>
      </c>
      <c r="Q11" s="73">
        <f t="shared" si="0"/>
        <v>10734.256399999998</v>
      </c>
      <c r="R11" s="73">
        <f t="shared" si="0"/>
        <v>10898.733969999999</v>
      </c>
      <c r="S11" s="73">
        <f t="shared" si="0"/>
        <v>11039.983339999999</v>
      </c>
      <c r="T11" s="73">
        <f t="shared" si="0"/>
        <v>11172.471890000001</v>
      </c>
      <c r="U11" s="73">
        <f t="shared" si="0"/>
        <v>11307.32251</v>
      </c>
      <c r="V11" s="73">
        <f t="shared" si="0"/>
        <v>11438.47834</v>
      </c>
      <c r="W11" s="73">
        <f t="shared" si="0"/>
        <v>11556.4139</v>
      </c>
      <c r="X11" s="73">
        <f t="shared" si="0"/>
        <v>11692.513080000001</v>
      </c>
      <c r="Y11" s="73">
        <f t="shared" si="0"/>
        <v>11865.043399999999</v>
      </c>
      <c r="Z11" s="73">
        <f t="shared" si="0"/>
        <v>12074.218219999999</v>
      </c>
      <c r="AA11" s="73">
        <f t="shared" si="0"/>
        <v>12261.453230000001</v>
      </c>
      <c r="AB11" s="73">
        <f t="shared" si="0"/>
        <v>12442.00815</v>
      </c>
      <c r="AC11" s="73">
        <f t="shared" si="0"/>
        <v>12604.661620000001</v>
      </c>
      <c r="AD11" s="73">
        <f t="shared" si="0"/>
        <v>12731.74632</v>
      </c>
      <c r="AE11" s="73">
        <f t="shared" si="0"/>
        <v>12856.81595</v>
      </c>
      <c r="AF11" s="73">
        <f t="shared" si="0"/>
        <v>12980.202989999998</v>
      </c>
      <c r="AG11" s="73">
        <f t="shared" si="0"/>
        <v>13108.750639999998</v>
      </c>
      <c r="AH11" s="73">
        <f t="shared" si="0"/>
        <v>13242.678320000001</v>
      </c>
      <c r="AI11" s="73">
        <f t="shared" si="0"/>
        <v>13247.303546547682</v>
      </c>
      <c r="AJ11" s="73">
        <f t="shared" si="0"/>
        <v>13390.005674324169</v>
      </c>
      <c r="AK11" s="73">
        <f t="shared" si="0"/>
        <v>13534.893220872211</v>
      </c>
      <c r="AL11" s="73">
        <f t="shared" si="0"/>
        <v>13682.587116491299</v>
      </c>
      <c r="AM11" s="73">
        <f t="shared" si="0"/>
        <v>13832.128720627379</v>
      </c>
      <c r="AN11" s="73">
        <f t="shared" si="0"/>
        <v>13981.650826019988</v>
      </c>
      <c r="AO11" s="73">
        <f t="shared" si="0"/>
        <v>14130.408321592213</v>
      </c>
      <c r="AP11" s="73">
        <f t="shared" si="0"/>
        <v>14277.80046252373</v>
      </c>
      <c r="AQ11" s="73">
        <f t="shared" si="0"/>
        <v>14423.788548620018</v>
      </c>
      <c r="AR11" s="73">
        <f t="shared" si="0"/>
        <v>14568.355980719114</v>
      </c>
      <c r="AS11" s="73">
        <f t="shared" si="0"/>
        <v>14711.739160941081</v>
      </c>
      <c r="AT11" s="73">
        <f t="shared" si="0"/>
        <v>14854.249534149856</v>
      </c>
      <c r="AU11" s="73">
        <f t="shared" si="0"/>
        <v>14996.349709828773</v>
      </c>
      <c r="AV11" s="73">
        <f t="shared" si="0"/>
        <v>15138.505540426237</v>
      </c>
      <c r="AW11" s="73">
        <f t="shared" si="0"/>
        <v>15280.767991681216</v>
      </c>
      <c r="AX11" s="73">
        <f t="shared" si="0"/>
        <v>15423.445611918909</v>
      </c>
      <c r="AY11" s="73">
        <f t="shared" si="0"/>
        <v>15565.969028463387</v>
      </c>
      <c r="AZ11" s="73">
        <f t="shared" si="0"/>
        <v>15707.610711874346</v>
      </c>
      <c r="BA11" s="73">
        <f t="shared" si="0"/>
        <v>15848.634624739116</v>
      </c>
      <c r="BB11" s="73">
        <f t="shared" si="0"/>
        <v>15989.036529466979</v>
      </c>
      <c r="BC11" s="73">
        <f t="shared" si="0"/>
        <v>16128.879113653427</v>
      </c>
    </row>
    <row r="12" spans="3:55">
      <c r="C12" t="s">
        <v>5447</v>
      </c>
      <c r="D12" s="60" t="s">
        <v>5448</v>
      </c>
      <c r="E12" s="64">
        <v>238743</v>
      </c>
      <c r="F12" s="64">
        <v>240918</v>
      </c>
      <c r="G12" s="64">
        <v>243085</v>
      </c>
      <c r="H12" s="64">
        <v>245318</v>
      </c>
      <c r="I12" s="64">
        <v>247690</v>
      </c>
      <c r="J12" s="64">
        <v>250596</v>
      </c>
      <c r="K12" s="64">
        <v>253946</v>
      </c>
      <c r="L12" s="64">
        <v>257357.00000000003</v>
      </c>
      <c r="M12" s="64">
        <v>260688</v>
      </c>
      <c r="N12" s="64">
        <v>263853</v>
      </c>
      <c r="O12" s="64">
        <v>266980</v>
      </c>
      <c r="P12" s="64">
        <v>270115</v>
      </c>
      <c r="Q12" s="64">
        <v>273368</v>
      </c>
      <c r="R12" s="64">
        <v>276553</v>
      </c>
      <c r="S12" s="64">
        <v>279731</v>
      </c>
      <c r="T12" s="64">
        <v>282790</v>
      </c>
      <c r="U12" s="64">
        <v>285684</v>
      </c>
      <c r="V12" s="64">
        <v>288436</v>
      </c>
      <c r="W12" s="64">
        <v>291116</v>
      </c>
      <c r="X12" s="64">
        <v>293758</v>
      </c>
      <c r="Y12" s="64">
        <v>296460</v>
      </c>
      <c r="Z12" s="64">
        <v>299282</v>
      </c>
      <c r="AA12" s="64">
        <v>302227</v>
      </c>
      <c r="AB12" s="64">
        <v>304948</v>
      </c>
      <c r="AC12" s="64">
        <v>307580</v>
      </c>
      <c r="AD12" s="64">
        <v>310064</v>
      </c>
      <c r="AE12" s="64">
        <v>312324</v>
      </c>
      <c r="AF12" s="64">
        <v>314581</v>
      </c>
      <c r="AG12" s="64">
        <v>317008</v>
      </c>
      <c r="AH12" s="64">
        <v>319464</v>
      </c>
      <c r="AI12" s="64">
        <v>322049.44187339599</v>
      </c>
      <c r="AJ12" s="64">
        <v>324639.33456918603</v>
      </c>
      <c r="AK12" s="64">
        <v>327268.64351241605</v>
      </c>
      <c r="AL12" s="64">
        <v>329935.27868433</v>
      </c>
      <c r="AM12" s="64">
        <v>332636.86349094601</v>
      </c>
      <c r="AN12" s="64">
        <v>335370.47895194305</v>
      </c>
      <c r="AO12" s="64">
        <v>338132.20655133697</v>
      </c>
      <c r="AP12" s="64">
        <v>340917.79745838803</v>
      </c>
      <c r="AQ12" s="64">
        <v>343723.67666829098</v>
      </c>
      <c r="AR12" s="64">
        <v>346546.79687475302</v>
      </c>
      <c r="AS12" s="64">
        <v>349384.16871400201</v>
      </c>
      <c r="AT12" s="64">
        <v>352233.16554116795</v>
      </c>
      <c r="AU12" s="64">
        <v>355090.95765887998</v>
      </c>
      <c r="AV12" s="64">
        <v>357955.11676711601</v>
      </c>
      <c r="AW12" s="64">
        <v>360823.44821646198</v>
      </c>
      <c r="AX12" s="64">
        <v>363699.92674834299</v>
      </c>
      <c r="AY12" s="64">
        <v>366553.29576522397</v>
      </c>
      <c r="AZ12" s="64">
        <v>369363.91907206899</v>
      </c>
      <c r="BA12" s="64">
        <v>372136.55564030498</v>
      </c>
      <c r="BB12" s="64">
        <v>374872.02513864299</v>
      </c>
      <c r="BC12" s="64">
        <v>377571.96813955501</v>
      </c>
    </row>
    <row r="13" spans="3:55">
      <c r="C13" t="s">
        <v>5461</v>
      </c>
    </row>
    <row r="14" spans="3:55">
      <c r="C14">
        <v>2015</v>
      </c>
      <c r="D14" s="68">
        <v>0.56999999999999995</v>
      </c>
    </row>
    <row r="15" spans="3:55">
      <c r="C15">
        <v>2035</v>
      </c>
      <c r="D15" s="68">
        <v>0.6</v>
      </c>
    </row>
  </sheetData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C3:BC15"/>
  <sheetViews>
    <sheetView workbookViewId="0">
      <selection activeCell="A11" sqref="A11"/>
    </sheetView>
  </sheetViews>
  <sheetFormatPr defaultRowHeight="12.75"/>
  <cols>
    <col min="3" max="3" width="31" customWidth="1"/>
    <col min="4" max="4" width="21.85546875" customWidth="1"/>
    <col min="5" max="33" width="11.28515625" bestFit="1" customWidth="1"/>
    <col min="34" max="55" width="11.42578125" bestFit="1" customWidth="1"/>
  </cols>
  <sheetData>
    <row r="3" spans="3:55" s="1" customFormat="1">
      <c r="AY3" s="8"/>
      <c r="AZ3" s="8"/>
      <c r="BA3" s="8"/>
      <c r="BB3" s="8"/>
      <c r="BC3" s="8"/>
    </row>
    <row r="4" spans="3:55" s="1" customFormat="1">
      <c r="AY4" s="8"/>
      <c r="AZ4" s="8"/>
      <c r="BA4" s="8"/>
      <c r="BB4" s="8"/>
      <c r="BC4" s="8"/>
    </row>
    <row r="5" spans="3:55">
      <c r="C5" s="4" t="s">
        <v>5445</v>
      </c>
      <c r="D5" s="60" t="s">
        <v>5417</v>
      </c>
      <c r="E5" t="s">
        <v>5449</v>
      </c>
    </row>
    <row r="6" spans="3:55">
      <c r="E6" s="1">
        <v>1985</v>
      </c>
      <c r="F6" s="1">
        <v>1986</v>
      </c>
      <c r="G6" s="1">
        <v>1987</v>
      </c>
      <c r="H6" s="1">
        <v>1988</v>
      </c>
      <c r="I6" s="1">
        <v>1989</v>
      </c>
      <c r="J6" s="1">
        <v>1990</v>
      </c>
      <c r="K6" s="1">
        <v>1991</v>
      </c>
      <c r="L6" s="1">
        <v>1992</v>
      </c>
      <c r="M6" s="1">
        <v>1993</v>
      </c>
      <c r="N6" s="1">
        <v>1994</v>
      </c>
      <c r="O6" s="1">
        <v>1995</v>
      </c>
      <c r="P6" s="1">
        <v>1996</v>
      </c>
      <c r="Q6" s="1">
        <v>1997</v>
      </c>
      <c r="R6" s="1">
        <v>1998</v>
      </c>
      <c r="S6" s="1">
        <v>1999</v>
      </c>
      <c r="T6" s="1">
        <v>2000</v>
      </c>
      <c r="U6" s="1">
        <v>2001</v>
      </c>
      <c r="V6" s="1">
        <v>2002</v>
      </c>
      <c r="W6" s="1">
        <v>2003</v>
      </c>
      <c r="X6" s="1">
        <v>2004</v>
      </c>
      <c r="Y6" s="1">
        <v>2005</v>
      </c>
      <c r="Z6" s="1">
        <v>2006</v>
      </c>
      <c r="AA6" s="1">
        <v>2007</v>
      </c>
      <c r="AB6" s="1">
        <v>2008</v>
      </c>
      <c r="AC6" s="1">
        <v>2009</v>
      </c>
      <c r="AD6" s="1">
        <v>2010</v>
      </c>
      <c r="AE6" s="1">
        <v>2011</v>
      </c>
      <c r="AF6" s="1">
        <v>2012</v>
      </c>
      <c r="AG6" s="1">
        <v>2013</v>
      </c>
      <c r="AH6" s="1">
        <v>2014</v>
      </c>
      <c r="AI6" s="1">
        <v>2015</v>
      </c>
      <c r="AJ6" s="1">
        <v>2016</v>
      </c>
      <c r="AK6" s="1">
        <v>2017</v>
      </c>
      <c r="AL6" s="1">
        <v>2018</v>
      </c>
      <c r="AM6" s="1">
        <v>2019</v>
      </c>
      <c r="AN6" s="1">
        <v>2020</v>
      </c>
      <c r="AO6" s="1">
        <v>2021</v>
      </c>
      <c r="AP6" s="1">
        <v>2022</v>
      </c>
      <c r="AQ6" s="1">
        <v>2023</v>
      </c>
      <c r="AR6" s="1">
        <v>2024</v>
      </c>
      <c r="AS6" s="1">
        <v>2025</v>
      </c>
      <c r="AT6" s="1">
        <v>2026</v>
      </c>
      <c r="AU6" s="1">
        <v>2027</v>
      </c>
      <c r="AV6" s="1">
        <v>2028</v>
      </c>
      <c r="AW6" s="1">
        <v>2029</v>
      </c>
      <c r="AX6" s="1">
        <v>2030</v>
      </c>
      <c r="AY6" s="1">
        <v>2031</v>
      </c>
      <c r="AZ6" s="1">
        <v>2032</v>
      </c>
      <c r="BA6" s="1">
        <v>2033</v>
      </c>
      <c r="BB6" s="1">
        <v>2034</v>
      </c>
      <c r="BC6" s="1">
        <v>2035</v>
      </c>
    </row>
    <row r="7" spans="3:55">
      <c r="C7" s="1" t="s">
        <v>151</v>
      </c>
      <c r="D7" s="60" t="s">
        <v>5450</v>
      </c>
      <c r="E7" s="63">
        <v>2674.306</v>
      </c>
      <c r="F7" s="63">
        <v>2686.1149999999998</v>
      </c>
      <c r="G7" s="63">
        <v>2707.4250000000002</v>
      </c>
      <c r="H7" s="63">
        <v>2747.9569999999999</v>
      </c>
      <c r="I7" s="63">
        <v>2800.471</v>
      </c>
      <c r="J7" s="63">
        <v>2868.6590000000001</v>
      </c>
      <c r="K7" s="63">
        <v>2935.9960000000001</v>
      </c>
      <c r="L7" s="63">
        <v>3000.55</v>
      </c>
      <c r="M7" s="63">
        <v>3067.395</v>
      </c>
      <c r="N7" s="63">
        <v>3129.1930000000002</v>
      </c>
      <c r="O7" s="63">
        <v>3192.0929999999998</v>
      </c>
      <c r="P7" s="63">
        <v>3253.8310000000001</v>
      </c>
      <c r="Q7" s="63">
        <v>3309.7</v>
      </c>
      <c r="R7" s="63">
        <v>3357.1759999999999</v>
      </c>
      <c r="S7" s="63">
        <v>3398.232</v>
      </c>
      <c r="T7" s="63">
        <v>3434.8069999999998</v>
      </c>
      <c r="U7" s="63">
        <v>3474.0340000000001</v>
      </c>
      <c r="V7" s="63">
        <v>3516.915</v>
      </c>
      <c r="W7" s="63">
        <v>3549.38</v>
      </c>
      <c r="X7" s="63">
        <v>3576.2510000000002</v>
      </c>
      <c r="Y7" s="63">
        <v>3621.221</v>
      </c>
      <c r="Z7" s="63">
        <v>3676.88</v>
      </c>
      <c r="AA7" s="63">
        <v>3727.835</v>
      </c>
      <c r="AB7" s="63">
        <v>3773.288</v>
      </c>
      <c r="AC7" s="63">
        <v>3811.7179999999998</v>
      </c>
      <c r="AD7" s="63">
        <v>3841.4360000000001</v>
      </c>
      <c r="AE7" s="63">
        <v>3871.9769999999999</v>
      </c>
      <c r="AF7" s="63">
        <v>3903.4650000000001</v>
      </c>
      <c r="AG7" s="63">
        <v>3934.049</v>
      </c>
      <c r="AH7" s="63">
        <v>3966.8829999999998</v>
      </c>
      <c r="AI7" s="64">
        <v>3999.6476418156699</v>
      </c>
      <c r="AJ7" s="64">
        <v>4034.1101011345086</v>
      </c>
      <c r="AK7" s="64">
        <v>4068.8693047504985</v>
      </c>
      <c r="AL7" s="64">
        <v>4103.3305423064039</v>
      </c>
      <c r="AM7" s="64">
        <v>4136.7105728291344</v>
      </c>
      <c r="AN7" s="64">
        <v>4168.7568798213069</v>
      </c>
      <c r="AO7" s="64">
        <v>4199.3826999608827</v>
      </c>
      <c r="AP7" s="64">
        <v>4228.5622841986951</v>
      </c>
      <c r="AQ7" s="64">
        <v>4256.2859502681849</v>
      </c>
      <c r="AR7" s="64">
        <v>4282.5479298390364</v>
      </c>
      <c r="AS7" s="64">
        <v>4307.29341767797</v>
      </c>
      <c r="AT7" s="64">
        <v>4330.4773521837596</v>
      </c>
      <c r="AU7" s="64">
        <v>4352.4029581096984</v>
      </c>
      <c r="AV7" s="64">
        <v>4373.2376363184267</v>
      </c>
      <c r="AW7" s="64">
        <v>4393.0230514760615</v>
      </c>
      <c r="AX7" s="64">
        <v>4411.7348684627623</v>
      </c>
      <c r="AY7" s="64">
        <v>4429.8604950451072</v>
      </c>
      <c r="AZ7" s="64">
        <v>4447.7147490306934</v>
      </c>
      <c r="BA7" s="64">
        <v>4465.2717440060869</v>
      </c>
      <c r="BB7" s="64">
        <v>4482.4783566982296</v>
      </c>
      <c r="BC7" s="64">
        <v>4499.2160874597957</v>
      </c>
    </row>
    <row r="8" spans="3:55">
      <c r="C8" s="1" t="s">
        <v>85</v>
      </c>
      <c r="D8" s="60" t="s">
        <v>5450</v>
      </c>
      <c r="E8" s="63">
        <v>4406.3850000000002</v>
      </c>
      <c r="F8" s="63">
        <v>4464.1899999999996</v>
      </c>
      <c r="G8" s="63">
        <v>4547.0309999999999</v>
      </c>
      <c r="H8" s="63">
        <v>4652.9070000000002</v>
      </c>
      <c r="I8" s="63">
        <v>4768.7150000000001</v>
      </c>
      <c r="J8" s="63">
        <v>4915.9459999999999</v>
      </c>
      <c r="K8" s="63">
        <v>5043.0330000000004</v>
      </c>
      <c r="L8" s="63">
        <v>5174.2219999999998</v>
      </c>
      <c r="M8" s="63">
        <v>5289.3639999999996</v>
      </c>
      <c r="N8" s="63">
        <v>5388.8370000000004</v>
      </c>
      <c r="O8" s="63">
        <v>5490.92</v>
      </c>
      <c r="P8" s="63">
        <v>5583.7539999999999</v>
      </c>
      <c r="Q8" s="63">
        <v>5685.8310000000001</v>
      </c>
      <c r="R8" s="63">
        <v>5777.2370000000001</v>
      </c>
      <c r="S8" s="63">
        <v>5850.9089999999997</v>
      </c>
      <c r="T8" s="63">
        <v>5920.5039999999999</v>
      </c>
      <c r="U8" s="63">
        <v>5993.451</v>
      </c>
      <c r="V8" s="63">
        <v>6057.85</v>
      </c>
      <c r="W8" s="63">
        <v>6114.7939999999999</v>
      </c>
      <c r="X8" s="63">
        <v>6188.66</v>
      </c>
      <c r="Y8" s="63">
        <v>6273.5249999999996</v>
      </c>
      <c r="Z8" s="63">
        <v>6380.576</v>
      </c>
      <c r="AA8" s="63">
        <v>6474.665</v>
      </c>
      <c r="AB8" s="63">
        <v>6575.5370000000003</v>
      </c>
      <c r="AC8" s="63">
        <v>6675.0910000000003</v>
      </c>
      <c r="AD8" s="63">
        <v>6752.683</v>
      </c>
      <c r="AE8" s="63">
        <v>6830.3310000000001</v>
      </c>
      <c r="AF8" s="63">
        <v>6904.9059999999999</v>
      </c>
      <c r="AG8" s="63">
        <v>6981</v>
      </c>
      <c r="AH8" s="63">
        <v>7058.0010000000002</v>
      </c>
      <c r="AI8" s="64">
        <v>7129.2677860856857</v>
      </c>
      <c r="AJ8" s="64">
        <v>7199.9975371548253</v>
      </c>
      <c r="AK8" s="64">
        <v>7268.9808237041852</v>
      </c>
      <c r="AL8" s="64">
        <v>7336.3324849420287</v>
      </c>
      <c r="AM8" s="64">
        <v>7401.6228793682958</v>
      </c>
      <c r="AN8" s="64">
        <v>7464.5642682247108</v>
      </c>
      <c r="AO8" s="64">
        <v>7524.686587688775</v>
      </c>
      <c r="AP8" s="64">
        <v>7581.9027456397307</v>
      </c>
      <c r="AQ8" s="64">
        <v>7636.2136831278003</v>
      </c>
      <c r="AR8" s="64">
        <v>7687.7664419777248</v>
      </c>
      <c r="AS8" s="64">
        <v>7736.9251115315237</v>
      </c>
      <c r="AT8" s="64">
        <v>7783.9571514991349</v>
      </c>
      <c r="AU8" s="64">
        <v>7828.9487703368868</v>
      </c>
      <c r="AV8" s="64">
        <v>7871.9094432363454</v>
      </c>
      <c r="AW8" s="64">
        <v>7912.910183538298</v>
      </c>
      <c r="AX8" s="64">
        <v>7951.9137387042392</v>
      </c>
      <c r="AY8" s="64">
        <v>7989.7740529115526</v>
      </c>
      <c r="AZ8" s="64">
        <v>8027.0645082220481</v>
      </c>
      <c r="BA8" s="64">
        <v>8063.7340204898355</v>
      </c>
      <c r="BB8" s="64">
        <v>8099.9208875051636</v>
      </c>
      <c r="BC8" s="64">
        <v>8135.8641652931819</v>
      </c>
    </row>
    <row r="9" spans="3:55">
      <c r="C9" s="1" t="s">
        <v>107</v>
      </c>
      <c r="D9" s="60" t="s">
        <v>5450</v>
      </c>
      <c r="E9" s="63">
        <v>993.13199999999995</v>
      </c>
      <c r="F9" s="63">
        <v>989.48</v>
      </c>
      <c r="G9" s="63">
        <v>985.447</v>
      </c>
      <c r="H9" s="63">
        <v>987.25800000000004</v>
      </c>
      <c r="I9" s="63">
        <v>997.22299999999996</v>
      </c>
      <c r="J9" s="63">
        <v>1016.634</v>
      </c>
      <c r="K9" s="63">
        <v>1045.135</v>
      </c>
      <c r="L9" s="63">
        <v>1076.6510000000001</v>
      </c>
      <c r="M9" s="63">
        <v>1113.1759999999999</v>
      </c>
      <c r="N9" s="63">
        <v>1148.825</v>
      </c>
      <c r="O9" s="63">
        <v>1180.0889999999999</v>
      </c>
      <c r="P9" s="63">
        <v>1206.2</v>
      </c>
      <c r="Q9" s="63">
        <v>1231.357</v>
      </c>
      <c r="R9" s="63">
        <v>1255.1849999999999</v>
      </c>
      <c r="S9" s="63">
        <v>1278.7760000000001</v>
      </c>
      <c r="T9" s="63">
        <v>1301.894</v>
      </c>
      <c r="U9" s="63">
        <v>1322.481</v>
      </c>
      <c r="V9" s="63">
        <v>1343.3820000000001</v>
      </c>
      <c r="W9" s="63">
        <v>1367.23</v>
      </c>
      <c r="X9" s="63">
        <v>1396.7929999999999</v>
      </c>
      <c r="Y9" s="63">
        <v>1433.46</v>
      </c>
      <c r="Z9" s="63">
        <v>1472.8989999999999</v>
      </c>
      <c r="AA9" s="63">
        <v>1508.2539999999999</v>
      </c>
      <c r="AB9" s="63">
        <v>1536.239</v>
      </c>
      <c r="AC9" s="63">
        <v>1556.479</v>
      </c>
      <c r="AD9" s="63">
        <v>1572.4290000000001</v>
      </c>
      <c r="AE9" s="63">
        <v>1585.2860000000001</v>
      </c>
      <c r="AF9" s="63">
        <v>1597.952</v>
      </c>
      <c r="AG9" s="63">
        <v>1614.3810000000001</v>
      </c>
      <c r="AH9" s="63">
        <v>1633.1020000000001</v>
      </c>
      <c r="AI9" s="64">
        <v>1652.3141269068622</v>
      </c>
      <c r="AJ9" s="64">
        <v>1672.8261211989927</v>
      </c>
      <c r="AK9" s="64">
        <v>1694.3118496296545</v>
      </c>
      <c r="AL9" s="64">
        <v>1716.4614971060657</v>
      </c>
      <c r="AM9" s="64">
        <v>1738.6330860603011</v>
      </c>
      <c r="AN9" s="64">
        <v>1760.568915382652</v>
      </c>
      <c r="AO9" s="64">
        <v>1782.2294090212613</v>
      </c>
      <c r="AP9" s="64">
        <v>1803.6049647393195</v>
      </c>
      <c r="AQ9" s="64">
        <v>1824.7085601550868</v>
      </c>
      <c r="AR9" s="64">
        <v>1845.5235261634707</v>
      </c>
      <c r="AS9" s="64">
        <v>1866.0310083815837</v>
      </c>
      <c r="AT9" s="64">
        <v>1886.2240153002751</v>
      </c>
      <c r="AU9" s="64">
        <v>1906.0923716019906</v>
      </c>
      <c r="AV9" s="64">
        <v>1925.6215738486169</v>
      </c>
      <c r="AW9" s="64">
        <v>1944.7495738502612</v>
      </c>
      <c r="AX9" s="64">
        <v>1963.423278888436</v>
      </c>
      <c r="AY9" s="64">
        <v>1981.8410048839005</v>
      </c>
      <c r="AZ9" s="64">
        <v>2000.124507410316</v>
      </c>
      <c r="BA9" s="64">
        <v>2018.2518857910882</v>
      </c>
      <c r="BB9" s="64">
        <v>2036.2397115932185</v>
      </c>
      <c r="BC9" s="64">
        <v>2054.1573318989799</v>
      </c>
    </row>
    <row r="10" spans="3:55">
      <c r="C10" s="1" t="s">
        <v>129</v>
      </c>
      <c r="D10" s="60" t="s">
        <v>5450</v>
      </c>
      <c r="E10" s="63">
        <v>820.61699999999996</v>
      </c>
      <c r="F10" s="63">
        <v>812.64099999999996</v>
      </c>
      <c r="G10" s="63">
        <v>804.69</v>
      </c>
      <c r="H10" s="63">
        <v>800.39700000000005</v>
      </c>
      <c r="I10" s="63">
        <v>799.77599999999995</v>
      </c>
      <c r="J10" s="63">
        <v>801.93899999999996</v>
      </c>
      <c r="K10" s="63">
        <v>812.08500000000004</v>
      </c>
      <c r="L10" s="63">
        <v>828.29399999999998</v>
      </c>
      <c r="M10" s="63">
        <v>846.649</v>
      </c>
      <c r="N10" s="63">
        <v>863.10900000000004</v>
      </c>
      <c r="O10" s="63">
        <v>877.40700000000004</v>
      </c>
      <c r="P10" s="63">
        <v>886.32100000000003</v>
      </c>
      <c r="Q10" s="63">
        <v>890.12</v>
      </c>
      <c r="R10" s="63">
        <v>893.221</v>
      </c>
      <c r="S10" s="63">
        <v>898.36199999999997</v>
      </c>
      <c r="T10" s="63">
        <v>903.97699999999998</v>
      </c>
      <c r="U10" s="63">
        <v>907.64300000000003</v>
      </c>
      <c r="V10" s="63">
        <v>912.86199999999997</v>
      </c>
      <c r="W10" s="63">
        <v>921.07</v>
      </c>
      <c r="X10" s="63">
        <v>931.24400000000003</v>
      </c>
      <c r="Y10" s="63">
        <v>941.82</v>
      </c>
      <c r="Z10" s="63">
        <v>954.14599999999996</v>
      </c>
      <c r="AA10" s="63">
        <v>966.13900000000001</v>
      </c>
      <c r="AB10" s="63">
        <v>977.09500000000003</v>
      </c>
      <c r="AC10" s="63">
        <v>984.86599999999999</v>
      </c>
      <c r="AD10" s="63">
        <v>991.57600000000002</v>
      </c>
      <c r="AE10" s="63">
        <v>998.63499999999999</v>
      </c>
      <c r="AF10" s="63">
        <v>1006.807</v>
      </c>
      <c r="AG10" s="63">
        <v>1016.352</v>
      </c>
      <c r="AH10" s="63">
        <v>1025.7760000000001</v>
      </c>
      <c r="AI10" s="64">
        <v>1033.9643302475035</v>
      </c>
      <c r="AJ10" s="64">
        <v>1042.2029084910553</v>
      </c>
      <c r="AK10" s="64">
        <v>1050.3008192288864</v>
      </c>
      <c r="AL10" s="64">
        <v>1057.9683936365291</v>
      </c>
      <c r="AM10" s="64">
        <v>1064.9465310855749</v>
      </c>
      <c r="AN10" s="64">
        <v>1071.1695961244227</v>
      </c>
      <c r="AO10" s="64">
        <v>1076.6594544342108</v>
      </c>
      <c r="AP10" s="64">
        <v>1081.4131776760605</v>
      </c>
      <c r="AQ10" s="64">
        <v>1085.4271980505034</v>
      </c>
      <c r="AR10" s="64">
        <v>1088.7064182595805</v>
      </c>
      <c r="AS10" s="64">
        <v>1091.3690011170804</v>
      </c>
      <c r="AT10" s="64">
        <v>1093.715583867272</v>
      </c>
      <c r="AU10" s="64">
        <v>1095.8111990809211</v>
      </c>
      <c r="AV10" s="64">
        <v>1097.6421386818954</v>
      </c>
      <c r="AW10" s="64">
        <v>1099.2004180006277</v>
      </c>
      <c r="AX10" s="64">
        <v>1100.4775680692642</v>
      </c>
      <c r="AY10" s="64">
        <v>1101.597204339387</v>
      </c>
      <c r="AZ10" s="64">
        <v>1102.6406950471439</v>
      </c>
      <c r="BA10" s="64">
        <v>1103.6081729218838</v>
      </c>
      <c r="BB10" s="64">
        <v>1104.5128394758708</v>
      </c>
      <c r="BC10" s="64">
        <v>1105.345312020431</v>
      </c>
    </row>
    <row r="11" spans="3:55">
      <c r="C11" s="71" t="s">
        <v>5463</v>
      </c>
      <c r="D11" s="60" t="s">
        <v>5450</v>
      </c>
      <c r="E11" s="73">
        <f>SUM(E7:E9)+$D$14*E10</f>
        <v>8541.5746899999995</v>
      </c>
      <c r="F11" s="73">
        <f t="shared" ref="F11:BC11" si="0">SUM(F7:F9)+$D$14*F10</f>
        <v>8602.9903699999995</v>
      </c>
      <c r="G11" s="73">
        <f t="shared" si="0"/>
        <v>8698.5763000000006</v>
      </c>
      <c r="H11" s="73">
        <f t="shared" si="0"/>
        <v>8844.3482899999999</v>
      </c>
      <c r="I11" s="73">
        <f t="shared" si="0"/>
        <v>9022.2813200000001</v>
      </c>
      <c r="J11" s="73">
        <f t="shared" si="0"/>
        <v>9258.3442299999988</v>
      </c>
      <c r="K11" s="73">
        <f t="shared" si="0"/>
        <v>9487.052450000001</v>
      </c>
      <c r="L11" s="73">
        <f t="shared" si="0"/>
        <v>9723.550580000001</v>
      </c>
      <c r="M11" s="73">
        <f t="shared" si="0"/>
        <v>9952.5249299999996</v>
      </c>
      <c r="N11" s="73">
        <f t="shared" si="0"/>
        <v>10158.827130000001</v>
      </c>
      <c r="O11" s="73">
        <f t="shared" si="0"/>
        <v>10363.223989999999</v>
      </c>
      <c r="P11" s="73">
        <f t="shared" si="0"/>
        <v>10548.98797</v>
      </c>
      <c r="Q11" s="73">
        <f t="shared" si="0"/>
        <v>10734.256399999998</v>
      </c>
      <c r="R11" s="73">
        <f t="shared" si="0"/>
        <v>10898.733969999999</v>
      </c>
      <c r="S11" s="73">
        <f t="shared" si="0"/>
        <v>11039.983339999999</v>
      </c>
      <c r="T11" s="73">
        <f t="shared" si="0"/>
        <v>11172.471890000001</v>
      </c>
      <c r="U11" s="73">
        <f t="shared" si="0"/>
        <v>11307.32251</v>
      </c>
      <c r="V11" s="73">
        <f t="shared" si="0"/>
        <v>11438.47834</v>
      </c>
      <c r="W11" s="73">
        <f t="shared" si="0"/>
        <v>11556.4139</v>
      </c>
      <c r="X11" s="73">
        <f t="shared" si="0"/>
        <v>11692.513080000001</v>
      </c>
      <c r="Y11" s="73">
        <f t="shared" si="0"/>
        <v>11865.043399999999</v>
      </c>
      <c r="Z11" s="73">
        <f t="shared" si="0"/>
        <v>12074.218219999999</v>
      </c>
      <c r="AA11" s="73">
        <f t="shared" si="0"/>
        <v>12261.453230000001</v>
      </c>
      <c r="AB11" s="73">
        <f t="shared" si="0"/>
        <v>12442.00815</v>
      </c>
      <c r="AC11" s="73">
        <f t="shared" si="0"/>
        <v>12604.661620000001</v>
      </c>
      <c r="AD11" s="73">
        <f t="shared" si="0"/>
        <v>12731.74632</v>
      </c>
      <c r="AE11" s="73">
        <f t="shared" si="0"/>
        <v>12856.81595</v>
      </c>
      <c r="AF11" s="73">
        <f t="shared" si="0"/>
        <v>12980.202989999998</v>
      </c>
      <c r="AG11" s="73">
        <f t="shared" si="0"/>
        <v>13108.750639999998</v>
      </c>
      <c r="AH11" s="73">
        <f t="shared" si="0"/>
        <v>13242.678320000001</v>
      </c>
      <c r="AI11" s="73">
        <f t="shared" si="0"/>
        <v>13370.589223049295</v>
      </c>
      <c r="AJ11" s="73">
        <f t="shared" si="0"/>
        <v>13500.989417328226</v>
      </c>
      <c r="AK11" s="73">
        <f t="shared" si="0"/>
        <v>13630.833445044802</v>
      </c>
      <c r="AL11" s="73">
        <f t="shared" si="0"/>
        <v>13759.16650872732</v>
      </c>
      <c r="AM11" s="73">
        <f t="shared" si="0"/>
        <v>13883.986060976509</v>
      </c>
      <c r="AN11" s="73">
        <f t="shared" si="0"/>
        <v>14004.456733219589</v>
      </c>
      <c r="AO11" s="73">
        <f t="shared" si="0"/>
        <v>14119.99458569842</v>
      </c>
      <c r="AP11" s="73">
        <f t="shared" si="0"/>
        <v>14230.475505853099</v>
      </c>
      <c r="AQ11" s="73">
        <f t="shared" si="0"/>
        <v>14335.90169643986</v>
      </c>
      <c r="AR11" s="73">
        <f t="shared" si="0"/>
        <v>14436.400556388193</v>
      </c>
      <c r="AS11" s="73">
        <f t="shared" si="0"/>
        <v>14532.329868227815</v>
      </c>
      <c r="AT11" s="73">
        <f t="shared" si="0"/>
        <v>14624.076401787515</v>
      </c>
      <c r="AU11" s="73">
        <f t="shared" si="0"/>
        <v>14712.056483524701</v>
      </c>
      <c r="AV11" s="73">
        <f t="shared" si="0"/>
        <v>14796.424672452069</v>
      </c>
      <c r="AW11" s="73">
        <f t="shared" si="0"/>
        <v>14877.227047124979</v>
      </c>
      <c r="AX11" s="73">
        <f t="shared" si="0"/>
        <v>14954.344099854918</v>
      </c>
      <c r="AY11" s="73">
        <f t="shared" si="0"/>
        <v>15029.38595931401</v>
      </c>
      <c r="AZ11" s="73">
        <f t="shared" si="0"/>
        <v>15103.408960839928</v>
      </c>
      <c r="BA11" s="73">
        <f t="shared" si="0"/>
        <v>15176.314308852485</v>
      </c>
      <c r="BB11" s="73">
        <f t="shared" si="0"/>
        <v>15248.211274297857</v>
      </c>
      <c r="BC11" s="73">
        <f t="shared" si="0"/>
        <v>15319.284412503603</v>
      </c>
    </row>
    <row r="12" spans="3:55">
      <c r="C12" t="s">
        <v>5447</v>
      </c>
      <c r="D12" s="60" t="s">
        <v>5450</v>
      </c>
      <c r="E12" s="64">
        <v>238743</v>
      </c>
      <c r="F12" s="64">
        <v>240918</v>
      </c>
      <c r="G12" s="64">
        <v>243085</v>
      </c>
      <c r="H12" s="64">
        <v>245318</v>
      </c>
      <c r="I12" s="64">
        <v>247690</v>
      </c>
      <c r="J12" s="64">
        <v>250596</v>
      </c>
      <c r="K12" s="64">
        <v>253946</v>
      </c>
      <c r="L12" s="64">
        <v>257357.00000000003</v>
      </c>
      <c r="M12" s="64">
        <v>260688</v>
      </c>
      <c r="N12" s="64">
        <v>263853</v>
      </c>
      <c r="O12" s="64">
        <v>266980</v>
      </c>
      <c r="P12" s="64">
        <v>270115</v>
      </c>
      <c r="Q12" s="64">
        <v>273368</v>
      </c>
      <c r="R12" s="64">
        <v>276553</v>
      </c>
      <c r="S12" s="64">
        <v>279731</v>
      </c>
      <c r="T12" s="64">
        <v>282790</v>
      </c>
      <c r="U12" s="64">
        <v>285684</v>
      </c>
      <c r="V12" s="64">
        <v>288436</v>
      </c>
      <c r="W12" s="64">
        <v>291116</v>
      </c>
      <c r="X12" s="64">
        <v>293758</v>
      </c>
      <c r="Y12" s="64">
        <v>296460</v>
      </c>
      <c r="Z12" s="64">
        <v>299282</v>
      </c>
      <c r="AA12" s="64">
        <v>302227</v>
      </c>
      <c r="AB12" s="64">
        <v>304948</v>
      </c>
      <c r="AC12" s="64">
        <v>307580</v>
      </c>
      <c r="AD12" s="64">
        <v>310064</v>
      </c>
      <c r="AE12" s="64">
        <v>312324</v>
      </c>
      <c r="AF12" s="64">
        <v>314581</v>
      </c>
      <c r="AG12" s="64">
        <v>317008</v>
      </c>
      <c r="AH12" s="64">
        <v>319464</v>
      </c>
      <c r="AI12" s="64">
        <v>321795.89600601501</v>
      </c>
      <c r="AJ12" s="64">
        <v>324166.52569561702</v>
      </c>
      <c r="AK12" s="64">
        <v>326525.87598344899</v>
      </c>
      <c r="AL12" s="64">
        <v>328871.045564392</v>
      </c>
      <c r="AM12" s="64">
        <v>331198.65243716299</v>
      </c>
      <c r="AN12" s="64">
        <v>333504.76575576101</v>
      </c>
      <c r="AO12" s="64">
        <v>335784.54365547496</v>
      </c>
      <c r="AP12" s="64">
        <v>338033.010534895</v>
      </c>
      <c r="AQ12" s="64">
        <v>340245.82021125004</v>
      </c>
      <c r="AR12" s="64">
        <v>342419.17717328697</v>
      </c>
      <c r="AS12" s="64">
        <v>344549.47913315904</v>
      </c>
      <c r="AT12" s="64">
        <v>346633.47889413201</v>
      </c>
      <c r="AU12" s="64">
        <v>348667.87224974402</v>
      </c>
      <c r="AV12" s="64">
        <v>350649.49823820096</v>
      </c>
      <c r="AW12" s="64">
        <v>352576.90402251098</v>
      </c>
      <c r="AX12" s="64">
        <v>354449.45075618802</v>
      </c>
      <c r="AY12" s="64">
        <v>356272.34309966699</v>
      </c>
      <c r="AZ12" s="64">
        <v>358049.28280457604</v>
      </c>
      <c r="BA12" s="64">
        <v>359780.73256333498</v>
      </c>
      <c r="BB12" s="64">
        <v>361468.50322964002</v>
      </c>
      <c r="BC12" s="64">
        <v>363113.81488378695</v>
      </c>
    </row>
    <row r="13" spans="3:55">
      <c r="C13" t="s">
        <v>5461</v>
      </c>
    </row>
    <row r="14" spans="3:55">
      <c r="C14">
        <v>2015</v>
      </c>
      <c r="D14" s="68">
        <v>0.56999999999999995</v>
      </c>
    </row>
    <row r="15" spans="3:55">
      <c r="C15">
        <v>2035</v>
      </c>
      <c r="D15" s="68">
        <v>0.6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17</vt:i4>
      </vt:variant>
    </vt:vector>
  </HeadingPairs>
  <TitlesOfParts>
    <vt:vector size="26" baseType="lpstr">
      <vt:lpstr>LOG</vt:lpstr>
      <vt:lpstr>Pop Forecast (Base Case)</vt:lpstr>
      <vt:lpstr>Res Forecast (Base Case)</vt:lpstr>
      <vt:lpstr>Com Forecast (Base Case)</vt:lpstr>
      <vt:lpstr>Ind Forecast (Base Case)</vt:lpstr>
      <vt:lpstr>Ag Forecast (Base Case)</vt:lpstr>
      <vt:lpstr>DEI (Base Case)</vt:lpstr>
      <vt:lpstr>Pop Forecast (High Case)</vt:lpstr>
      <vt:lpstr>Pop Forecast (Low Case)</vt:lpstr>
      <vt:lpstr>ComRegionExistBase</vt:lpstr>
      <vt:lpstr>ComRegionNewBase</vt:lpstr>
      <vt:lpstr>PopID</vt:lpstr>
      <vt:lpstr>PopMT</vt:lpstr>
      <vt:lpstr>PopOR</vt:lpstr>
      <vt:lpstr>PopReg</vt:lpstr>
      <vt:lpstr>PopWA</vt:lpstr>
      <vt:lpstr>ResIDExistBase</vt:lpstr>
      <vt:lpstr>ResIDNewBase</vt:lpstr>
      <vt:lpstr>ResMTExistBase</vt:lpstr>
      <vt:lpstr>ResMTNewBase</vt:lpstr>
      <vt:lpstr>ResORExistBase</vt:lpstr>
      <vt:lpstr>ResORNewBase</vt:lpstr>
      <vt:lpstr>ResRegionExistBase</vt:lpstr>
      <vt:lpstr>ResRegionNewBase</vt:lpstr>
      <vt:lpstr>ResWAExistBase</vt:lpstr>
      <vt:lpstr>ResWANewBase</vt:lpstr>
    </vt:vector>
  </TitlesOfParts>
  <Company>Northwest Power and Conservation Council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Jayaweera</dc:creator>
  <cp:lastModifiedBy>Charlie Grist</cp:lastModifiedBy>
  <dcterms:created xsi:type="dcterms:W3CDTF">2014-09-10T18:57:13Z</dcterms:created>
  <dcterms:modified xsi:type="dcterms:W3CDTF">2015-02-04T14:30:35Z</dcterms:modified>
</cp:coreProperties>
</file>