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25" yWindow="180" windowWidth="19995" windowHeight="6555"/>
  </bookViews>
  <sheets>
    <sheet name="Fig 13-1 LCOE Ntr Gas" sheetId="8" r:id="rId1"/>
    <sheet name="Fig 13-2 LCOE Wind Solar" sheetId="5" r:id="rId2"/>
    <sheet name="Fig 13-3 Least Cost Gas" sheetId="3" r:id="rId3"/>
    <sheet name="Fig 13-4 Solar Capital Cost" sheetId="9" r:id="rId4"/>
    <sheet name="Fig 13-5 Solar LCOE" sheetId="2" r:id="rId5"/>
    <sheet name="Fig 13-6 Solar + Battery Stor" sheetId="10" r:id="rId6"/>
    <sheet name="Sheet1" sheetId="11" r:id="rId7"/>
  </sheets>
  <externalReferences>
    <externalReference r:id="rId8"/>
    <externalReference r:id="rId9"/>
    <externalReference r:id="rId10"/>
    <externalReference r:id="rId11"/>
  </externalReferences>
  <definedNames>
    <definedName name="_Scenario_new_change" localSheetId="3" hidden="1">'Fig 13-4 Solar Capital Cost'!#REF!,'Fig 13-4 Solar Capital Cost'!#REF!</definedName>
    <definedName name="ac_dc_perf_ratio" localSheetId="0">#REF!</definedName>
    <definedName name="ac_dc_perf_ratio" localSheetId="3">#REF!</definedName>
    <definedName name="ac_dc_perf_ratio" localSheetId="5">#REF!</definedName>
    <definedName name="ac_dc_perf_ratio">#REF!</definedName>
    <definedName name="AdvTech" localSheetId="0">#REF!</definedName>
    <definedName name="AdvTech" localSheetId="3">#REF!</definedName>
    <definedName name="AdvTech" localSheetId="5">#REF!</definedName>
    <definedName name="AdvTech">#REF!</definedName>
    <definedName name="AEscInd" localSheetId="0">#REF!</definedName>
    <definedName name="AEscInd" localSheetId="3">#REF!</definedName>
    <definedName name="AEscInd" localSheetId="5">#REF!</definedName>
    <definedName name="AEscInd">#REF!</definedName>
    <definedName name="AllInCstN">'[1]Control &amp; Project'!$J$18</definedName>
    <definedName name="AllInCstR">'[1]Control &amp; Project'!$J$17</definedName>
    <definedName name="BaseYr" localSheetId="0">#REF!</definedName>
    <definedName name="BaseYr" localSheetId="3">#REF!</definedName>
    <definedName name="BaseYr" localSheetId="5">#REF!</definedName>
    <definedName name="BaseYr">#REF!</definedName>
    <definedName name="CAP">'[1]Control &amp; Project'!$C$46</definedName>
    <definedName name="CF">'[1]Control &amp; Project'!$C$47</definedName>
    <definedName name="CP">'[1]Control &amp; Project'!$C$44</definedName>
    <definedName name="Degradation">'[2]CF (PV Watts)'!$P$7</definedName>
    <definedName name="DevCstPct" localSheetId="0">#REF!</definedName>
    <definedName name="DevCstPct" localSheetId="3">#REF!</definedName>
    <definedName name="DevCstPct" localSheetId="5">#REF!</definedName>
    <definedName name="DevCstPct">#REF!</definedName>
    <definedName name="DP">'[1]Control &amp; Project'!$C$43</definedName>
    <definedName name="f" localSheetId="0">#REF!</definedName>
    <definedName name="f" localSheetId="3">#REF!</definedName>
    <definedName name="f" localSheetId="5">#REF!</definedName>
    <definedName name="f">#REF!</definedName>
    <definedName name="HRV">[1]ICalcs!$C$8</definedName>
    <definedName name="IndexBase" localSheetId="0">#REF!</definedName>
    <definedName name="IndexBase" localSheetId="3">#REF!</definedName>
    <definedName name="IndexBase" localSheetId="5">#REF!</definedName>
    <definedName name="IndexBase">#REF!</definedName>
    <definedName name="IntrCst" localSheetId="0">#REF!</definedName>
    <definedName name="IntrCst" localSheetId="3">#REF!</definedName>
    <definedName name="IntrCst" localSheetId="5">#REF!</definedName>
    <definedName name="IntrCst">#REF!</definedName>
    <definedName name="j" localSheetId="0">#REF!</definedName>
    <definedName name="j" localSheetId="3">#REF!</definedName>
    <definedName name="j" localSheetId="5">#REF!</definedName>
    <definedName name="j">#REF!</definedName>
    <definedName name="LandCost" localSheetId="0">#REF!</definedName>
    <definedName name="LandCost" localSheetId="3">#REF!</definedName>
    <definedName name="LandCost" localSheetId="5">#REF!</definedName>
    <definedName name="LandCost">#REF!</definedName>
    <definedName name="NormCCI" localSheetId="0">#REF!</definedName>
    <definedName name="NormCCI" localSheetId="3">#REF!</definedName>
    <definedName name="NormCCI" localSheetId="5">#REF!</definedName>
    <definedName name="NormCCI">#REF!</definedName>
    <definedName name="OliviaPhase" localSheetId="0">#REF!</definedName>
    <definedName name="OliviaPhase" localSheetId="3">#REF!</definedName>
    <definedName name="OliviaPhase" localSheetId="5">#REF!</definedName>
    <definedName name="OliviaPhase">#REF!</definedName>
    <definedName name="OPLIFE">'[1]Control &amp; Project'!$C$45</definedName>
    <definedName name="OwnersCost" localSheetId="0">#REF!</definedName>
    <definedName name="OwnersCost" localSheetId="3">#REF!</definedName>
    <definedName name="OwnersCost" localSheetId="5">#REF!</definedName>
    <definedName name="OwnersCost">#REF!</definedName>
    <definedName name="PhIMo" localSheetId="0">#REF!</definedName>
    <definedName name="PhIMo" localSheetId="3">#REF!</definedName>
    <definedName name="PhIMo" localSheetId="5">#REF!</definedName>
    <definedName name="PhIMo">#REF!</definedName>
    <definedName name="SglTrain" localSheetId="0">#REF!</definedName>
    <definedName name="SglTrain" localSheetId="3">#REF!</definedName>
    <definedName name="SglTrain" localSheetId="5">#REF!</definedName>
    <definedName name="SglTrain">#REF!</definedName>
    <definedName name="STUDY">'[1]Control &amp; Project'!$B$4</definedName>
    <definedName name="Update_Photovoltaic">'[3]Solar Master PV'!$W:$W</definedName>
    <definedName name="Update_Thermal">[4]Thermal!$V:$V</definedName>
    <definedName name="WDRATE" localSheetId="0">#REF!</definedName>
    <definedName name="WDRATE" localSheetId="3">#REF!</definedName>
    <definedName name="WDRATE" localSheetId="5">#REF!</definedName>
    <definedName name="WDRATE">#REF!</definedName>
    <definedName name="WtdLevCap_kWYrR">'[1]Control &amp; Project'!$J$21</definedName>
    <definedName name="WtdLevCap_MWhR">'[1]Control &amp; Project'!$J$32</definedName>
    <definedName name="WtdLevEmm_MWhR">'[1]Control &amp; Project'!$J$37</definedName>
    <definedName name="WtdLevFxFl_kWYrR">'[1]Control &amp; Project'!$J$24</definedName>
    <definedName name="WtdLevFxFL_MWhR">'[1]Control &amp; Project'!$J$35</definedName>
    <definedName name="WtdLevFxGRT_kWYrR">'[1]Control &amp; Project'!$J$29</definedName>
    <definedName name="WtdLevFxInt_kWYrR">'[1]Control &amp; Project'!$J$27</definedName>
    <definedName name="WtdLevFxInt_MWhR">'[1]Control &amp; Project'!$J$41</definedName>
    <definedName name="WtdLevFxLoss_kWyrR">'[1]Control &amp; Project'!$J$28</definedName>
    <definedName name="WtdLevFxOM_kWYrR">'[1]Control &amp; Project'!$J$23</definedName>
    <definedName name="WtdLevFxOM_MWhR">'[1]Control &amp; Project'!$J$33</definedName>
    <definedName name="WtdLevFxTot_kWYrR">'[1]Control &amp; Project'!$J$30</definedName>
    <definedName name="WtdLevFxTx_kWYrR">'[1]Control &amp; Project'!$J$26</definedName>
    <definedName name="WtdLevFxTx_MWhR">'[1]Control &amp; Project'!$J$39</definedName>
    <definedName name="WtdLevGRT_MWhR">'[1]Control &amp; Project'!$J$44</definedName>
    <definedName name="WtdLevLoss_MWhR">'[1]Control &amp; Project'!$J$43</definedName>
    <definedName name="WtdLevPandI_kWYrR">'[1]Control &amp; Project'!$J$22</definedName>
    <definedName name="WtdLevTot_MWhN">'[1]Control &amp; Project'!$J$46</definedName>
    <definedName name="WtdLevTot_MWhR">'[1]Control &amp; Project'!$J$45</definedName>
    <definedName name="WtdLevVrFl_MWhR">'[1]Control &amp; Project'!$J$36</definedName>
    <definedName name="WtdLevVrInt_MWhR">'[1]Control &amp; Project'!$J$42</definedName>
    <definedName name="WtdLevVrOM_MWhR">'[1]Control &amp; Project'!$J$34</definedName>
    <definedName name="WtdLevVrTx_MWhR">'[1]Control &amp; Project'!$J$40</definedName>
    <definedName name="YOL">'[1]Control &amp; Project'!$D$24</definedName>
  </definedNames>
  <calcPr calcId="125725"/>
</workbook>
</file>

<file path=xl/calcChain.xml><?xml version="1.0" encoding="utf-8"?>
<calcChain xmlns="http://schemas.openxmlformats.org/spreadsheetml/2006/main">
  <c r="M6" i="8"/>
  <c r="L6"/>
  <c r="K6"/>
  <c r="J6"/>
  <c r="I6"/>
  <c r="H6"/>
  <c r="G6"/>
  <c r="F6"/>
  <c r="E6"/>
  <c r="I6" i="5" l="1"/>
  <c r="G6"/>
  <c r="H6"/>
  <c r="E6" l="1"/>
  <c r="F6"/>
</calcChain>
</file>

<file path=xl/sharedStrings.xml><?xml version="1.0" encoding="utf-8"?>
<sst xmlns="http://schemas.openxmlformats.org/spreadsheetml/2006/main" count="99" uniqueCount="69">
  <si>
    <t>Kelso WA</t>
  </si>
  <si>
    <t>January</t>
  </si>
  <si>
    <t>Hour of Day</t>
  </si>
  <si>
    <t>Battery Charge</t>
  </si>
  <si>
    <t>Battery Storage</t>
  </si>
  <si>
    <t>Battery Discharge</t>
  </si>
  <si>
    <t>Demand on PV</t>
  </si>
  <si>
    <t>Name</t>
  </si>
  <si>
    <t>Solar PV &amp; Battery Storage System</t>
  </si>
  <si>
    <t>Locations</t>
  </si>
  <si>
    <t>Solar PV</t>
  </si>
  <si>
    <t>50 MW ac System</t>
  </si>
  <si>
    <t>c-Si modules</t>
  </si>
  <si>
    <t>Single Axis Tracker</t>
  </si>
  <si>
    <t>0.5% annual degrade</t>
  </si>
  <si>
    <t>Battery</t>
  </si>
  <si>
    <t>10 MW system</t>
  </si>
  <si>
    <t>Li-ion technology</t>
  </si>
  <si>
    <t>85% round trip efficiency</t>
  </si>
  <si>
    <t>State of charge min 10%</t>
  </si>
  <si>
    <t>MWh - 1</t>
  </si>
  <si>
    <t>Discharge over 1 to 4 hours</t>
  </si>
  <si>
    <t>20 year life</t>
  </si>
  <si>
    <t>Baseline Solar Generation</t>
  </si>
  <si>
    <t>Solar &amp; Storage System Output</t>
  </si>
  <si>
    <t>Load Profile</t>
  </si>
  <si>
    <t>LCOE for Solar PV - Low, Med and High Range</t>
  </si>
  <si>
    <t>Reference Plant - Utility Scale Solar PV</t>
  </si>
  <si>
    <t>Utility Scale Solar PV S. ID</t>
  </si>
  <si>
    <t>LCOE $/MWh</t>
  </si>
  <si>
    <t>Capital</t>
  </si>
  <si>
    <t>O&amp;M (fixed &amp; variable) &amp; Property Tax and Insurance</t>
  </si>
  <si>
    <t>Transmission</t>
  </si>
  <si>
    <t>Low Cost Forecast Utility Scale Solar PV S. ID</t>
  </si>
  <si>
    <t>High Cost Forecast Utility Scale Solar PV S. ID</t>
  </si>
  <si>
    <t>Frame GT East</t>
  </si>
  <si>
    <t>Year 2020</t>
  </si>
  <si>
    <t>Fuel (fixed, variable) &amp; Transmission</t>
  </si>
  <si>
    <t>CCCT Adv 1 Wet Cool East</t>
  </si>
  <si>
    <t>CCCT Adv 2 Dry Cool East</t>
  </si>
  <si>
    <t>CCCT Adv 2 Dry Cool West</t>
  </si>
  <si>
    <t>Recip Eng East</t>
  </si>
  <si>
    <t>Aero GT East</t>
  </si>
  <si>
    <t>Frame GT West</t>
  </si>
  <si>
    <t>Recip Eng West</t>
  </si>
  <si>
    <t>Aero GT West</t>
  </si>
  <si>
    <t xml:space="preserve">Wind and Solar </t>
  </si>
  <si>
    <t>Wind Montana</t>
  </si>
  <si>
    <t>Wind Montana with Transm. Expansion</t>
  </si>
  <si>
    <t>Wind Columbia Basin</t>
  </si>
  <si>
    <t>Utility Scale Solar PV S. ID with Transm. Expansion</t>
  </si>
  <si>
    <t xml:space="preserve"> </t>
  </si>
  <si>
    <t>Overnight Capital Cost
 $/kWac 
2012 dollars</t>
  </si>
  <si>
    <t>Draft Seventh Plan</t>
  </si>
  <si>
    <t>COST</t>
  </si>
  <si>
    <t>aMW</t>
  </si>
  <si>
    <t>CCCT Adv 1</t>
  </si>
  <si>
    <t>CCCT Adv 2</t>
  </si>
  <si>
    <t>Recip Eng</t>
  </si>
  <si>
    <t>Aero GT</t>
  </si>
  <si>
    <t>Frame GT</t>
  </si>
  <si>
    <t>Gas Plants</t>
  </si>
  <si>
    <t>$(mm) Annual Cost 2012 dollars</t>
  </si>
  <si>
    <t>delta</t>
  </si>
  <si>
    <t>Analyst projections high</t>
  </si>
  <si>
    <t>Analyst projection low</t>
  </si>
  <si>
    <t>Sun Shot Goal</t>
  </si>
  <si>
    <t>Sun Shot Evol. Projection</t>
  </si>
  <si>
    <t>Capacity Factor (AC to AC)</t>
  </si>
</sst>
</file>

<file path=xl/styles.xml><?xml version="1.0" encoding="utf-8"?>
<styleSheet xmlns="http://schemas.openxmlformats.org/spreadsheetml/2006/main">
  <numFmts count="1">
    <numFmt numFmtId="164" formatCode="#,##0.000000"/>
  </numFmts>
  <fonts count="1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C00000"/>
      <name val="Arial"/>
      <family val="2"/>
    </font>
    <font>
      <sz val="11"/>
      <color theme="1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b/>
      <sz val="10"/>
      <color theme="9" tint="-0.24997711111789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164" fontId="4" fillId="6" borderId="14" applyNumberFormat="0">
      <protection locked="0"/>
    </xf>
    <xf numFmtId="0" fontId="5" fillId="0" borderId="0"/>
    <xf numFmtId="0" fontId="2" fillId="0" borderId="0"/>
    <xf numFmtId="0" fontId="2" fillId="0" borderId="0"/>
    <xf numFmtId="0" fontId="7" fillId="0" borderId="0"/>
    <xf numFmtId="0" fontId="8" fillId="0" borderId="0"/>
    <xf numFmtId="9" fontId="9" fillId="0" borderId="0" applyFont="0" applyFill="0" applyBorder="0" applyAlignment="0" applyProtection="0"/>
  </cellStyleXfs>
  <cellXfs count="40">
    <xf numFmtId="0" fontId="0" fillId="0" borderId="0" xfId="0"/>
    <xf numFmtId="2" fontId="0" fillId="0" borderId="0" xfId="0" applyNumberFormat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1" fillId="4" borderId="0" xfId="0" applyFont="1" applyFill="1"/>
    <xf numFmtId="0" fontId="3" fillId="0" borderId="1" xfId="0" applyFon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3" fontId="0" fillId="0" borderId="16" xfId="0" applyNumberFormat="1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3" fontId="0" fillId="0" borderId="0" xfId="0" applyNumberFormat="1" applyAlignment="1">
      <alignment horizontal="center"/>
    </xf>
    <xf numFmtId="3" fontId="0" fillId="0" borderId="0" xfId="0" applyNumberFormat="1"/>
    <xf numFmtId="0" fontId="10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9" fontId="0" fillId="0" borderId="0" xfId="0" applyNumberFormat="1" applyAlignment="1">
      <alignment horizontal="center"/>
    </xf>
  </cellXfs>
  <cellStyles count="8">
    <cellStyle name="Changed" xfId="1"/>
    <cellStyle name="Normal" xfId="0" builtinId="0"/>
    <cellStyle name="Normal 10 2 2 2" xfId="3"/>
    <cellStyle name="Normal 11 2 2 2" xfId="4"/>
    <cellStyle name="Normal 14" xfId="5"/>
    <cellStyle name="Normal 2" xfId="2"/>
    <cellStyle name="Normal 6" xfId="6"/>
    <cellStyle name="Percent 2" xfId="7"/>
  </cellStyles>
  <dxfs count="0"/>
  <tableStyles count="0" defaultTableStyle="TableStyleMedium9" defaultPivotStyle="PivotStyleLight16"/>
  <colors>
    <mruColors>
      <color rgb="FFF06C2F"/>
      <color rgb="FFFAB256"/>
      <color rgb="FF00A3AD"/>
      <color rgb="FF477DBC"/>
      <color rgb="FF7EAED3"/>
      <color rgb="FF7E7E7E"/>
      <color rgb="FF03BCD1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stacked"/>
        <c:ser>
          <c:idx val="0"/>
          <c:order val="0"/>
          <c:tx>
            <c:strRef>
              <c:f>'Fig 13-1 LCOE Ntr Gas'!$C$7</c:f>
              <c:strCache>
                <c:ptCount val="1"/>
                <c:pt idx="0">
                  <c:v>Capital</c:v>
                </c:pt>
              </c:strCache>
            </c:strRef>
          </c:tx>
          <c:spPr>
            <a:solidFill>
              <a:srgbClr val="7EAED3"/>
            </a:solidFill>
          </c:spPr>
          <c:cat>
            <c:strRef>
              <c:f>'Fig 13-1 LCOE Ntr Gas'!$E$4:$M$4</c:f>
              <c:strCache>
                <c:ptCount val="9"/>
                <c:pt idx="0">
                  <c:v>CCCT Adv 1 Wet Cool East</c:v>
                </c:pt>
                <c:pt idx="1">
                  <c:v>CCCT Adv 2 Dry Cool East</c:v>
                </c:pt>
                <c:pt idx="2">
                  <c:v>CCCT Adv 2 Dry Cool West</c:v>
                </c:pt>
                <c:pt idx="3">
                  <c:v>Frame GT East</c:v>
                </c:pt>
                <c:pt idx="4">
                  <c:v>Recip Eng East</c:v>
                </c:pt>
                <c:pt idx="5">
                  <c:v>Aero GT East</c:v>
                </c:pt>
                <c:pt idx="6">
                  <c:v>Frame GT West</c:v>
                </c:pt>
                <c:pt idx="7">
                  <c:v>Recip Eng West</c:v>
                </c:pt>
                <c:pt idx="8">
                  <c:v>Aero GT West</c:v>
                </c:pt>
              </c:strCache>
            </c:strRef>
          </c:cat>
          <c:val>
            <c:numRef>
              <c:f>'Fig 13-1 LCOE Ntr Gas'!$E$7:$M$7</c:f>
              <c:numCache>
                <c:formatCode>0.00</c:formatCode>
                <c:ptCount val="9"/>
                <c:pt idx="0">
                  <c:v>20.337516440311148</c:v>
                </c:pt>
                <c:pt idx="1">
                  <c:v>22.819863695449392</c:v>
                </c:pt>
                <c:pt idx="2">
                  <c:v>22.731208436337297</c:v>
                </c:pt>
                <c:pt idx="3">
                  <c:v>32.33224039008374</c:v>
                </c:pt>
                <c:pt idx="4">
                  <c:v>52.019693696916875</c:v>
                </c:pt>
                <c:pt idx="5">
                  <c:v>44.456830536365104</c:v>
                </c:pt>
                <c:pt idx="6">
                  <c:v>32.212194943090857</c:v>
                </c:pt>
                <c:pt idx="7">
                  <c:v>52.019693696916875</c:v>
                </c:pt>
                <c:pt idx="8">
                  <c:v>44.29676994037461</c:v>
                </c:pt>
              </c:numCache>
            </c:numRef>
          </c:val>
        </c:ser>
        <c:ser>
          <c:idx val="1"/>
          <c:order val="1"/>
          <c:tx>
            <c:strRef>
              <c:f>'Fig 13-1 LCOE Ntr Gas'!$C$8</c:f>
              <c:strCache>
                <c:ptCount val="1"/>
                <c:pt idx="0">
                  <c:v>O&amp;M (fixed &amp; variable) &amp; Property Tax and Insurance</c:v>
                </c:pt>
              </c:strCache>
            </c:strRef>
          </c:tx>
          <c:spPr>
            <a:solidFill>
              <a:srgbClr val="477DBC"/>
            </a:solidFill>
          </c:spPr>
          <c:cat>
            <c:strRef>
              <c:f>'Fig 13-1 LCOE Ntr Gas'!$E$4:$M$4</c:f>
              <c:strCache>
                <c:ptCount val="9"/>
                <c:pt idx="0">
                  <c:v>CCCT Adv 1 Wet Cool East</c:v>
                </c:pt>
                <c:pt idx="1">
                  <c:v>CCCT Adv 2 Dry Cool East</c:v>
                </c:pt>
                <c:pt idx="2">
                  <c:v>CCCT Adv 2 Dry Cool West</c:v>
                </c:pt>
                <c:pt idx="3">
                  <c:v>Frame GT East</c:v>
                </c:pt>
                <c:pt idx="4">
                  <c:v>Recip Eng East</c:v>
                </c:pt>
                <c:pt idx="5">
                  <c:v>Aero GT East</c:v>
                </c:pt>
                <c:pt idx="6">
                  <c:v>Frame GT West</c:v>
                </c:pt>
                <c:pt idx="7">
                  <c:v>Recip Eng West</c:v>
                </c:pt>
                <c:pt idx="8">
                  <c:v>Aero GT West</c:v>
                </c:pt>
              </c:strCache>
            </c:strRef>
          </c:cat>
          <c:val>
            <c:numRef>
              <c:f>'Fig 13-1 LCOE Ntr Gas'!$E$8:$M$8</c:f>
              <c:numCache>
                <c:formatCode>0.00</c:formatCode>
                <c:ptCount val="9"/>
                <c:pt idx="0">
                  <c:v>8.1356663612018405</c:v>
                </c:pt>
                <c:pt idx="1">
                  <c:v>8.377032708609077</c:v>
                </c:pt>
                <c:pt idx="2">
                  <c:v>8.3684124819159607</c:v>
                </c:pt>
                <c:pt idx="3">
                  <c:v>16.247334862904097</c:v>
                </c:pt>
                <c:pt idx="4">
                  <c:v>18.522505821841712</c:v>
                </c:pt>
                <c:pt idx="5">
                  <c:v>20.585811736134282</c:v>
                </c:pt>
                <c:pt idx="6">
                  <c:v>16.235662470573182</c:v>
                </c:pt>
                <c:pt idx="7">
                  <c:v>18.522505821841712</c:v>
                </c:pt>
                <c:pt idx="8">
                  <c:v>20.570248546359736</c:v>
                </c:pt>
              </c:numCache>
            </c:numRef>
          </c:val>
        </c:ser>
        <c:ser>
          <c:idx val="2"/>
          <c:order val="2"/>
          <c:tx>
            <c:strRef>
              <c:f>'Fig 13-1 LCOE Ntr Gas'!$C$9</c:f>
              <c:strCache>
                <c:ptCount val="1"/>
                <c:pt idx="0">
                  <c:v>Fuel (fixed, variable) &amp; Transmission</c:v>
                </c:pt>
              </c:strCache>
            </c:strRef>
          </c:tx>
          <c:spPr>
            <a:solidFill>
              <a:srgbClr val="03BCD1"/>
            </a:solidFill>
          </c:spPr>
          <c:cat>
            <c:strRef>
              <c:f>'Fig 13-1 LCOE Ntr Gas'!$E$4:$M$4</c:f>
              <c:strCache>
                <c:ptCount val="9"/>
                <c:pt idx="0">
                  <c:v>CCCT Adv 1 Wet Cool East</c:v>
                </c:pt>
                <c:pt idx="1">
                  <c:v>CCCT Adv 2 Dry Cool East</c:v>
                </c:pt>
                <c:pt idx="2">
                  <c:v>CCCT Adv 2 Dry Cool West</c:v>
                </c:pt>
                <c:pt idx="3">
                  <c:v>Frame GT East</c:v>
                </c:pt>
                <c:pt idx="4">
                  <c:v>Recip Eng East</c:v>
                </c:pt>
                <c:pt idx="5">
                  <c:v>Aero GT East</c:v>
                </c:pt>
                <c:pt idx="6">
                  <c:v>Frame GT West</c:v>
                </c:pt>
                <c:pt idx="7">
                  <c:v>Recip Eng West</c:v>
                </c:pt>
                <c:pt idx="8">
                  <c:v>Aero GT West</c:v>
                </c:pt>
              </c:strCache>
            </c:strRef>
          </c:cat>
          <c:val>
            <c:numRef>
              <c:f>'Fig 13-1 LCOE Ntr Gas'!$E$9:$M$9</c:f>
              <c:numCache>
                <c:formatCode>0.00</c:formatCode>
                <c:ptCount val="9"/>
                <c:pt idx="0">
                  <c:v>47.208423857679804</c:v>
                </c:pt>
                <c:pt idx="1">
                  <c:v>46.81364404516151</c:v>
                </c:pt>
                <c:pt idx="2">
                  <c:v>51.658296852035754</c:v>
                </c:pt>
                <c:pt idx="3">
                  <c:v>85.868649996867262</c:v>
                </c:pt>
                <c:pt idx="4">
                  <c:v>72.00131104221748</c:v>
                </c:pt>
                <c:pt idx="5">
                  <c:v>80.164416707073457</c:v>
                </c:pt>
                <c:pt idx="6">
                  <c:v>102.98157707074577</c:v>
                </c:pt>
                <c:pt idx="7">
                  <c:v>83.755016377393787</c:v>
                </c:pt>
                <c:pt idx="8">
                  <c:v>95.046264777879671</c:v>
                </c:pt>
              </c:numCache>
            </c:numRef>
          </c:val>
        </c:ser>
        <c:overlap val="100"/>
        <c:axId val="63787392"/>
        <c:axId val="63788928"/>
      </c:barChart>
      <c:catAx>
        <c:axId val="63787392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63788928"/>
        <c:crosses val="autoZero"/>
        <c:auto val="1"/>
        <c:lblAlgn val="ctr"/>
        <c:lblOffset val="100"/>
      </c:catAx>
      <c:valAx>
        <c:axId val="63788928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$/MWh</a:t>
                </a:r>
              </a:p>
            </c:rich>
          </c:tx>
          <c:layout/>
        </c:title>
        <c:numFmt formatCode="0" sourceLinked="0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63787392"/>
        <c:crosses val="autoZero"/>
        <c:crossBetween val="between"/>
      </c:valAx>
    </c:plotArea>
    <c:legend>
      <c:legendPos val="b"/>
      <c:layout/>
      <c:txPr>
        <a:bodyPr/>
        <a:lstStyle/>
        <a:p>
          <a:pPr>
            <a:defRPr sz="1200"/>
          </a:pPr>
          <a:endParaRPr lang="en-US"/>
        </a:p>
      </c:txPr>
    </c:legend>
    <c:plotVisOnly val="1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stacked"/>
        <c:ser>
          <c:idx val="0"/>
          <c:order val="0"/>
          <c:tx>
            <c:strRef>
              <c:f>'Fig 13-2 LCOE Wind Solar'!$C$7</c:f>
              <c:strCache>
                <c:ptCount val="1"/>
                <c:pt idx="0">
                  <c:v>Capital</c:v>
                </c:pt>
              </c:strCache>
            </c:strRef>
          </c:tx>
          <c:spPr>
            <a:solidFill>
              <a:srgbClr val="7EAED3"/>
            </a:solidFill>
          </c:spPr>
          <c:cat>
            <c:strRef>
              <c:f>'Fig 13-2 LCOE Wind Solar'!$E$4:$I$4</c:f>
              <c:strCache>
                <c:ptCount val="5"/>
                <c:pt idx="0">
                  <c:v>Utility Scale Solar PV S. ID</c:v>
                </c:pt>
                <c:pt idx="1">
                  <c:v>Wind Montana</c:v>
                </c:pt>
                <c:pt idx="2">
                  <c:v>Wind Montana with Transm. Expansion</c:v>
                </c:pt>
                <c:pt idx="3">
                  <c:v>Wind Columbia Basin</c:v>
                </c:pt>
                <c:pt idx="4">
                  <c:v>Utility Scale Solar PV S. ID with Transm. Expansion</c:v>
                </c:pt>
              </c:strCache>
            </c:strRef>
          </c:cat>
          <c:val>
            <c:numRef>
              <c:f>'Fig 13-2 LCOE Wind Solar'!$E$7:$I$7</c:f>
              <c:numCache>
                <c:formatCode>0.00</c:formatCode>
                <c:ptCount val="5"/>
                <c:pt idx="0">
                  <c:v>71.645033690546555</c:v>
                </c:pt>
                <c:pt idx="1">
                  <c:v>63.571565126915381</c:v>
                </c:pt>
                <c:pt idx="2">
                  <c:v>63.571565126915381</c:v>
                </c:pt>
                <c:pt idx="3">
                  <c:v>75.777089125314205</c:v>
                </c:pt>
                <c:pt idx="4">
                  <c:v>71.645033690546555</c:v>
                </c:pt>
              </c:numCache>
            </c:numRef>
          </c:val>
        </c:ser>
        <c:ser>
          <c:idx val="1"/>
          <c:order val="1"/>
          <c:tx>
            <c:strRef>
              <c:f>'Fig 13-2 LCOE Wind Solar'!$C$8</c:f>
              <c:strCache>
                <c:ptCount val="1"/>
                <c:pt idx="0">
                  <c:v>O&amp;M (fixed &amp; variable) &amp; Property Tax and Insurance</c:v>
                </c:pt>
              </c:strCache>
            </c:strRef>
          </c:tx>
          <c:spPr>
            <a:solidFill>
              <a:srgbClr val="477DBC"/>
            </a:solidFill>
          </c:spPr>
          <c:cat>
            <c:strRef>
              <c:f>'Fig 13-2 LCOE Wind Solar'!$E$4:$I$4</c:f>
              <c:strCache>
                <c:ptCount val="5"/>
                <c:pt idx="0">
                  <c:v>Utility Scale Solar PV S. ID</c:v>
                </c:pt>
                <c:pt idx="1">
                  <c:v>Wind Montana</c:v>
                </c:pt>
                <c:pt idx="2">
                  <c:v>Wind Montana with Transm. Expansion</c:v>
                </c:pt>
                <c:pt idx="3">
                  <c:v>Wind Columbia Basin</c:v>
                </c:pt>
                <c:pt idx="4">
                  <c:v>Utility Scale Solar PV S. ID with Transm. Expansion</c:v>
                </c:pt>
              </c:strCache>
            </c:strRef>
          </c:cat>
          <c:val>
            <c:numRef>
              <c:f>'Fig 13-2 LCOE Wind Solar'!$E$8:$I$8</c:f>
              <c:numCache>
                <c:formatCode>0.00</c:formatCode>
                <c:ptCount val="5"/>
                <c:pt idx="0">
                  <c:v>14.685443087998763</c:v>
                </c:pt>
                <c:pt idx="1">
                  <c:v>17.637617931454564</c:v>
                </c:pt>
                <c:pt idx="2">
                  <c:v>17.637617931454564</c:v>
                </c:pt>
                <c:pt idx="3">
                  <c:v>21.217635747155512</c:v>
                </c:pt>
                <c:pt idx="4">
                  <c:v>14.685443087998763</c:v>
                </c:pt>
              </c:numCache>
            </c:numRef>
          </c:val>
        </c:ser>
        <c:ser>
          <c:idx val="2"/>
          <c:order val="2"/>
          <c:tx>
            <c:strRef>
              <c:f>'Fig 13-2 LCOE Wind Solar'!$C$9</c:f>
              <c:strCache>
                <c:ptCount val="1"/>
                <c:pt idx="0">
                  <c:v>Transmission</c:v>
                </c:pt>
              </c:strCache>
            </c:strRef>
          </c:tx>
          <c:spPr>
            <a:solidFill>
              <a:srgbClr val="03BCD1"/>
            </a:solidFill>
          </c:spPr>
          <c:cat>
            <c:strRef>
              <c:f>'Fig 13-2 LCOE Wind Solar'!$E$4:$I$4</c:f>
              <c:strCache>
                <c:ptCount val="5"/>
                <c:pt idx="0">
                  <c:v>Utility Scale Solar PV S. ID</c:v>
                </c:pt>
                <c:pt idx="1">
                  <c:v>Wind Montana</c:v>
                </c:pt>
                <c:pt idx="2">
                  <c:v>Wind Montana with Transm. Expansion</c:v>
                </c:pt>
                <c:pt idx="3">
                  <c:v>Wind Columbia Basin</c:v>
                </c:pt>
                <c:pt idx="4">
                  <c:v>Utility Scale Solar PV S. ID with Transm. Expansion</c:v>
                </c:pt>
              </c:strCache>
            </c:strRef>
          </c:cat>
          <c:val>
            <c:numRef>
              <c:f>'Fig 13-2 LCOE Wind Solar'!$E$9:$I$9</c:f>
              <c:numCache>
                <c:formatCode>0.00</c:formatCode>
                <c:ptCount val="5"/>
                <c:pt idx="0">
                  <c:v>13.196059037543826</c:v>
                </c:pt>
                <c:pt idx="1">
                  <c:v>24.517087237062739</c:v>
                </c:pt>
                <c:pt idx="2">
                  <c:v>28.084033860976128</c:v>
                </c:pt>
                <c:pt idx="3">
                  <c:v>13.335851843230246</c:v>
                </c:pt>
                <c:pt idx="4">
                  <c:v>51.660642641692668</c:v>
                </c:pt>
              </c:numCache>
            </c:numRef>
          </c:val>
        </c:ser>
        <c:overlap val="100"/>
        <c:axId val="63839616"/>
        <c:axId val="119018624"/>
      </c:barChart>
      <c:catAx>
        <c:axId val="63839616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19018624"/>
        <c:crosses val="autoZero"/>
        <c:auto val="1"/>
        <c:lblAlgn val="ctr"/>
        <c:lblOffset val="100"/>
      </c:catAx>
      <c:valAx>
        <c:axId val="119018624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$/MWh</a:t>
                </a:r>
              </a:p>
            </c:rich>
          </c:tx>
          <c:layout/>
        </c:title>
        <c:numFmt formatCode="0" sourceLinked="0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63839616"/>
        <c:crosses val="autoZero"/>
        <c:crossBetween val="between"/>
      </c:valAx>
    </c:plotArea>
    <c:legend>
      <c:legendPos val="b"/>
      <c:layout/>
      <c:txPr>
        <a:bodyPr/>
        <a:lstStyle/>
        <a:p>
          <a:pPr>
            <a:defRPr sz="1200"/>
          </a:pPr>
          <a:endParaRPr lang="en-US"/>
        </a:p>
      </c:txPr>
    </c:legend>
    <c:plotVisOnly val="1"/>
  </c:chart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stacked"/>
        <c:ser>
          <c:idx val="0"/>
          <c:order val="0"/>
          <c:tx>
            <c:strRef>
              <c:f>'Fig 13-3 Least Cost Gas'!$D$6</c:f>
              <c:strCache>
                <c:ptCount val="1"/>
                <c:pt idx="0">
                  <c:v>CCCT Adv 1</c:v>
                </c:pt>
              </c:strCache>
            </c:strRef>
          </c:tx>
          <c:spPr>
            <a:solidFill>
              <a:srgbClr val="F06C2F"/>
            </a:solidFill>
          </c:spPr>
          <c:cat>
            <c:numRef>
              <c:f>'Fig 13-3 Least Cost Gas'!$C$7:$C$16</c:f>
              <c:numCache>
                <c:formatCode>General</c:formatCode>
                <c:ptCount val="10"/>
                <c:pt idx="0">
                  <c:v>10</c:v>
                </c:pt>
                <c:pt idx="1">
                  <c:v>60</c:v>
                </c:pt>
                <c:pt idx="2">
                  <c:v>110</c:v>
                </c:pt>
                <c:pt idx="3">
                  <c:v>160</c:v>
                </c:pt>
                <c:pt idx="4">
                  <c:v>210</c:v>
                </c:pt>
                <c:pt idx="5">
                  <c:v>260</c:v>
                </c:pt>
                <c:pt idx="6">
                  <c:v>310</c:v>
                </c:pt>
                <c:pt idx="7">
                  <c:v>360</c:v>
                </c:pt>
                <c:pt idx="8">
                  <c:v>410</c:v>
                </c:pt>
                <c:pt idx="9">
                  <c:v>460</c:v>
                </c:pt>
              </c:numCache>
            </c:numRef>
          </c:cat>
          <c:val>
            <c:numRef>
              <c:f>'Fig 13-3 Least Cost Gas'!$D$7:$D$16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147.54803755386959</c:v>
                </c:pt>
                <c:pt idx="5">
                  <c:v>166.80705736083763</c:v>
                </c:pt>
                <c:pt idx="6">
                  <c:v>186.06607755298617</c:v>
                </c:pt>
                <c:pt idx="7">
                  <c:v>0</c:v>
                </c:pt>
                <c:pt idx="8">
                  <c:v>194.9252266641914</c:v>
                </c:pt>
                <c:pt idx="9">
                  <c:v>194.9252266641914</c:v>
                </c:pt>
              </c:numCache>
            </c:numRef>
          </c:val>
        </c:ser>
        <c:ser>
          <c:idx val="1"/>
          <c:order val="1"/>
          <c:tx>
            <c:strRef>
              <c:f>'Fig 13-3 Least Cost Gas'!$E$6</c:f>
              <c:strCache>
                <c:ptCount val="1"/>
                <c:pt idx="0">
                  <c:v>CCCT Adv 2</c:v>
                </c:pt>
              </c:strCache>
            </c:strRef>
          </c:tx>
          <c:spPr>
            <a:solidFill>
              <a:srgbClr val="FAB256"/>
            </a:solidFill>
          </c:spPr>
          <c:cat>
            <c:numRef>
              <c:f>'Fig 13-3 Least Cost Gas'!$C$7:$C$16</c:f>
              <c:numCache>
                <c:formatCode>General</c:formatCode>
                <c:ptCount val="10"/>
                <c:pt idx="0">
                  <c:v>10</c:v>
                </c:pt>
                <c:pt idx="1">
                  <c:v>60</c:v>
                </c:pt>
                <c:pt idx="2">
                  <c:v>110</c:v>
                </c:pt>
                <c:pt idx="3">
                  <c:v>160</c:v>
                </c:pt>
                <c:pt idx="4">
                  <c:v>210</c:v>
                </c:pt>
                <c:pt idx="5">
                  <c:v>260</c:v>
                </c:pt>
                <c:pt idx="6">
                  <c:v>310</c:v>
                </c:pt>
                <c:pt idx="7">
                  <c:v>360</c:v>
                </c:pt>
                <c:pt idx="8">
                  <c:v>410</c:v>
                </c:pt>
                <c:pt idx="9">
                  <c:v>460</c:v>
                </c:pt>
              </c:numCache>
            </c:numRef>
          </c:cat>
          <c:val>
            <c:numRef>
              <c:f>'Fig 13-3 Least Cost Gas'!$E$7:$E$16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219.95463054975522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2"/>
          <c:order val="2"/>
          <c:tx>
            <c:strRef>
              <c:f>'Fig 13-3 Least Cost Gas'!$F$6</c:f>
              <c:strCache>
                <c:ptCount val="1"/>
                <c:pt idx="0">
                  <c:v>Recip Eng</c:v>
                </c:pt>
              </c:strCache>
            </c:strRef>
          </c:tx>
          <c:spPr>
            <a:solidFill>
              <a:srgbClr val="03BCD1"/>
            </a:solidFill>
          </c:spPr>
          <c:cat>
            <c:numRef>
              <c:f>'Fig 13-3 Least Cost Gas'!$C$7:$C$16</c:f>
              <c:numCache>
                <c:formatCode>General</c:formatCode>
                <c:ptCount val="10"/>
                <c:pt idx="0">
                  <c:v>10</c:v>
                </c:pt>
                <c:pt idx="1">
                  <c:v>60</c:v>
                </c:pt>
                <c:pt idx="2">
                  <c:v>110</c:v>
                </c:pt>
                <c:pt idx="3">
                  <c:v>160</c:v>
                </c:pt>
                <c:pt idx="4">
                  <c:v>210</c:v>
                </c:pt>
                <c:pt idx="5">
                  <c:v>260</c:v>
                </c:pt>
                <c:pt idx="6">
                  <c:v>310</c:v>
                </c:pt>
                <c:pt idx="7">
                  <c:v>360</c:v>
                </c:pt>
                <c:pt idx="8">
                  <c:v>410</c:v>
                </c:pt>
                <c:pt idx="9">
                  <c:v>460</c:v>
                </c:pt>
              </c:numCache>
            </c:numRef>
          </c:cat>
          <c:val>
            <c:numRef>
              <c:f>'Fig 13-3 Least Cost Gas'!$F$7:$F$16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124.26686955453118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3"/>
          <c:order val="3"/>
          <c:tx>
            <c:strRef>
              <c:f>'Fig 13-3 Least Cost Gas'!$G$6</c:f>
              <c:strCache>
                <c:ptCount val="1"/>
                <c:pt idx="0">
                  <c:v>Aero GT</c:v>
                </c:pt>
              </c:strCache>
            </c:strRef>
          </c:tx>
          <c:spPr>
            <a:solidFill>
              <a:srgbClr val="477DBC"/>
            </a:solidFill>
          </c:spPr>
          <c:cat>
            <c:numRef>
              <c:f>'Fig 13-3 Least Cost Gas'!$C$7:$C$16</c:f>
              <c:numCache>
                <c:formatCode>General</c:formatCode>
                <c:ptCount val="10"/>
                <c:pt idx="0">
                  <c:v>10</c:v>
                </c:pt>
                <c:pt idx="1">
                  <c:v>60</c:v>
                </c:pt>
                <c:pt idx="2">
                  <c:v>110</c:v>
                </c:pt>
                <c:pt idx="3">
                  <c:v>160</c:v>
                </c:pt>
                <c:pt idx="4">
                  <c:v>210</c:v>
                </c:pt>
                <c:pt idx="5">
                  <c:v>260</c:v>
                </c:pt>
                <c:pt idx="6">
                  <c:v>310</c:v>
                </c:pt>
                <c:pt idx="7">
                  <c:v>360</c:v>
                </c:pt>
                <c:pt idx="8">
                  <c:v>410</c:v>
                </c:pt>
                <c:pt idx="9">
                  <c:v>460</c:v>
                </c:pt>
              </c:numCache>
            </c:numRef>
          </c:cat>
          <c:val>
            <c:numRef>
              <c:f>'Fig 13-3 Least Cost Gas'!$G$7:$G$16</c:f>
              <c:numCache>
                <c:formatCode>0.00</c:formatCode>
                <c:ptCount val="10"/>
                <c:pt idx="0">
                  <c:v>0</c:v>
                </c:pt>
                <c:pt idx="1">
                  <c:v>66.228951127893438</c:v>
                </c:pt>
                <c:pt idx="2">
                  <c:v>93.230763678936427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75.409567066542536</c:v>
                </c:pt>
                <c:pt idx="9">
                  <c:v>102.41138037251642</c:v>
                </c:pt>
              </c:numCache>
            </c:numRef>
          </c:val>
        </c:ser>
        <c:ser>
          <c:idx val="4"/>
          <c:order val="4"/>
          <c:tx>
            <c:strRef>
              <c:f>'Fig 13-3 Least Cost Gas'!$H$6</c:f>
              <c:strCache>
                <c:ptCount val="1"/>
                <c:pt idx="0">
                  <c:v>Frame GT</c:v>
                </c:pt>
              </c:strCache>
            </c:strRef>
          </c:tx>
          <c:spPr>
            <a:solidFill>
              <a:srgbClr val="7E7E7E"/>
            </a:solidFill>
          </c:spPr>
          <c:cat>
            <c:numRef>
              <c:f>'Fig 13-3 Least Cost Gas'!$C$7:$C$16</c:f>
              <c:numCache>
                <c:formatCode>General</c:formatCode>
                <c:ptCount val="10"/>
                <c:pt idx="0">
                  <c:v>10</c:v>
                </c:pt>
                <c:pt idx="1">
                  <c:v>60</c:v>
                </c:pt>
                <c:pt idx="2">
                  <c:v>110</c:v>
                </c:pt>
                <c:pt idx="3">
                  <c:v>160</c:v>
                </c:pt>
                <c:pt idx="4">
                  <c:v>210</c:v>
                </c:pt>
                <c:pt idx="5">
                  <c:v>260</c:v>
                </c:pt>
                <c:pt idx="6">
                  <c:v>310</c:v>
                </c:pt>
                <c:pt idx="7">
                  <c:v>360</c:v>
                </c:pt>
                <c:pt idx="8">
                  <c:v>410</c:v>
                </c:pt>
                <c:pt idx="9">
                  <c:v>460</c:v>
                </c:pt>
              </c:numCache>
            </c:numRef>
          </c:cat>
          <c:val>
            <c:numRef>
              <c:f>'Fig 13-3 Least Cost Gas'!$H$7:$H$16</c:f>
              <c:numCache>
                <c:formatCode>0.00</c:formatCode>
                <c:ptCount val="10"/>
                <c:pt idx="0">
                  <c:v>35.510664150100155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overlap val="100"/>
        <c:axId val="119193984"/>
        <c:axId val="119195904"/>
      </c:barChart>
      <c:catAx>
        <c:axId val="11919398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aMW Requirement</a:t>
                </a:r>
              </a:p>
            </c:rich>
          </c:tx>
          <c:layout/>
        </c:title>
        <c:numFmt formatCode="General" sourceLinked="1"/>
        <c:tickLblPos val="nextTo"/>
        <c:crossAx val="119195904"/>
        <c:crosses val="autoZero"/>
        <c:auto val="1"/>
        <c:lblAlgn val="ctr"/>
        <c:lblOffset val="100"/>
      </c:catAx>
      <c:valAx>
        <c:axId val="119195904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Annual Cost $(mm) 2012$</a:t>
                </a:r>
              </a:p>
            </c:rich>
          </c:tx>
          <c:layout/>
        </c:title>
        <c:numFmt formatCode="0" sourceLinked="0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19193984"/>
        <c:crosses val="autoZero"/>
        <c:crossBetween val="between"/>
      </c:valAx>
    </c:plotArea>
    <c:legend>
      <c:legendPos val="b"/>
      <c:layout/>
      <c:txPr>
        <a:bodyPr/>
        <a:lstStyle/>
        <a:p>
          <a:pPr>
            <a:defRPr sz="1200"/>
          </a:pPr>
          <a:endParaRPr lang="en-US"/>
        </a:p>
      </c:txPr>
    </c:legend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/>
      <c:areaChart>
        <c:grouping val="stacked"/>
        <c:ser>
          <c:idx val="16"/>
          <c:order val="3"/>
          <c:tx>
            <c:strRef>
              <c:f>'Fig 13-4 Solar Capital Cost'!$C$6</c:f>
              <c:strCache>
                <c:ptCount val="1"/>
                <c:pt idx="0">
                  <c:v>Analyst projection low</c:v>
                </c:pt>
              </c:strCache>
            </c:strRef>
          </c:tx>
          <c:spPr>
            <a:noFill/>
            <a:ln>
              <a:miter lim="800000"/>
            </a:ln>
          </c:spPr>
          <c:val>
            <c:numRef>
              <c:f>'Fig 13-4 Solar Capital Cost'!$D$6:$AD$6</c:f>
              <c:numCache>
                <c:formatCode>General</c:formatCode>
                <c:ptCount val="27"/>
                <c:pt idx="5">
                  <c:v>1800</c:v>
                </c:pt>
                <c:pt idx="6" formatCode="#,##0">
                  <c:v>1684.9949960393471</c:v>
                </c:pt>
                <c:pt idx="7" formatCode="#,##0">
                  <c:v>1616.1484203314478</c:v>
                </c:pt>
                <c:pt idx="8" formatCode="#,##0">
                  <c:v>1547.3018446235485</c:v>
                </c:pt>
                <c:pt idx="9" formatCode="#,##0">
                  <c:v>1478.4552689156492</c:v>
                </c:pt>
                <c:pt idx="10" formatCode="#,##0">
                  <c:v>1409.6086932077499</c:v>
                </c:pt>
                <c:pt idx="11" formatCode="#,##0">
                  <c:v>1340.7621174998505</c:v>
                </c:pt>
                <c:pt idx="12" formatCode="#,##0">
                  <c:v>1298.1071738547389</c:v>
                </c:pt>
                <c:pt idx="13" formatCode="#,##0">
                  <c:v>1255.4522302096273</c:v>
                </c:pt>
                <c:pt idx="14" formatCode="#,##0">
                  <c:v>1212.7972865645156</c:v>
                </c:pt>
                <c:pt idx="15" formatCode="#,##0">
                  <c:v>1170.142342919404</c:v>
                </c:pt>
                <c:pt idx="16" formatCode="#,##0">
                  <c:v>1127.4873992742928</c:v>
                </c:pt>
                <c:pt idx="17" formatCode="#,##0">
                  <c:v>1096.3068849138313</c:v>
                </c:pt>
                <c:pt idx="18" formatCode="#,##0">
                  <c:v>1065.1263705533697</c:v>
                </c:pt>
                <c:pt idx="19" formatCode="#,##0">
                  <c:v>1033.9458561929082</c:v>
                </c:pt>
                <c:pt idx="20" formatCode="#,##0">
                  <c:v>1002.7653418324466</c:v>
                </c:pt>
                <c:pt idx="21" formatCode="#,##0">
                  <c:v>971.58482747198468</c:v>
                </c:pt>
                <c:pt idx="22" formatCode="#,##0">
                  <c:v>971.58482747198468</c:v>
                </c:pt>
                <c:pt idx="23" formatCode="#,##0">
                  <c:v>971.58482747198468</c:v>
                </c:pt>
                <c:pt idx="24" formatCode="#,##0">
                  <c:v>971.58482747198468</c:v>
                </c:pt>
                <c:pt idx="25" formatCode="#,##0">
                  <c:v>971.58482747198468</c:v>
                </c:pt>
                <c:pt idx="26" formatCode="#,##0">
                  <c:v>971.58482747198468</c:v>
                </c:pt>
              </c:numCache>
            </c:numRef>
          </c:val>
        </c:ser>
        <c:ser>
          <c:idx val="17"/>
          <c:order val="4"/>
          <c:tx>
            <c:strRef>
              <c:f>'Fig 13-4 Solar Capital Cost'!$C$7</c:f>
              <c:strCache>
                <c:ptCount val="1"/>
                <c:pt idx="0">
                  <c:v>delta</c:v>
                </c:pt>
              </c:strCache>
            </c:strRef>
          </c:tx>
          <c:spPr>
            <a:solidFill>
              <a:srgbClr val="D2D2D2"/>
            </a:solidFill>
          </c:spPr>
          <c:val>
            <c:numRef>
              <c:f>'Fig 13-4 Solar Capital Cost'!$D$7:$AD$7</c:f>
              <c:numCache>
                <c:formatCode>General</c:formatCode>
                <c:ptCount val="27"/>
                <c:pt idx="6" formatCode="#,##0">
                  <c:v>1842.1447884160737</c:v>
                </c:pt>
                <c:pt idx="7" formatCode="#,##0">
                  <c:v>1839.4009031523531</c:v>
                </c:pt>
                <c:pt idx="8" formatCode="#,##0">
                  <c:v>1836.6570178886325</c:v>
                </c:pt>
                <c:pt idx="9" formatCode="#,##0">
                  <c:v>1833.9131326249119</c:v>
                </c:pt>
                <c:pt idx="10" formatCode="#,##0">
                  <c:v>1831.1692473611913</c:v>
                </c:pt>
                <c:pt idx="11" formatCode="#,##0">
                  <c:v>1828.4253620974703</c:v>
                </c:pt>
                <c:pt idx="12" formatCode="#,##0">
                  <c:v>1835.9086855439812</c:v>
                </c:pt>
                <c:pt idx="13" formatCode="#,##0">
                  <c:v>1843.3920089904921</c:v>
                </c:pt>
                <c:pt idx="14" formatCode="#,##0">
                  <c:v>1850.875332437003</c:v>
                </c:pt>
                <c:pt idx="15" formatCode="#,##0">
                  <c:v>1858.3586558835138</c:v>
                </c:pt>
                <c:pt idx="16" formatCode="#,##0">
                  <c:v>1865.8419793300245</c:v>
                </c:pt>
                <c:pt idx="17" formatCode="#,##0">
                  <c:v>1872.5769704318843</c:v>
                </c:pt>
                <c:pt idx="18" formatCode="#,##0">
                  <c:v>1879.3119615337441</c:v>
                </c:pt>
                <c:pt idx="19" formatCode="#,##0">
                  <c:v>1886.0469526356039</c:v>
                </c:pt>
                <c:pt idx="20" formatCode="#,##0">
                  <c:v>1892.7819437374637</c:v>
                </c:pt>
                <c:pt idx="21" formatCode="#,##0">
                  <c:v>1899.5169348393233</c:v>
                </c:pt>
                <c:pt idx="22" formatCode="#,##0">
                  <c:v>1876.069188040256</c:v>
                </c:pt>
                <c:pt idx="23" formatCode="#,##0">
                  <c:v>1852.6214412411887</c:v>
                </c:pt>
                <c:pt idx="24" formatCode="#,##0">
                  <c:v>1829.1736944421214</c:v>
                </c:pt>
                <c:pt idx="25" formatCode="#,##0">
                  <c:v>1805.725947643054</c:v>
                </c:pt>
                <c:pt idx="26" formatCode="#,##0">
                  <c:v>1782.2782008439872</c:v>
                </c:pt>
              </c:numCache>
            </c:numRef>
          </c:val>
        </c:ser>
        <c:axId val="172414464"/>
        <c:axId val="172416384"/>
      </c:areaChart>
      <c:lineChart>
        <c:grouping val="standard"/>
        <c:ser>
          <c:idx val="0"/>
          <c:order val="0"/>
          <c:tx>
            <c:strRef>
              <c:f>'Fig 13-4 Solar Capital Cost'!$C$3</c:f>
              <c:strCache>
                <c:ptCount val="1"/>
                <c:pt idx="0">
                  <c:v>Draft Seventh Plan</c:v>
                </c:pt>
              </c:strCache>
            </c:strRef>
          </c:tx>
          <c:spPr>
            <a:ln w="38100">
              <a:solidFill>
                <a:srgbClr val="477DBC"/>
              </a:solidFill>
              <a:prstDash val="sysDash"/>
            </a:ln>
          </c:spPr>
          <c:marker>
            <c:symbol val="circle"/>
            <c:size val="8"/>
            <c:spPr>
              <a:solidFill>
                <a:srgbClr val="477DBC"/>
              </a:solidFill>
              <a:ln>
                <a:solidFill>
                  <a:srgbClr val="477DBC"/>
                </a:solidFill>
              </a:ln>
            </c:spPr>
          </c:marker>
          <c:cat>
            <c:numRef>
              <c:f>'Fig 13-4 Solar Capital Cost'!$D$2:$AD$2</c:f>
              <c:numCache>
                <c:formatCode>General</c:formatCode>
                <c:ptCount val="2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  <c:pt idx="18">
                  <c:v>2027</c:v>
                </c:pt>
                <c:pt idx="19">
                  <c:v>2028</c:v>
                </c:pt>
                <c:pt idx="20">
                  <c:v>2029</c:v>
                </c:pt>
                <c:pt idx="21">
                  <c:v>2030</c:v>
                </c:pt>
                <c:pt idx="22">
                  <c:v>2031</c:v>
                </c:pt>
                <c:pt idx="23">
                  <c:v>2032</c:v>
                </c:pt>
                <c:pt idx="24">
                  <c:v>2033</c:v>
                </c:pt>
                <c:pt idx="25">
                  <c:v>2034</c:v>
                </c:pt>
                <c:pt idx="26">
                  <c:v>2035</c:v>
                </c:pt>
              </c:numCache>
            </c:numRef>
          </c:cat>
          <c:val>
            <c:numRef>
              <c:f>'Fig 13-4 Solar Capital Cost'!$D$3:$AD$3</c:f>
              <c:numCache>
                <c:formatCode>#,##0</c:formatCode>
                <c:ptCount val="27"/>
                <c:pt idx="0">
                  <c:v>5969.7916253372268</c:v>
                </c:pt>
                <c:pt idx="1">
                  <c:v>5300.6429118612259</c:v>
                </c:pt>
                <c:pt idx="2">
                  <c:v>4259.1523304269303</c:v>
                </c:pt>
                <c:pt idx="3">
                  <c:v>3858.7068271302496</c:v>
                </c:pt>
                <c:pt idx="4">
                  <c:v>3442.0272864305348</c:v>
                </c:pt>
                <c:pt idx="5">
                  <c:v>3025.34774573082</c:v>
                </c:pt>
                <c:pt idx="6">
                  <c:v>2608.6682050311051</c:v>
                </c:pt>
                <c:pt idx="7">
                  <c:v>2413.0180896537722</c:v>
                </c:pt>
                <c:pt idx="8">
                  <c:v>2295.9867123055642</c:v>
                </c:pt>
                <c:pt idx="9">
                  <c:v>2251.1869715776506</c:v>
                </c:pt>
                <c:pt idx="10">
                  <c:v>2206.3872308497371</c:v>
                </c:pt>
                <c:pt idx="11">
                  <c:v>2161.5874901218235</c:v>
                </c:pt>
                <c:pt idx="12">
                  <c:v>2116.78774939391</c:v>
                </c:pt>
                <c:pt idx="13">
                  <c:v>2071.9880086659964</c:v>
                </c:pt>
                <c:pt idx="14">
                  <c:v>2043.9881707110503</c:v>
                </c:pt>
                <c:pt idx="15">
                  <c:v>2015.9883327561042</c:v>
                </c:pt>
                <c:pt idx="16">
                  <c:v>1987.9884948011581</c:v>
                </c:pt>
                <c:pt idx="17">
                  <c:v>1959.9886568462121</c:v>
                </c:pt>
                <c:pt idx="18">
                  <c:v>1931.988818891266</c:v>
                </c:pt>
                <c:pt idx="19">
                  <c:v>1915.1889161182985</c:v>
                </c:pt>
                <c:pt idx="20">
                  <c:v>1898.389013345331</c:v>
                </c:pt>
                <c:pt idx="21">
                  <c:v>1881.5891105723638</c:v>
                </c:pt>
                <c:pt idx="22">
                  <c:v>1864.7892077993963</c:v>
                </c:pt>
                <c:pt idx="23">
                  <c:v>1847.9893050264288</c:v>
                </c:pt>
                <c:pt idx="24">
                  <c:v>1831.357401281191</c:v>
                </c:pt>
                <c:pt idx="25">
                  <c:v>1814.8751846696603</c:v>
                </c:pt>
                <c:pt idx="26">
                  <c:v>1798.5413080076332</c:v>
                </c:pt>
              </c:numCache>
            </c:numRef>
          </c:val>
        </c:ser>
        <c:ser>
          <c:idx val="9"/>
          <c:order val="1"/>
          <c:tx>
            <c:strRef>
              <c:f>'Fig 13-4 Solar Capital Cost'!$C$10</c:f>
              <c:strCache>
                <c:ptCount val="1"/>
                <c:pt idx="0">
                  <c:v>Sun Shot Goal</c:v>
                </c:pt>
              </c:strCache>
            </c:strRef>
          </c:tx>
          <c:spPr>
            <a:ln>
              <a:noFill/>
            </a:ln>
          </c:spPr>
          <c:marker>
            <c:symbol val="triangle"/>
            <c:size val="8"/>
            <c:spPr>
              <a:solidFill>
                <a:srgbClr val="FAB256"/>
              </a:solidFill>
              <a:ln>
                <a:noFill/>
              </a:ln>
            </c:spPr>
          </c:marker>
          <c:cat>
            <c:numRef>
              <c:f>'Fig 13-4 Solar Capital Cost'!$D$2:$AD$2</c:f>
              <c:numCache>
                <c:formatCode>General</c:formatCode>
                <c:ptCount val="2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  <c:pt idx="18">
                  <c:v>2027</c:v>
                </c:pt>
                <c:pt idx="19">
                  <c:v>2028</c:v>
                </c:pt>
                <c:pt idx="20">
                  <c:v>2029</c:v>
                </c:pt>
                <c:pt idx="21">
                  <c:v>2030</c:v>
                </c:pt>
                <c:pt idx="22">
                  <c:v>2031</c:v>
                </c:pt>
                <c:pt idx="23">
                  <c:v>2032</c:v>
                </c:pt>
                <c:pt idx="24">
                  <c:v>2033</c:v>
                </c:pt>
                <c:pt idx="25">
                  <c:v>2034</c:v>
                </c:pt>
                <c:pt idx="26">
                  <c:v>2035</c:v>
                </c:pt>
              </c:numCache>
            </c:numRef>
          </c:cat>
          <c:val>
            <c:numRef>
              <c:f>'Fig 13-4 Solar Capital Cost'!$D$10:$AD$10</c:f>
              <c:numCache>
                <c:formatCode>General</c:formatCode>
                <c:ptCount val="27"/>
                <c:pt idx="11" formatCode="#,##0">
                  <c:v>1247.2205744184655</c:v>
                </c:pt>
              </c:numCache>
            </c:numRef>
          </c:val>
        </c:ser>
        <c:ser>
          <c:idx val="10"/>
          <c:order val="2"/>
          <c:tx>
            <c:strRef>
              <c:f>'Fig 13-4 Solar Capital Cost'!$C$11</c:f>
              <c:strCache>
                <c:ptCount val="1"/>
                <c:pt idx="0">
                  <c:v>Sun Shot Evol. Projection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8"/>
            <c:spPr>
              <a:solidFill>
                <a:srgbClr val="F06C2F"/>
              </a:solidFill>
              <a:ln>
                <a:noFill/>
              </a:ln>
            </c:spPr>
          </c:marker>
          <c:cat>
            <c:numRef>
              <c:f>'Fig 13-4 Solar Capital Cost'!$D$2:$AD$2</c:f>
              <c:numCache>
                <c:formatCode>General</c:formatCode>
                <c:ptCount val="2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  <c:pt idx="17">
                  <c:v>2026</c:v>
                </c:pt>
                <c:pt idx="18">
                  <c:v>2027</c:v>
                </c:pt>
                <c:pt idx="19">
                  <c:v>2028</c:v>
                </c:pt>
                <c:pt idx="20">
                  <c:v>2029</c:v>
                </c:pt>
                <c:pt idx="21">
                  <c:v>2030</c:v>
                </c:pt>
                <c:pt idx="22">
                  <c:v>2031</c:v>
                </c:pt>
                <c:pt idx="23">
                  <c:v>2032</c:v>
                </c:pt>
                <c:pt idx="24">
                  <c:v>2033</c:v>
                </c:pt>
                <c:pt idx="25">
                  <c:v>2034</c:v>
                </c:pt>
                <c:pt idx="26">
                  <c:v>2035</c:v>
                </c:pt>
              </c:numCache>
            </c:numRef>
          </c:cat>
          <c:val>
            <c:numRef>
              <c:f>'Fig 13-4 Solar Capital Cost'!$D$11:$AD$11</c:f>
              <c:numCache>
                <c:formatCode>General</c:formatCode>
                <c:ptCount val="27"/>
                <c:pt idx="11" formatCode="#,##0">
                  <c:v>2369.7190913950844</c:v>
                </c:pt>
              </c:numCache>
            </c:numRef>
          </c:val>
        </c:ser>
        <c:marker val="1"/>
        <c:axId val="172414464"/>
        <c:axId val="172416384"/>
      </c:lineChart>
      <c:catAx>
        <c:axId val="172414464"/>
        <c:scaling>
          <c:orientation val="minMax"/>
        </c:scaling>
        <c:axPos val="b"/>
        <c:numFmt formatCode="General" sourceLinked="1"/>
        <c:tickLblPos val="nextTo"/>
        <c:txPr>
          <a:bodyPr rot="5400000" vert="horz"/>
          <a:lstStyle/>
          <a:p>
            <a:pPr>
              <a:defRPr sz="1200"/>
            </a:pPr>
            <a:endParaRPr lang="en-US"/>
          </a:p>
        </c:txPr>
        <c:crossAx val="172416384"/>
        <c:crosses val="autoZero"/>
        <c:auto val="1"/>
        <c:lblAlgn val="ctr"/>
        <c:lblOffset val="100"/>
      </c:catAx>
      <c:valAx>
        <c:axId val="172416384"/>
        <c:scaling>
          <c:orientation val="minMax"/>
        </c:scaling>
        <c:axPos val="l"/>
        <c:majorGridlines>
          <c:spPr>
            <a:ln>
              <a:solidFill>
                <a:sysClr val="window" lastClr="FFFFFF">
                  <a:lumMod val="75000"/>
                  <a:alpha val="51000"/>
                </a:sys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$/kW ac - $2012</a:t>
                </a:r>
              </a:p>
            </c:rich>
          </c:tx>
          <c:layout/>
        </c:title>
        <c:numFmt formatCode="#,##0" sourceLinked="0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2414464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ayout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span"/>
  </c:chart>
  <c:printSettings>
    <c:headerFooter/>
    <c:pageMargins b="0.75000000000000633" l="0.70000000000000062" r="0.70000000000000062" t="0.75000000000000633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tockChart>
        <c:ser>
          <c:idx val="0"/>
          <c:order val="0"/>
          <c:tx>
            <c:v>High Cost</c:v>
          </c:tx>
          <c:spPr>
            <a:ln w="28575">
              <a:noFill/>
            </a:ln>
          </c:spPr>
          <c:marker>
            <c:symbol val="none"/>
          </c:marker>
          <c:cat>
            <c:numRef>
              <c:f>'Fig 13-5 Solar LCOE'!$D$4:$G$4</c:f>
              <c:numCache>
                <c:formatCode>General</c:formatCode>
                <c:ptCount val="4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</c:numCache>
            </c:numRef>
          </c:cat>
          <c:val>
            <c:numRef>
              <c:f>'Fig 13-5 Solar LCOE'!$D$19:$G$19</c:f>
              <c:numCache>
                <c:formatCode>0.00</c:formatCode>
                <c:ptCount val="4"/>
                <c:pt idx="0">
                  <c:v>140.128404466013</c:v>
                </c:pt>
                <c:pt idx="1">
                  <c:v>132.75970251462303</c:v>
                </c:pt>
                <c:pt idx="2">
                  <c:v>127.03797128112096</c:v>
                </c:pt>
                <c:pt idx="3">
                  <c:v>120.73524901803025</c:v>
                </c:pt>
              </c:numCache>
            </c:numRef>
          </c:val>
        </c:ser>
        <c:ser>
          <c:idx val="1"/>
          <c:order val="1"/>
          <c:tx>
            <c:v>Low Cost</c:v>
          </c:tx>
          <c:spPr>
            <a:ln w="28575">
              <a:noFill/>
            </a:ln>
          </c:spPr>
          <c:marker>
            <c:symbol val="none"/>
          </c:marker>
          <c:cat>
            <c:numRef>
              <c:f>'Fig 13-5 Solar LCOE'!$D$4:$G$4</c:f>
              <c:numCache>
                <c:formatCode>General</c:formatCode>
                <c:ptCount val="4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</c:numCache>
            </c:numRef>
          </c:cat>
          <c:val>
            <c:numRef>
              <c:f>'Fig 13-5 Solar LCOE'!$D$13:$G$13</c:f>
              <c:numCache>
                <c:formatCode>0.00</c:formatCode>
                <c:ptCount val="4"/>
                <c:pt idx="0">
                  <c:v>66.446905508186063</c:v>
                </c:pt>
                <c:pt idx="1">
                  <c:v>57.772363396651784</c:v>
                </c:pt>
                <c:pt idx="2">
                  <c:v>51.245685705349516</c:v>
                </c:pt>
                <c:pt idx="3">
                  <c:v>50.653624459303984</c:v>
                </c:pt>
              </c:numCache>
            </c:numRef>
          </c:val>
        </c:ser>
        <c:ser>
          <c:idx val="4"/>
          <c:order val="2"/>
          <c:tx>
            <c:strRef>
              <c:f>'Fig 13-5 Solar LCOE'!$B$6</c:f>
              <c:strCache>
                <c:ptCount val="1"/>
                <c:pt idx="0">
                  <c:v>Reference Plant - Utility Scale Solar PV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10"/>
            <c:spPr>
              <a:solidFill>
                <a:srgbClr val="F06C2F"/>
              </a:solidFill>
              <a:ln>
                <a:noFill/>
              </a:ln>
            </c:spPr>
          </c:marker>
          <c:cat>
            <c:numRef>
              <c:f>'Fig 13-5 Solar LCOE'!$D$4:$G$4</c:f>
              <c:numCache>
                <c:formatCode>General</c:formatCode>
                <c:ptCount val="4"/>
                <c:pt idx="0">
                  <c:v>2020</c:v>
                </c:pt>
                <c:pt idx="1">
                  <c:v>2025</c:v>
                </c:pt>
                <c:pt idx="2">
                  <c:v>2030</c:v>
                </c:pt>
                <c:pt idx="3">
                  <c:v>2035</c:v>
                </c:pt>
              </c:numCache>
            </c:numRef>
          </c:cat>
          <c:val>
            <c:numRef>
              <c:f>'Fig 13-5 Solar LCOE'!$D$7:$G$7</c:f>
              <c:numCache>
                <c:formatCode>0.00</c:formatCode>
                <c:ptCount val="4"/>
                <c:pt idx="0">
                  <c:v>99.526535816089137</c:v>
                </c:pt>
                <c:pt idx="1">
                  <c:v>92.357664104125348</c:v>
                </c:pt>
                <c:pt idx="2">
                  <c:v>87.557768542980156</c:v>
                </c:pt>
                <c:pt idx="3">
                  <c:v>83.172635025315287</c:v>
                </c:pt>
              </c:numCache>
            </c:numRef>
          </c:val>
        </c:ser>
        <c:hiLowLines>
          <c:spPr>
            <a:ln w="381000">
              <a:solidFill>
                <a:srgbClr val="00A3AD"/>
              </a:solidFill>
            </a:ln>
          </c:spPr>
        </c:hiLowLines>
        <c:axId val="172726528"/>
        <c:axId val="173666688"/>
      </c:stockChart>
      <c:catAx>
        <c:axId val="17272652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Year in Service</a:t>
                </a:r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3666688"/>
        <c:crosses val="autoZero"/>
        <c:auto val="1"/>
        <c:lblAlgn val="ctr"/>
        <c:lblOffset val="100"/>
      </c:catAx>
      <c:valAx>
        <c:axId val="17366668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LCOE $/MWh 2012$</a:t>
                </a:r>
              </a:p>
            </c:rich>
          </c:tx>
          <c:layout/>
        </c:title>
        <c:numFmt formatCode="0" sourceLinked="0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72726528"/>
        <c:crosses val="autoZero"/>
        <c:crossBetween val="between"/>
        <c:majorUnit val="20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layout/>
      <c:txPr>
        <a:bodyPr/>
        <a:lstStyle/>
        <a:p>
          <a:pPr>
            <a:defRPr sz="1200"/>
          </a:pPr>
          <a:endParaRPr lang="en-US"/>
        </a:p>
      </c:txPr>
    </c:legend>
    <c:plotVisOnly val="1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strRef>
              <c:f>'Fig 13-6 Solar + Battery Stor'!$D$24</c:f>
              <c:strCache>
                <c:ptCount val="1"/>
                <c:pt idx="0">
                  <c:v>Baseline Solar Generation</c:v>
                </c:pt>
              </c:strCache>
            </c:strRef>
          </c:tx>
          <c:spPr>
            <a:ln w="38100">
              <a:solidFill>
                <a:srgbClr val="FAB256"/>
              </a:solidFill>
              <a:prstDash val="sysDash"/>
            </a:ln>
          </c:spPr>
          <c:marker>
            <c:symbol val="none"/>
          </c:marker>
          <c:cat>
            <c:numRef>
              <c:f>'Fig 13-6 Solar + Battery Stor'!$B$25:$B$48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24</c:v>
                </c:pt>
              </c:numCache>
            </c:numRef>
          </c:cat>
          <c:val>
            <c:numRef>
              <c:f>'Fig 13-6 Solar + Battery Stor'!$D$25:$D$48</c:f>
              <c:numCache>
                <c:formatCode>0.00</c:formatCode>
                <c:ptCount val="24"/>
                <c:pt idx="6">
                  <c:v>0</c:v>
                </c:pt>
                <c:pt idx="7">
                  <c:v>0.26457205396774197</c:v>
                </c:pt>
                <c:pt idx="8">
                  <c:v>5.9065871026129031</c:v>
                </c:pt>
                <c:pt idx="9">
                  <c:v>10.300462034290321</c:v>
                </c:pt>
                <c:pt idx="10">
                  <c:v>14.281139258064515</c:v>
                </c:pt>
                <c:pt idx="11">
                  <c:v>16.711983524193549</c:v>
                </c:pt>
                <c:pt idx="12">
                  <c:v>19.561134274193549</c:v>
                </c:pt>
                <c:pt idx="13">
                  <c:v>19.952855161290323</c:v>
                </c:pt>
                <c:pt idx="14">
                  <c:v>18.138104096774196</c:v>
                </c:pt>
                <c:pt idx="15">
                  <c:v>13.931213983903225</c:v>
                </c:pt>
                <c:pt idx="16">
                  <c:v>5.5070584429677414</c:v>
                </c:pt>
                <c:pt idx="17">
                  <c:v>6.7018245967741932E-2</c:v>
                </c:pt>
                <c:pt idx="18">
                  <c:v>0</c:v>
                </c:pt>
              </c:numCache>
            </c:numRef>
          </c:val>
        </c:ser>
        <c:ser>
          <c:idx val="1"/>
          <c:order val="1"/>
          <c:tx>
            <c:strRef>
              <c:f>'Fig 13-6 Solar + Battery Stor'!$F$24</c:f>
              <c:strCache>
                <c:ptCount val="1"/>
                <c:pt idx="0">
                  <c:v>Battery Charge</c:v>
                </c:pt>
              </c:strCache>
            </c:strRef>
          </c:tx>
          <c:spPr>
            <a:ln w="38100">
              <a:solidFill>
                <a:srgbClr val="7EAED3"/>
              </a:solidFill>
              <a:prstDash val="dash"/>
            </a:ln>
          </c:spPr>
          <c:marker>
            <c:symbol val="none"/>
          </c:marker>
          <c:val>
            <c:numRef>
              <c:f>'Fig 13-6 Solar + Battery Stor'!$F$25:$F$48</c:f>
              <c:numCache>
                <c:formatCode>0.00</c:formatCode>
                <c:ptCount val="24"/>
                <c:pt idx="10">
                  <c:v>0</c:v>
                </c:pt>
                <c:pt idx="11">
                  <c:v>-0.65281962106854241</c:v>
                </c:pt>
                <c:pt idx="12">
                  <c:v>-3.074597758568542</c:v>
                </c:pt>
                <c:pt idx="13">
                  <c:v>-3.4075605126008002</c:v>
                </c:pt>
                <c:pt idx="14">
                  <c:v>-1.8650221077620923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</c:ser>
        <c:ser>
          <c:idx val="2"/>
          <c:order val="2"/>
          <c:tx>
            <c:strRef>
              <c:f>'Fig 13-6 Solar + Battery Stor'!$H$24</c:f>
              <c:strCache>
                <c:ptCount val="1"/>
                <c:pt idx="0">
                  <c:v>Battery Discharge</c:v>
                </c:pt>
              </c:strCache>
            </c:strRef>
          </c:tx>
          <c:spPr>
            <a:ln w="38100">
              <a:solidFill>
                <a:srgbClr val="03BCD1"/>
              </a:solidFill>
            </a:ln>
          </c:spPr>
          <c:marker>
            <c:symbol val="none"/>
          </c:marker>
          <c:val>
            <c:numRef>
              <c:f>'Fig 13-6 Solar + Battery Stor'!$H$25:$H$48</c:f>
              <c:numCache>
                <c:formatCode>0.00</c:formatCode>
                <c:ptCount val="24"/>
                <c:pt idx="16">
                  <c:v>0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0</c:v>
                </c:pt>
              </c:numCache>
            </c:numRef>
          </c:val>
        </c:ser>
        <c:ser>
          <c:idx val="3"/>
          <c:order val="3"/>
          <c:tx>
            <c:strRef>
              <c:f>'Fig 13-6 Solar + Battery Stor'!$J$24</c:f>
              <c:strCache>
                <c:ptCount val="1"/>
                <c:pt idx="0">
                  <c:v>Solar &amp; Storage System Output</c:v>
                </c:pt>
              </c:strCache>
            </c:strRef>
          </c:tx>
          <c:spPr>
            <a:ln w="38100">
              <a:solidFill>
                <a:srgbClr val="F06C2F"/>
              </a:solidFill>
            </a:ln>
          </c:spPr>
          <c:marker>
            <c:symbol val="none"/>
          </c:marker>
          <c:val>
            <c:numRef>
              <c:f>'Fig 13-6 Solar + Battery Stor'!$J$25:$J$48</c:f>
              <c:numCache>
                <c:formatCode>0.00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0.26457205396774197</c:v>
                </c:pt>
                <c:pt idx="8">
                  <c:v>5.9065871026129031</c:v>
                </c:pt>
                <c:pt idx="9">
                  <c:v>10.300462034290321</c:v>
                </c:pt>
                <c:pt idx="10">
                  <c:v>14.281139258064515</c:v>
                </c:pt>
                <c:pt idx="11">
                  <c:v>15.943960440583499</c:v>
                </c:pt>
                <c:pt idx="12">
                  <c:v>15.943960440583499</c:v>
                </c:pt>
                <c:pt idx="13">
                  <c:v>15.943960440583499</c:v>
                </c:pt>
                <c:pt idx="14">
                  <c:v>15.943960440583499</c:v>
                </c:pt>
                <c:pt idx="15">
                  <c:v>13.931213983903225</c:v>
                </c:pt>
                <c:pt idx="16">
                  <c:v>5.5070584429677414</c:v>
                </c:pt>
                <c:pt idx="17">
                  <c:v>3.0670182459677418</c:v>
                </c:pt>
                <c:pt idx="18">
                  <c:v>3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marker val="1"/>
        <c:axId val="182517760"/>
        <c:axId val="182519680"/>
      </c:lineChart>
      <c:lineChart>
        <c:grouping val="standard"/>
        <c:ser>
          <c:idx val="4"/>
          <c:order val="4"/>
          <c:tx>
            <c:strRef>
              <c:f>'Fig 13-6 Solar + Battery Stor'!$E$24</c:f>
              <c:strCache>
                <c:ptCount val="1"/>
                <c:pt idx="0">
                  <c:v>Load Profile</c:v>
                </c:pt>
              </c:strCache>
            </c:strRef>
          </c:tx>
          <c:spPr>
            <a:ln w="38100">
              <a:solidFill>
                <a:srgbClr val="7E7E7E"/>
              </a:solidFill>
            </a:ln>
          </c:spPr>
          <c:marker>
            <c:symbol val="none"/>
          </c:marker>
          <c:val>
            <c:numRef>
              <c:f>'Fig 13-6 Solar + Battery Stor'!$E$25:$E$48</c:f>
              <c:numCache>
                <c:formatCode>0.00</c:formatCode>
                <c:ptCount val="24"/>
                <c:pt idx="0">
                  <c:v>0.72363293458844635</c:v>
                </c:pt>
                <c:pt idx="1">
                  <c:v>0.7083917304825037</c:v>
                </c:pt>
                <c:pt idx="2">
                  <c:v>0.70468939302751232</c:v>
                </c:pt>
                <c:pt idx="3">
                  <c:v>0.71245508307413541</c:v>
                </c:pt>
                <c:pt idx="4">
                  <c:v>0.74126475711580142</c:v>
                </c:pt>
                <c:pt idx="5">
                  <c:v>0.81027748044306025</c:v>
                </c:pt>
                <c:pt idx="6">
                  <c:v>0.91129847601999825</c:v>
                </c:pt>
                <c:pt idx="7">
                  <c:v>0.97501637715631861</c:v>
                </c:pt>
                <c:pt idx="8">
                  <c:v>0.98305600850284047</c:v>
                </c:pt>
                <c:pt idx="9">
                  <c:v>0.97304403841095233</c:v>
                </c:pt>
                <c:pt idx="10">
                  <c:v>0.95467367319630958</c:v>
                </c:pt>
                <c:pt idx="11">
                  <c:v>0.92953392976973603</c:v>
                </c:pt>
                <c:pt idx="12">
                  <c:v>0.90694458652454824</c:v>
                </c:pt>
                <c:pt idx="13">
                  <c:v>0.88805582846145792</c:v>
                </c:pt>
                <c:pt idx="14">
                  <c:v>0.87562054956827162</c:v>
                </c:pt>
                <c:pt idx="15">
                  <c:v>0.8829071462557031</c:v>
                </c:pt>
                <c:pt idx="16">
                  <c:v>0.92725398913455481</c:v>
                </c:pt>
                <c:pt idx="17">
                  <c:v>0.98824301456411046</c:v>
                </c:pt>
                <c:pt idx="18">
                  <c:v>1</c:v>
                </c:pt>
                <c:pt idx="19">
                  <c:v>0.97753498323894239</c:v>
                </c:pt>
                <c:pt idx="20">
                  <c:v>0.94351769401767238</c:v>
                </c:pt>
                <c:pt idx="21">
                  <c:v>0.89375751177892848</c:v>
                </c:pt>
                <c:pt idx="22">
                  <c:v>0.82687280300402166</c:v>
                </c:pt>
                <c:pt idx="23">
                  <c:v>0.76149403689629824</c:v>
                </c:pt>
              </c:numCache>
            </c:numRef>
          </c:val>
        </c:ser>
        <c:marker val="1"/>
        <c:axId val="182540160"/>
        <c:axId val="182538240"/>
      </c:lineChart>
      <c:catAx>
        <c:axId val="18251776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Hour of Day</a:t>
                </a:r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82519680"/>
        <c:crosses val="autoZero"/>
        <c:auto val="1"/>
        <c:lblAlgn val="ctr"/>
        <c:lblOffset val="100"/>
      </c:catAx>
      <c:valAx>
        <c:axId val="182519680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MW</a:t>
                </a:r>
              </a:p>
            </c:rich>
          </c:tx>
          <c:layout/>
        </c:title>
        <c:numFmt formatCode="0" sourceLinked="0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82517760"/>
        <c:crosses val="autoZero"/>
        <c:crossBetween val="between"/>
      </c:valAx>
      <c:valAx>
        <c:axId val="182538240"/>
        <c:scaling>
          <c:orientation val="minMax"/>
        </c:scaling>
        <c:axPos val="r"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Load Profile Index</a:t>
                </a:r>
              </a:p>
            </c:rich>
          </c:tx>
          <c:layout/>
        </c:title>
        <c:numFmt formatCode="0.0" sourceLinked="0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82540160"/>
        <c:crosses val="max"/>
        <c:crossBetween val="between"/>
      </c:valAx>
      <c:catAx>
        <c:axId val="182540160"/>
        <c:scaling>
          <c:orientation val="minMax"/>
        </c:scaling>
        <c:delete val="1"/>
        <c:axPos val="b"/>
        <c:tickLblPos val="none"/>
        <c:crossAx val="182538240"/>
        <c:crosses val="autoZero"/>
        <c:auto val="1"/>
        <c:lblAlgn val="ctr"/>
        <c:lblOffset val="100"/>
      </c:catAx>
    </c:plotArea>
    <c:legend>
      <c:legendPos val="b"/>
      <c:layout/>
      <c:txPr>
        <a:bodyPr/>
        <a:lstStyle/>
        <a:p>
          <a:pPr>
            <a:defRPr sz="1200"/>
          </a:pPr>
          <a:endParaRPr lang="en-US"/>
        </a:p>
      </c:txPr>
    </c:legend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10584</xdr:colOff>
      <xdr:row>23</xdr:row>
      <xdr:rowOff>20371</xdr:rowOff>
    </xdr:from>
    <xdr:to>
      <xdr:col>11</xdr:col>
      <xdr:colOff>965993</xdr:colOff>
      <xdr:row>54</xdr:row>
      <xdr:rowOff>102393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</xdr:colOff>
      <xdr:row>16</xdr:row>
      <xdr:rowOff>21166</xdr:rowOff>
    </xdr:from>
    <xdr:to>
      <xdr:col>7</xdr:col>
      <xdr:colOff>317500</xdr:colOff>
      <xdr:row>21</xdr:row>
      <xdr:rowOff>95249</xdr:rowOff>
    </xdr:to>
    <xdr:sp macro="" textlink="">
      <xdr:nvSpPr>
        <xdr:cNvPr id="4" name="TextBox 3"/>
        <xdr:cNvSpPr txBox="1"/>
      </xdr:nvSpPr>
      <xdr:spPr>
        <a:xfrm>
          <a:off x="4296834" y="2614083"/>
          <a:ext cx="5312833" cy="86783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Figure 13-1: Levelized</a:t>
          </a:r>
          <a:r>
            <a:rPr lang="en-US" sz="1100" baseline="0"/>
            <a:t> Cost of Energy for Natural Gas Resources with service yearof 2020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10583</xdr:colOff>
      <xdr:row>21</xdr:row>
      <xdr:rowOff>84666</xdr:rowOff>
    </xdr:from>
    <xdr:to>
      <xdr:col>8</xdr:col>
      <xdr:colOff>3008576</xdr:colOff>
      <xdr:row>53</xdr:row>
      <xdr:rowOff>50272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21167</xdr:colOff>
      <xdr:row>17</xdr:row>
      <xdr:rowOff>5291</xdr:rowOff>
    </xdr:from>
    <xdr:to>
      <xdr:col>6</xdr:col>
      <xdr:colOff>1841500</xdr:colOff>
      <xdr:row>20</xdr:row>
      <xdr:rowOff>68792</xdr:rowOff>
    </xdr:to>
    <xdr:sp macro="" textlink="">
      <xdr:nvSpPr>
        <xdr:cNvPr id="7" name="TextBox 6"/>
        <xdr:cNvSpPr txBox="1"/>
      </xdr:nvSpPr>
      <xdr:spPr>
        <a:xfrm>
          <a:off x="5752042" y="9768416"/>
          <a:ext cx="5154083" cy="5397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Figure 13-2:</a:t>
          </a:r>
          <a:r>
            <a:rPr lang="en-US" sz="1100" baseline="0"/>
            <a:t> Levelized Cost of Energy for Renewable Resources - with service year 2020</a:t>
          </a:r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66674</xdr:colOff>
      <xdr:row>22</xdr:row>
      <xdr:rowOff>47624</xdr:rowOff>
    </xdr:from>
    <xdr:to>
      <xdr:col>10</xdr:col>
      <xdr:colOff>304799</xdr:colOff>
      <xdr:row>44</xdr:row>
      <xdr:rowOff>133349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57150</xdr:colOff>
      <xdr:row>17</xdr:row>
      <xdr:rowOff>104775</xdr:rowOff>
    </xdr:from>
    <xdr:to>
      <xdr:col>10</xdr:col>
      <xdr:colOff>95250</xdr:colOff>
      <xdr:row>21</xdr:row>
      <xdr:rowOff>38100</xdr:rowOff>
    </xdr:to>
    <xdr:sp macro="" textlink="">
      <xdr:nvSpPr>
        <xdr:cNvPr id="4" name="TextBox 3"/>
        <xdr:cNvSpPr txBox="1"/>
      </xdr:nvSpPr>
      <xdr:spPr>
        <a:xfrm>
          <a:off x="6915150" y="3181350"/>
          <a:ext cx="5334000" cy="581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Figure 13 – 3: Least Cost Gas Plant Solution by Energy Requirement</a:t>
          </a:r>
        </a:p>
        <a:p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2015559</xdr:colOff>
      <xdr:row>17</xdr:row>
      <xdr:rowOff>22112</xdr:rowOff>
    </xdr:from>
    <xdr:to>
      <xdr:col>18</xdr:col>
      <xdr:colOff>390259</xdr:colOff>
      <xdr:row>53</xdr:row>
      <xdr:rowOff>128323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2013856</xdr:colOff>
      <xdr:row>12</xdr:row>
      <xdr:rowOff>86745</xdr:rowOff>
    </xdr:from>
    <xdr:to>
      <xdr:col>15</xdr:col>
      <xdr:colOff>258536</xdr:colOff>
      <xdr:row>15</xdr:row>
      <xdr:rowOff>130969</xdr:rowOff>
    </xdr:to>
    <xdr:sp macro="" textlink="">
      <xdr:nvSpPr>
        <xdr:cNvPr id="3" name="TextBox 2"/>
        <xdr:cNvSpPr txBox="1"/>
      </xdr:nvSpPr>
      <xdr:spPr>
        <a:xfrm>
          <a:off x="5573825" y="2837089"/>
          <a:ext cx="7555367" cy="5442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 baseline="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Figure 13 – 4: Forecast of Capital Costs for Utility Scale Solar PV</a:t>
          </a:r>
        </a:p>
        <a:p>
          <a:endParaRPr lang="en-US" sz="1100"/>
        </a:p>
      </xdr:txBody>
    </xdr: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0.1339</cdr:x>
      <cdr:y>0.49383</cdr:y>
    </cdr:from>
    <cdr:to>
      <cdr:x>0.32769</cdr:x>
      <cdr:y>0.5777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125959" y="2674388"/>
          <a:ext cx="1629623" cy="4542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>
              <a:solidFill>
                <a:srgbClr val="477DBC"/>
              </a:solidFill>
            </a:rPr>
            <a:t>Draft</a:t>
          </a:r>
          <a:r>
            <a:rPr lang="en-US" sz="1200" baseline="0">
              <a:solidFill>
                <a:srgbClr val="477DBC"/>
              </a:solidFill>
            </a:rPr>
            <a:t> Seventh Plan</a:t>
          </a:r>
          <a:endParaRPr lang="en-US" sz="1200">
            <a:solidFill>
              <a:srgbClr val="477DBC"/>
            </a:solidFill>
          </a:endParaRPr>
        </a:p>
      </cdr:txBody>
    </cdr:sp>
  </cdr:relSizeAnchor>
  <cdr:relSizeAnchor xmlns:cdr="http://schemas.openxmlformats.org/drawingml/2006/chartDrawing">
    <cdr:from>
      <cdr:x>0.82981</cdr:x>
      <cdr:y>0.26901</cdr:y>
    </cdr:from>
    <cdr:to>
      <cdr:x>1</cdr:x>
      <cdr:y>0.38455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336325" y="1599173"/>
          <a:ext cx="1299550" cy="686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Analysts </a:t>
          </a:r>
          <a:r>
            <a:rPr lang="en-US" sz="1200"/>
            <a:t>forecast</a:t>
          </a:r>
          <a:r>
            <a:rPr lang="en-US" sz="1100" baseline="0"/>
            <a:t> range - grey area</a:t>
          </a:r>
          <a:endParaRPr lang="en-US" sz="1100"/>
        </a:p>
      </cdr:txBody>
    </cdr:sp>
  </cdr:relSizeAnchor>
  <cdr:relSizeAnchor xmlns:cdr="http://schemas.openxmlformats.org/drawingml/2006/chartDrawing">
    <cdr:from>
      <cdr:x>0.92671</cdr:x>
      <cdr:y>0.37232</cdr:y>
    </cdr:from>
    <cdr:to>
      <cdr:x>0.9327</cdr:x>
      <cdr:y>0.55012</cdr:y>
    </cdr:to>
    <cdr:sp macro="" textlink="">
      <cdr:nvSpPr>
        <cdr:cNvPr id="5" name="Straight Arrow Connector 4"/>
        <cdr:cNvSpPr/>
      </cdr:nvSpPr>
      <cdr:spPr>
        <a:xfrm xmlns:a="http://schemas.openxmlformats.org/drawingml/2006/main">
          <a:off x="7076242" y="2213314"/>
          <a:ext cx="45719" cy="1056935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11906</xdr:colOff>
      <xdr:row>27</xdr:row>
      <xdr:rowOff>142875</xdr:rowOff>
    </xdr:from>
    <xdr:to>
      <xdr:col>9</xdr:col>
      <xdr:colOff>95250</xdr:colOff>
      <xdr:row>60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2382</xdr:colOff>
      <xdr:row>23</xdr:row>
      <xdr:rowOff>88106</xdr:rowOff>
    </xdr:from>
    <xdr:to>
      <xdr:col>7</xdr:col>
      <xdr:colOff>45244</xdr:colOff>
      <xdr:row>26</xdr:row>
      <xdr:rowOff>164305</xdr:rowOff>
    </xdr:to>
    <xdr:sp macro="" textlink="">
      <xdr:nvSpPr>
        <xdr:cNvPr id="4" name="TextBox 3"/>
        <xdr:cNvSpPr txBox="1"/>
      </xdr:nvSpPr>
      <xdr:spPr>
        <a:xfrm>
          <a:off x="4014788" y="4755356"/>
          <a:ext cx="6472237" cy="57626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 baseline="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Figure 13 – 5: LCOE Forecast Range for Utility Scale Solar PV</a:t>
          </a:r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54</xdr:row>
      <xdr:rowOff>19051</xdr:rowOff>
    </xdr:from>
    <xdr:to>
      <xdr:col>5</xdr:col>
      <xdr:colOff>1123950</xdr:colOff>
      <xdr:row>79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</xdr:colOff>
      <xdr:row>49</xdr:row>
      <xdr:rowOff>114300</xdr:rowOff>
    </xdr:from>
    <xdr:to>
      <xdr:col>5</xdr:col>
      <xdr:colOff>685800</xdr:colOff>
      <xdr:row>53</xdr:row>
      <xdr:rowOff>95250</xdr:rowOff>
    </xdr:to>
    <xdr:sp macro="" textlink="">
      <xdr:nvSpPr>
        <xdr:cNvPr id="4" name="TextBox 3"/>
        <xdr:cNvSpPr txBox="1"/>
      </xdr:nvSpPr>
      <xdr:spPr>
        <a:xfrm>
          <a:off x="638175" y="8086725"/>
          <a:ext cx="5657850" cy="628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Figure</a:t>
          </a:r>
          <a:r>
            <a:rPr lang="en-US" sz="1100" baseline="0"/>
            <a:t> 13-6: Example of Utility Scale Solar PV and Battery Storage System</a:t>
          </a:r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S/Seventh%20Plan/Gen%20Rez/New%20Resource%20RPM%20Input%20Work%20Folder/MicroFin%2015.0.8.4%20RPM%20I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S\Documents\GRAC\SS%20Gen%20Res%20Cost%20Models%20Final\6PMTA%20Central-station%20PV%20solar%20assessment%20071312%20(Wkg)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S/Seventh%20Plan/Gen%20Rez/Solar%20PV/Resource%20Assessment%20File/NWPC%20Solar%20PV%20Utility%20Scale%20Other%20Analysi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S\Documents\GRAC\SS%20Gen%20Res%20Cost%20Models%20Final\Solar%20Projects%20Maste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sing MicroFin"/>
      <sheetName val="Revisions"/>
      <sheetName val="TSAnn Vectors"/>
      <sheetName val="AURORA Calcs"/>
      <sheetName val="PRM Calcs"/>
      <sheetName val="RPM Summary"/>
      <sheetName val="Control &amp; Project"/>
      <sheetName val="Fuel"/>
      <sheetName val="Financing"/>
      <sheetName val="Escalation"/>
      <sheetName val="Transmission"/>
      <sheetName val="Emissions"/>
      <sheetName val="TAXDEP"/>
      <sheetName val="ICalcs"/>
      <sheetName val="PUBLIC"/>
      <sheetName val="IOU"/>
      <sheetName val="IPP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B4" t="str">
            <v>4x47.3 MW Aeroderivative GT West</v>
          </cell>
        </row>
        <row r="17">
          <cell r="J17">
            <v>1125.5053385542124</v>
          </cell>
        </row>
        <row r="18">
          <cell r="J18">
            <v>1180.7609568493153</v>
          </cell>
        </row>
        <row r="21">
          <cell r="J21">
            <v>97.413900067231666</v>
          </cell>
        </row>
        <row r="22">
          <cell r="J22">
            <v>9.4730975251088214</v>
          </cell>
        </row>
        <row r="23">
          <cell r="J23">
            <v>24.739296821637481</v>
          </cell>
        </row>
        <row r="24">
          <cell r="D24">
            <v>2016</v>
          </cell>
          <cell r="J24">
            <v>40.185291056284122</v>
          </cell>
        </row>
        <row r="26">
          <cell r="J26">
            <v>-5.9374312371929951</v>
          </cell>
        </row>
        <row r="27">
          <cell r="J27">
            <v>0</v>
          </cell>
        </row>
        <row r="28">
          <cell r="J28">
            <v>1.506425215032912</v>
          </cell>
        </row>
        <row r="29">
          <cell r="J29">
            <v>0</v>
          </cell>
        </row>
        <row r="30">
          <cell r="J30">
            <v>167.38057944810203</v>
          </cell>
        </row>
        <row r="32">
          <cell r="J32">
            <v>18.533847044754882</v>
          </cell>
        </row>
        <row r="33">
          <cell r="J33">
            <v>6.5092074480110931</v>
          </cell>
        </row>
        <row r="34">
          <cell r="J34">
            <v>4.9478593643274946</v>
          </cell>
        </row>
        <row r="35">
          <cell r="J35">
            <v>7.6456033212108307</v>
          </cell>
        </row>
        <row r="36">
          <cell r="J36">
            <v>52.165404575736012</v>
          </cell>
        </row>
        <row r="37">
          <cell r="J37">
            <v>0</v>
          </cell>
        </row>
        <row r="39">
          <cell r="J39">
            <v>-1.1296482566957753</v>
          </cell>
        </row>
        <row r="40">
          <cell r="J40">
            <v>9.8957187286549869E-2</v>
          </cell>
        </row>
        <row r="41">
          <cell r="J41">
            <v>0</v>
          </cell>
        </row>
        <row r="42">
          <cell r="J42">
            <v>0</v>
          </cell>
        </row>
        <row r="43">
          <cell r="C43">
            <v>2</v>
          </cell>
          <cell r="J43">
            <v>0.80619684779180256</v>
          </cell>
        </row>
        <row r="44">
          <cell r="C44">
            <v>1</v>
          </cell>
          <cell r="J44">
            <v>0</v>
          </cell>
        </row>
        <row r="45">
          <cell r="C45">
            <v>30</v>
          </cell>
          <cell r="J45">
            <v>89.577427532422874</v>
          </cell>
        </row>
        <row r="46">
          <cell r="C46">
            <v>179</v>
          </cell>
          <cell r="J46">
            <v>114.67158787296934</v>
          </cell>
        </row>
        <row r="47">
          <cell r="C47">
            <v>0.6</v>
          </cell>
        </row>
      </sheetData>
      <sheetData sheetId="7"/>
      <sheetData sheetId="8"/>
      <sheetData sheetId="9"/>
      <sheetData sheetId="10"/>
      <sheetData sheetId="11"/>
      <sheetData sheetId="12"/>
      <sheetData sheetId="13">
        <row r="8">
          <cell r="C8">
            <v>9477</v>
          </cell>
        </row>
      </sheetData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a &amp; Capital Cost"/>
      <sheetName val="O&amp;M"/>
      <sheetName val="CF (SAM)"/>
      <sheetName val="CF (PV Watts)"/>
    </sheetNames>
    <sheetDataSet>
      <sheetData sheetId="0"/>
      <sheetData sheetId="1"/>
      <sheetData sheetId="2"/>
      <sheetData sheetId="3">
        <row r="7">
          <cell r="P7">
            <v>0.01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v WATTS OUTPUT SUMMARIZED"/>
      <sheetName val="oversizing"/>
      <sheetName val="Data for Cameron Yourkowski RNW"/>
      <sheetName val="Data for Kathleen Newman OR REN"/>
      <sheetName val="Data for Bill Dickens Tacoma"/>
      <sheetName val="Data for James Gall Avista"/>
      <sheetName val="Ref Plant Final 09_05_14"/>
      <sheetName val="Sheet1"/>
      <sheetName val="Capital Cost Estimate 09_01_14"/>
      <sheetName val="LCOE"/>
      <sheetName val="PVWatts"/>
      <sheetName val="NREL Degrde"/>
      <sheetName val="LBNL Ut Sc Solar 2013"/>
      <sheetName val="CEC 2014"/>
      <sheetName val="SUNSHOT"/>
      <sheetName val="Pacific Power Projects"/>
      <sheetName val="Idaho Power PPA"/>
      <sheetName val="Palo Alto Purchase"/>
      <sheetName val="SNL June9 2013"/>
      <sheetName val="Solar Master PV"/>
      <sheetName val="Projects2"/>
      <sheetName val="Projects1"/>
      <sheetName val="LBL 2013"/>
      <sheetName val="LBL 2012"/>
      <sheetName val="EIA AEO2013"/>
      <sheetName val="E3 2013 Study"/>
      <sheetName val="E3 2012 Study1"/>
      <sheetName val="SEPA Utility Rankings"/>
      <sheetName val="SEPA Q1_2013"/>
      <sheetName val="NWPCC 6th Plan"/>
      <sheetName val="Finance Deflators"/>
      <sheetName val="Integration Co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W1">
            <v>0</v>
          </cell>
        </row>
        <row r="2">
          <cell r="W2">
            <v>0</v>
          </cell>
        </row>
        <row r="3">
          <cell r="W3">
            <v>0</v>
          </cell>
        </row>
        <row r="4">
          <cell r="W4">
            <v>0</v>
          </cell>
        </row>
        <row r="5">
          <cell r="W5" t="str">
            <v>Last Update</v>
          </cell>
        </row>
        <row r="6">
          <cell r="W6">
            <v>40793</v>
          </cell>
        </row>
        <row r="7">
          <cell r="W7">
            <v>41256</v>
          </cell>
        </row>
        <row r="8">
          <cell r="W8">
            <v>40242</v>
          </cell>
        </row>
        <row r="9">
          <cell r="W9">
            <v>39455</v>
          </cell>
        </row>
        <row r="10">
          <cell r="W10">
            <v>41219</v>
          </cell>
        </row>
        <row r="11">
          <cell r="W11">
            <v>41326</v>
          </cell>
        </row>
        <row r="12">
          <cell r="W12">
            <v>41035</v>
          </cell>
        </row>
        <row r="13">
          <cell r="W13">
            <v>39435</v>
          </cell>
        </row>
        <row r="14">
          <cell r="W14">
            <v>41111</v>
          </cell>
        </row>
        <row r="15">
          <cell r="W15">
            <v>40745</v>
          </cell>
        </row>
        <row r="16">
          <cell r="W16">
            <v>41311</v>
          </cell>
        </row>
        <row r="17">
          <cell r="W17">
            <v>39601</v>
          </cell>
        </row>
        <row r="18">
          <cell r="W18">
            <v>41214</v>
          </cell>
        </row>
        <row r="19">
          <cell r="W19">
            <v>40368</v>
          </cell>
        </row>
        <row r="20">
          <cell r="W20">
            <v>40164</v>
          </cell>
        </row>
        <row r="21">
          <cell r="W21">
            <v>41206</v>
          </cell>
        </row>
        <row r="22">
          <cell r="W22">
            <v>40766</v>
          </cell>
        </row>
        <row r="23">
          <cell r="W23">
            <v>39716</v>
          </cell>
        </row>
        <row r="24">
          <cell r="W24">
            <v>41051</v>
          </cell>
        </row>
        <row r="25">
          <cell r="W25">
            <v>41093</v>
          </cell>
        </row>
        <row r="26">
          <cell r="W26">
            <v>39722</v>
          </cell>
        </row>
        <row r="27">
          <cell r="W27">
            <v>41260</v>
          </cell>
        </row>
        <row r="28">
          <cell r="W28">
            <v>41233</v>
          </cell>
        </row>
        <row r="29">
          <cell r="W29">
            <v>41299</v>
          </cell>
        </row>
        <row r="30">
          <cell r="W30">
            <v>40414</v>
          </cell>
        </row>
        <row r="31">
          <cell r="W31">
            <v>41240</v>
          </cell>
        </row>
        <row r="32">
          <cell r="W32">
            <v>39745</v>
          </cell>
        </row>
        <row r="33">
          <cell r="W33">
            <v>41299</v>
          </cell>
        </row>
        <row r="34">
          <cell r="W34">
            <v>41137</v>
          </cell>
        </row>
        <row r="35">
          <cell r="W35">
            <v>40618</v>
          </cell>
        </row>
        <row r="36">
          <cell r="W36">
            <v>41403</v>
          </cell>
        </row>
        <row r="37">
          <cell r="W37">
            <v>41054</v>
          </cell>
        </row>
        <row r="38">
          <cell r="W38">
            <v>41136</v>
          </cell>
        </row>
        <row r="39">
          <cell r="W39">
            <v>40170</v>
          </cell>
        </row>
        <row r="40">
          <cell r="W40">
            <v>0</v>
          </cell>
        </row>
        <row r="41">
          <cell r="W41">
            <v>40422</v>
          </cell>
        </row>
        <row r="42">
          <cell r="W42">
            <v>41424</v>
          </cell>
        </row>
        <row r="43">
          <cell r="W43">
            <v>40925</v>
          </cell>
        </row>
        <row r="44">
          <cell r="W44">
            <v>41212</v>
          </cell>
        </row>
        <row r="45">
          <cell r="W45">
            <v>40738</v>
          </cell>
        </row>
        <row r="46">
          <cell r="W46">
            <v>41050</v>
          </cell>
        </row>
        <row r="47">
          <cell r="W47">
            <v>41212</v>
          </cell>
        </row>
        <row r="48">
          <cell r="W48">
            <v>40935</v>
          </cell>
        </row>
        <row r="49">
          <cell r="W49">
            <v>40313</v>
          </cell>
        </row>
        <row r="50">
          <cell r="W50">
            <v>41136</v>
          </cell>
        </row>
        <row r="51">
          <cell r="W51">
            <v>41281</v>
          </cell>
        </row>
        <row r="52">
          <cell r="W52">
            <v>41177</v>
          </cell>
        </row>
        <row r="53">
          <cell r="W53">
            <v>41326</v>
          </cell>
        </row>
        <row r="54">
          <cell r="W54">
            <v>41375</v>
          </cell>
        </row>
        <row r="55">
          <cell r="W55">
            <v>40639</v>
          </cell>
        </row>
        <row r="56">
          <cell r="W56">
            <v>39601</v>
          </cell>
        </row>
        <row r="57">
          <cell r="W57">
            <v>41150</v>
          </cell>
        </row>
        <row r="58">
          <cell r="W58">
            <v>40402</v>
          </cell>
        </row>
        <row r="59">
          <cell r="W59">
            <v>39661</v>
          </cell>
        </row>
        <row r="60">
          <cell r="W60">
            <v>40668</v>
          </cell>
        </row>
        <row r="61">
          <cell r="W61">
            <v>40829</v>
          </cell>
        </row>
        <row r="62">
          <cell r="W62">
            <v>40513</v>
          </cell>
        </row>
        <row r="63">
          <cell r="W63">
            <v>41261</v>
          </cell>
        </row>
        <row r="64">
          <cell r="W64">
            <v>41261</v>
          </cell>
        </row>
        <row r="65">
          <cell r="W65">
            <v>41051</v>
          </cell>
        </row>
        <row r="66">
          <cell r="W66">
            <v>41375</v>
          </cell>
        </row>
        <row r="67">
          <cell r="W67">
            <v>41240</v>
          </cell>
        </row>
        <row r="68">
          <cell r="W68">
            <v>41164</v>
          </cell>
        </row>
        <row r="69">
          <cell r="W69">
            <v>41375</v>
          </cell>
        </row>
        <row r="70">
          <cell r="W70">
            <v>41282</v>
          </cell>
        </row>
        <row r="71">
          <cell r="W71">
            <v>41282</v>
          </cell>
        </row>
        <row r="72">
          <cell r="W72">
            <v>41282</v>
          </cell>
        </row>
        <row r="73">
          <cell r="W73">
            <v>40450</v>
          </cell>
        </row>
        <row r="74">
          <cell r="W74">
            <v>40365</v>
          </cell>
        </row>
        <row r="75">
          <cell r="W75">
            <v>40829</v>
          </cell>
        </row>
        <row r="76">
          <cell r="W76">
            <v>41054</v>
          </cell>
        </row>
        <row r="77">
          <cell r="W77">
            <v>40116</v>
          </cell>
        </row>
        <row r="78">
          <cell r="W78">
            <v>41018</v>
          </cell>
        </row>
        <row r="79">
          <cell r="W79">
            <v>41198</v>
          </cell>
        </row>
        <row r="80">
          <cell r="W80">
            <v>40170</v>
          </cell>
        </row>
        <row r="81">
          <cell r="W81">
            <v>39818</v>
          </cell>
        </row>
        <row r="82">
          <cell r="W82">
            <v>41423</v>
          </cell>
        </row>
        <row r="83">
          <cell r="W83">
            <v>41254</v>
          </cell>
        </row>
        <row r="84">
          <cell r="W84">
            <v>41435</v>
          </cell>
        </row>
        <row r="85">
          <cell r="W85">
            <v>40058</v>
          </cell>
        </row>
        <row r="86">
          <cell r="W86">
            <v>41382</v>
          </cell>
        </row>
        <row r="87">
          <cell r="W87">
            <v>41375</v>
          </cell>
        </row>
        <row r="88">
          <cell r="W88">
            <v>40968</v>
          </cell>
        </row>
        <row r="89">
          <cell r="W89">
            <v>40021</v>
          </cell>
        </row>
        <row r="90">
          <cell r="W90">
            <v>40816</v>
          </cell>
        </row>
        <row r="91">
          <cell r="W91">
            <v>41261</v>
          </cell>
        </row>
        <row r="92">
          <cell r="W92">
            <v>41375</v>
          </cell>
        </row>
        <row r="93">
          <cell r="W93">
            <v>41194</v>
          </cell>
        </row>
        <row r="94">
          <cell r="W94">
            <v>41254</v>
          </cell>
        </row>
        <row r="95">
          <cell r="W95">
            <v>40050</v>
          </cell>
        </row>
        <row r="96">
          <cell r="W96">
            <v>41368</v>
          </cell>
        </row>
        <row r="97">
          <cell r="W97">
            <v>39469</v>
          </cell>
        </row>
        <row r="98">
          <cell r="W98">
            <v>40793</v>
          </cell>
        </row>
        <row r="99">
          <cell r="W99">
            <v>41100</v>
          </cell>
        </row>
        <row r="100">
          <cell r="W100">
            <v>41165</v>
          </cell>
        </row>
        <row r="101">
          <cell r="W101">
            <v>41017</v>
          </cell>
        </row>
        <row r="102">
          <cell r="W102">
            <v>39836</v>
          </cell>
        </row>
        <row r="103">
          <cell r="W103">
            <v>41089</v>
          </cell>
        </row>
        <row r="104">
          <cell r="W104">
            <v>41375</v>
          </cell>
        </row>
        <row r="105">
          <cell r="W105">
            <v>41375</v>
          </cell>
        </row>
        <row r="106">
          <cell r="W106">
            <v>40639</v>
          </cell>
        </row>
        <row r="107">
          <cell r="W107">
            <v>39737</v>
          </cell>
        </row>
        <row r="108">
          <cell r="W108">
            <v>41117</v>
          </cell>
        </row>
        <row r="109">
          <cell r="W109">
            <v>41149</v>
          </cell>
        </row>
        <row r="110">
          <cell r="W110">
            <v>41150</v>
          </cell>
        </row>
        <row r="111">
          <cell r="W111">
            <v>41424</v>
          </cell>
        </row>
        <row r="112">
          <cell r="W112">
            <v>41054</v>
          </cell>
        </row>
        <row r="113">
          <cell r="W113">
            <v>39601</v>
          </cell>
        </row>
        <row r="114">
          <cell r="W114">
            <v>41301</v>
          </cell>
        </row>
        <row r="115">
          <cell r="W115">
            <v>39823</v>
          </cell>
        </row>
        <row r="116">
          <cell r="W116">
            <v>39932</v>
          </cell>
        </row>
        <row r="117">
          <cell r="W117">
            <v>40731</v>
          </cell>
        </row>
        <row r="118">
          <cell r="W118">
            <v>41079</v>
          </cell>
        </row>
        <row r="119">
          <cell r="W119">
            <v>39892</v>
          </cell>
        </row>
        <row r="120">
          <cell r="W120">
            <v>40816</v>
          </cell>
        </row>
        <row r="121">
          <cell r="W121">
            <v>41164</v>
          </cell>
        </row>
        <row r="122">
          <cell r="W122">
            <v>41375</v>
          </cell>
        </row>
        <row r="123">
          <cell r="W123">
            <v>41240</v>
          </cell>
        </row>
        <row r="124">
          <cell r="W124">
            <v>40639</v>
          </cell>
        </row>
        <row r="125">
          <cell r="W125">
            <v>41368</v>
          </cell>
        </row>
        <row r="126">
          <cell r="W126">
            <v>41299</v>
          </cell>
        </row>
        <row r="127">
          <cell r="W127">
            <v>41219</v>
          </cell>
        </row>
        <row r="128">
          <cell r="W128">
            <v>41046</v>
          </cell>
        </row>
        <row r="129">
          <cell r="W129">
            <v>40494</v>
          </cell>
        </row>
        <row r="130">
          <cell r="W130">
            <v>41368</v>
          </cell>
        </row>
        <row r="131">
          <cell r="W131">
            <v>41214</v>
          </cell>
        </row>
        <row r="132">
          <cell r="W132">
            <v>39511</v>
          </cell>
        </row>
        <row r="133">
          <cell r="W133">
            <v>40933</v>
          </cell>
        </row>
        <row r="134">
          <cell r="W134">
            <v>39959</v>
          </cell>
        </row>
        <row r="135">
          <cell r="W135">
            <v>41254</v>
          </cell>
        </row>
        <row r="136">
          <cell r="W136">
            <v>40862</v>
          </cell>
        </row>
        <row r="137">
          <cell r="W137">
            <v>40936</v>
          </cell>
        </row>
        <row r="138">
          <cell r="W138">
            <v>41081</v>
          </cell>
        </row>
        <row r="139">
          <cell r="W139">
            <v>41051</v>
          </cell>
        </row>
        <row r="140">
          <cell r="W140">
            <v>41093</v>
          </cell>
        </row>
        <row r="141">
          <cell r="W141">
            <v>39821</v>
          </cell>
        </row>
        <row r="142">
          <cell r="W142">
            <v>39911</v>
          </cell>
        </row>
        <row r="143">
          <cell r="W143">
            <v>40780</v>
          </cell>
        </row>
        <row r="144">
          <cell r="W144">
            <v>40044</v>
          </cell>
        </row>
        <row r="145">
          <cell r="W145">
            <v>41299</v>
          </cell>
        </row>
        <row r="146">
          <cell r="W146">
            <v>41375</v>
          </cell>
        </row>
        <row r="147">
          <cell r="W147">
            <v>41368</v>
          </cell>
        </row>
        <row r="148">
          <cell r="W148">
            <v>40933</v>
          </cell>
        </row>
        <row r="149">
          <cell r="W149">
            <v>41375</v>
          </cell>
        </row>
        <row r="150">
          <cell r="W150">
            <v>41050</v>
          </cell>
        </row>
        <row r="151">
          <cell r="W151">
            <v>41254</v>
          </cell>
        </row>
        <row r="152">
          <cell r="W152">
            <v>0</v>
          </cell>
        </row>
        <row r="153">
          <cell r="W153">
            <v>41128</v>
          </cell>
        </row>
        <row r="154">
          <cell r="W154">
            <v>41326</v>
          </cell>
        </row>
        <row r="155">
          <cell r="W155">
            <v>40400</v>
          </cell>
        </row>
        <row r="156">
          <cell r="W156">
            <v>40155</v>
          </cell>
        </row>
        <row r="157">
          <cell r="W157">
            <v>40386</v>
          </cell>
        </row>
        <row r="158">
          <cell r="W158">
            <v>41254</v>
          </cell>
        </row>
        <row r="159">
          <cell r="W159">
            <v>40234</v>
          </cell>
        </row>
        <row r="160">
          <cell r="W160">
            <v>39455</v>
          </cell>
        </row>
        <row r="161">
          <cell r="W161">
            <v>41051</v>
          </cell>
        </row>
        <row r="162">
          <cell r="W162">
            <v>40471</v>
          </cell>
        </row>
        <row r="163">
          <cell r="W163">
            <v>40494</v>
          </cell>
        </row>
        <row r="164">
          <cell r="W164">
            <v>41054</v>
          </cell>
        </row>
        <row r="165">
          <cell r="W165">
            <v>41368</v>
          </cell>
        </row>
        <row r="166">
          <cell r="W166">
            <v>41254</v>
          </cell>
        </row>
        <row r="167">
          <cell r="W167">
            <v>41240</v>
          </cell>
        </row>
        <row r="168">
          <cell r="W168">
            <v>40234</v>
          </cell>
        </row>
        <row r="169">
          <cell r="W169">
            <v>40359</v>
          </cell>
        </row>
        <row r="170">
          <cell r="W170">
            <v>40164</v>
          </cell>
        </row>
        <row r="171">
          <cell r="W171">
            <v>41240</v>
          </cell>
        </row>
        <row r="172">
          <cell r="W172">
            <v>41046</v>
          </cell>
        </row>
        <row r="173">
          <cell r="W173">
            <v>41019</v>
          </cell>
        </row>
        <row r="174">
          <cell r="W174">
            <v>41150</v>
          </cell>
        </row>
        <row r="175">
          <cell r="W175">
            <v>41165</v>
          </cell>
        </row>
        <row r="176">
          <cell r="W176">
            <v>39645</v>
          </cell>
        </row>
        <row r="177">
          <cell r="W177">
            <v>40682</v>
          </cell>
        </row>
        <row r="178">
          <cell r="W178">
            <v>40682</v>
          </cell>
        </row>
        <row r="179">
          <cell r="W179">
            <v>40738</v>
          </cell>
        </row>
        <row r="180">
          <cell r="W180">
            <v>41233</v>
          </cell>
        </row>
        <row r="181">
          <cell r="W181">
            <v>41410</v>
          </cell>
        </row>
        <row r="182">
          <cell r="W182">
            <v>40715</v>
          </cell>
        </row>
        <row r="183">
          <cell r="W183">
            <v>40044</v>
          </cell>
        </row>
        <row r="184">
          <cell r="W184">
            <v>40793</v>
          </cell>
        </row>
        <row r="185">
          <cell r="W185">
            <v>40332</v>
          </cell>
        </row>
        <row r="186">
          <cell r="W186">
            <v>41064</v>
          </cell>
        </row>
        <row r="187">
          <cell r="W187">
            <v>41030</v>
          </cell>
        </row>
        <row r="188">
          <cell r="W188">
            <v>40077</v>
          </cell>
        </row>
        <row r="189">
          <cell r="W189">
            <v>41050</v>
          </cell>
        </row>
        <row r="190">
          <cell r="W190">
            <v>39718</v>
          </cell>
        </row>
        <row r="191">
          <cell r="W191">
            <v>40072</v>
          </cell>
        </row>
        <row r="192">
          <cell r="W192">
            <v>39892</v>
          </cell>
        </row>
        <row r="193">
          <cell r="W193">
            <v>40794</v>
          </cell>
        </row>
        <row r="194">
          <cell r="W194">
            <v>40003</v>
          </cell>
        </row>
        <row r="195">
          <cell r="W195">
            <v>40521</v>
          </cell>
        </row>
        <row r="196">
          <cell r="W196">
            <v>0</v>
          </cell>
        </row>
        <row r="197">
          <cell r="W197">
            <v>40766</v>
          </cell>
        </row>
        <row r="198">
          <cell r="W198">
            <v>41240</v>
          </cell>
        </row>
        <row r="199">
          <cell r="W199">
            <v>40968</v>
          </cell>
        </row>
        <row r="200">
          <cell r="W200">
            <v>41382</v>
          </cell>
        </row>
        <row r="201">
          <cell r="W201">
            <v>41382</v>
          </cell>
        </row>
        <row r="202">
          <cell r="W202">
            <v>41382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V"/>
      <sheetName val="Thermal"/>
    </sheetNames>
    <sheetDataSet>
      <sheetData sheetId="0"/>
      <sheetData sheetId="1">
        <row r="5">
          <cell r="V5" t="str">
            <v>Last Update</v>
          </cell>
        </row>
        <row r="6">
          <cell r="V6">
            <v>40430</v>
          </cell>
        </row>
        <row r="7">
          <cell r="V7">
            <v>40039</v>
          </cell>
        </row>
        <row r="8">
          <cell r="V8">
            <v>39925</v>
          </cell>
        </row>
        <row r="9">
          <cell r="V9">
            <v>41254</v>
          </cell>
        </row>
        <row r="10">
          <cell r="V10">
            <v>40500</v>
          </cell>
        </row>
        <row r="11">
          <cell r="V11">
            <v>40430</v>
          </cell>
        </row>
        <row r="12">
          <cell r="V12">
            <v>39036</v>
          </cell>
        </row>
        <row r="13">
          <cell r="V13">
            <v>40778</v>
          </cell>
        </row>
        <row r="14">
          <cell r="V14">
            <v>40073</v>
          </cell>
        </row>
        <row r="15">
          <cell r="V15">
            <v>40073</v>
          </cell>
        </row>
        <row r="16">
          <cell r="V16">
            <v>40073</v>
          </cell>
        </row>
        <row r="17">
          <cell r="V17">
            <v>40633</v>
          </cell>
        </row>
        <row r="18">
          <cell r="V18">
            <v>40123</v>
          </cell>
        </row>
        <row r="19">
          <cell r="V19">
            <v>41368</v>
          </cell>
        </row>
        <row r="20">
          <cell r="V20">
            <v>41240</v>
          </cell>
        </row>
        <row r="21">
          <cell r="V21">
            <v>40785</v>
          </cell>
        </row>
        <row r="22">
          <cell r="V22">
            <v>40925</v>
          </cell>
        </row>
        <row r="23">
          <cell r="V23">
            <v>41375</v>
          </cell>
        </row>
        <row r="24">
          <cell r="V24">
            <v>40260</v>
          </cell>
        </row>
        <row r="25">
          <cell r="V25">
            <v>41424</v>
          </cell>
        </row>
        <row r="26">
          <cell r="V26">
            <v>41299</v>
          </cell>
        </row>
        <row r="27">
          <cell r="V27">
            <v>39745</v>
          </cell>
        </row>
        <row r="29">
          <cell r="V29">
            <v>41121</v>
          </cell>
        </row>
        <row r="30">
          <cell r="V30">
            <v>40242</v>
          </cell>
        </row>
        <row r="31">
          <cell r="V31">
            <v>39296</v>
          </cell>
        </row>
        <row r="32">
          <cell r="V32">
            <v>40016</v>
          </cell>
        </row>
        <row r="33">
          <cell r="V33">
            <v>39778</v>
          </cell>
        </row>
        <row r="34">
          <cell r="V34">
            <v>41375</v>
          </cell>
        </row>
        <row r="35">
          <cell r="V35">
            <v>40633</v>
          </cell>
        </row>
        <row r="36">
          <cell r="V36">
            <v>41424</v>
          </cell>
        </row>
        <row r="37">
          <cell r="V37">
            <v>40458</v>
          </cell>
        </row>
        <row r="38">
          <cell r="V38">
            <v>41299</v>
          </cell>
        </row>
        <row r="39">
          <cell r="V39">
            <v>41299</v>
          </cell>
        </row>
        <row r="40">
          <cell r="V40">
            <v>41037</v>
          </cell>
        </row>
        <row r="41">
          <cell r="V41">
            <v>39437</v>
          </cell>
        </row>
        <row r="42">
          <cell r="V42">
            <v>39612</v>
          </cell>
        </row>
        <row r="43">
          <cell r="V43">
            <v>40260</v>
          </cell>
        </row>
        <row r="44">
          <cell r="V44">
            <v>40260</v>
          </cell>
        </row>
        <row r="45">
          <cell r="V45">
            <v>40260</v>
          </cell>
        </row>
        <row r="46">
          <cell r="V46">
            <v>41029</v>
          </cell>
        </row>
        <row r="47">
          <cell r="V47">
            <v>39626</v>
          </cell>
        </row>
        <row r="48">
          <cell r="V48">
            <v>39708</v>
          </cell>
        </row>
        <row r="49">
          <cell r="V49">
            <v>40100</v>
          </cell>
        </row>
        <row r="50">
          <cell r="V50">
            <v>39976</v>
          </cell>
        </row>
        <row r="51">
          <cell r="V51">
            <v>41143</v>
          </cell>
        </row>
        <row r="52">
          <cell r="V52">
            <v>40072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C3:W76"/>
  <sheetViews>
    <sheetView tabSelected="1" zoomScale="90" zoomScaleNormal="90" workbookViewId="0">
      <selection activeCell="C18" sqref="C18"/>
    </sheetView>
  </sheetViews>
  <sheetFormatPr defaultRowHeight="12.75"/>
  <cols>
    <col min="1" max="1" width="3.42578125" bestFit="1" customWidth="1"/>
    <col min="3" max="3" width="47.140625" bestFit="1" customWidth="1"/>
    <col min="4" max="4" width="4.5703125" customWidth="1"/>
    <col min="5" max="5" width="25.140625" bestFit="1" customWidth="1"/>
    <col min="6" max="6" width="24.5703125" bestFit="1" customWidth="1"/>
    <col min="7" max="7" width="25.28515625" bestFit="1" customWidth="1"/>
    <col min="8" max="8" width="14.42578125" bestFit="1" customWidth="1"/>
    <col min="9" max="9" width="14.5703125" bestFit="1" customWidth="1"/>
    <col min="10" max="10" width="12.7109375" bestFit="1" customWidth="1"/>
    <col min="11" max="11" width="15.140625" bestFit="1" customWidth="1"/>
    <col min="12" max="12" width="15.42578125" bestFit="1" customWidth="1"/>
    <col min="13" max="13" width="13.5703125" bestFit="1" customWidth="1"/>
    <col min="14" max="14" width="18" bestFit="1" customWidth="1"/>
    <col min="23" max="23" width="1.5703125" bestFit="1" customWidth="1"/>
  </cols>
  <sheetData>
    <row r="3" spans="3:14" ht="13.5" thickBot="1"/>
    <row r="4" spans="3:14" ht="13.5" thickBot="1">
      <c r="C4" s="30" t="s">
        <v>61</v>
      </c>
      <c r="E4" s="29" t="s">
        <v>38</v>
      </c>
      <c r="F4" s="29" t="s">
        <v>39</v>
      </c>
      <c r="G4" s="29" t="s">
        <v>40</v>
      </c>
      <c r="H4" s="29" t="s">
        <v>35</v>
      </c>
      <c r="I4" s="29" t="s">
        <v>41</v>
      </c>
      <c r="J4" s="29" t="s">
        <v>42</v>
      </c>
      <c r="K4" s="29" t="s">
        <v>43</v>
      </c>
      <c r="L4" s="29" t="s">
        <v>44</v>
      </c>
      <c r="M4" s="29" t="s">
        <v>45</v>
      </c>
    </row>
    <row r="5" spans="3:14" ht="13.5" thickBot="1">
      <c r="C5" s="24" t="s">
        <v>36</v>
      </c>
    </row>
    <row r="6" spans="3:14" ht="13.5" thickBot="1">
      <c r="C6" s="18" t="s">
        <v>29</v>
      </c>
      <c r="E6" s="11">
        <f>SUM(E7:E9)</f>
        <v>75.681606659192795</v>
      </c>
      <c r="F6" s="11">
        <f t="shared" ref="F6:M6" si="0">SUM(F7:F9)</f>
        <v>78.010540449219974</v>
      </c>
      <c r="G6" s="11">
        <f t="shared" si="0"/>
        <v>82.757917770289012</v>
      </c>
      <c r="H6" s="11">
        <f t="shared" si="0"/>
        <v>134.44822524985511</v>
      </c>
      <c r="I6" s="11">
        <f t="shared" si="0"/>
        <v>142.54351056097607</v>
      </c>
      <c r="J6" s="11">
        <f t="shared" si="0"/>
        <v>145.20705897957285</v>
      </c>
      <c r="K6" s="11">
        <f t="shared" si="0"/>
        <v>151.4294344844098</v>
      </c>
      <c r="L6" s="11">
        <f t="shared" si="0"/>
        <v>154.29721589615238</v>
      </c>
      <c r="M6" s="11">
        <f t="shared" si="0"/>
        <v>159.91328326461399</v>
      </c>
      <c r="N6" s="11"/>
    </row>
    <row r="7" spans="3:14">
      <c r="C7" s="21" t="s">
        <v>30</v>
      </c>
      <c r="E7" s="11">
        <v>20.337516440311148</v>
      </c>
      <c r="F7" s="11">
        <v>22.819863695449392</v>
      </c>
      <c r="G7" s="11">
        <v>22.731208436337297</v>
      </c>
      <c r="H7" s="11">
        <v>32.33224039008374</v>
      </c>
      <c r="I7" s="11">
        <v>52.019693696916875</v>
      </c>
      <c r="J7" s="11">
        <v>44.456830536365104</v>
      </c>
      <c r="K7" s="11">
        <v>32.212194943090857</v>
      </c>
      <c r="L7" s="11">
        <v>52.019693696916875</v>
      </c>
      <c r="M7" s="11">
        <v>44.29676994037461</v>
      </c>
      <c r="N7" s="11"/>
    </row>
    <row r="8" spans="3:14">
      <c r="C8" s="21" t="s">
        <v>31</v>
      </c>
      <c r="E8" s="11">
        <v>8.1356663612018405</v>
      </c>
      <c r="F8" s="11">
        <v>8.377032708609077</v>
      </c>
      <c r="G8" s="11">
        <v>8.3684124819159607</v>
      </c>
      <c r="H8" s="11">
        <v>16.247334862904097</v>
      </c>
      <c r="I8" s="11">
        <v>18.522505821841712</v>
      </c>
      <c r="J8" s="11">
        <v>20.585811736134282</v>
      </c>
      <c r="K8" s="11">
        <v>16.235662470573182</v>
      </c>
      <c r="L8" s="11">
        <v>18.522505821841712</v>
      </c>
      <c r="M8" s="11">
        <v>20.570248546359736</v>
      </c>
      <c r="N8" s="11"/>
    </row>
    <row r="9" spans="3:14" ht="13.5" thickBot="1">
      <c r="C9" s="22" t="s">
        <v>37</v>
      </c>
      <c r="E9" s="11">
        <v>47.208423857679804</v>
      </c>
      <c r="F9" s="11">
        <v>46.81364404516151</v>
      </c>
      <c r="G9" s="11">
        <v>51.658296852035754</v>
      </c>
      <c r="H9" s="11">
        <v>85.868649996867262</v>
      </c>
      <c r="I9" s="11">
        <v>72.00131104221748</v>
      </c>
      <c r="J9" s="11">
        <v>80.164416707073457</v>
      </c>
      <c r="K9" s="11">
        <v>102.98157707074577</v>
      </c>
      <c r="L9" s="11">
        <v>83.755016377393787</v>
      </c>
      <c r="M9" s="11">
        <v>95.046264777879671</v>
      </c>
      <c r="N9" s="11"/>
    </row>
    <row r="76" spans="23:23">
      <c r="W76" t="s">
        <v>51</v>
      </c>
    </row>
  </sheetData>
  <pageMargins left="0.7" right="0.7" top="0.75" bottom="0.75" header="0.3" footer="0.3"/>
  <pageSetup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C3:Y9"/>
  <sheetViews>
    <sheetView zoomScale="90" zoomScaleNormal="90" workbookViewId="0">
      <selection activeCell="C48" sqref="C48"/>
    </sheetView>
  </sheetViews>
  <sheetFormatPr defaultRowHeight="12.75"/>
  <cols>
    <col min="1" max="1" width="3.42578125" bestFit="1" customWidth="1"/>
    <col min="3" max="3" width="69.140625" bestFit="1" customWidth="1"/>
    <col min="4" max="4" width="4.5703125" customWidth="1"/>
    <col min="5" max="5" width="24.85546875" bestFit="1" customWidth="1"/>
    <col min="6" max="6" width="25.140625" bestFit="1" customWidth="1"/>
    <col min="7" max="7" width="32.140625" bestFit="1" customWidth="1"/>
    <col min="8" max="8" width="24.140625" bestFit="1" customWidth="1"/>
    <col min="9" max="9" width="46.28515625" bestFit="1" customWidth="1"/>
    <col min="10" max="10" width="24.85546875" bestFit="1" customWidth="1"/>
    <col min="11" max="11" width="25" bestFit="1" customWidth="1"/>
    <col min="12" max="12" width="20.7109375" bestFit="1" customWidth="1"/>
    <col min="13" max="13" width="19.140625" bestFit="1" customWidth="1"/>
    <col min="14" max="14" width="18" bestFit="1" customWidth="1"/>
    <col min="15" max="15" width="21.42578125" bestFit="1" customWidth="1"/>
    <col min="16" max="16" width="15.5703125" bestFit="1" customWidth="1"/>
  </cols>
  <sheetData>
    <row r="3" spans="3:25" ht="13.5" thickBot="1">
      <c r="Y3" t="s">
        <v>51</v>
      </c>
    </row>
    <row r="4" spans="3:25" ht="13.5" thickBot="1">
      <c r="C4" s="30" t="s">
        <v>46</v>
      </c>
      <c r="E4" s="28" t="s">
        <v>28</v>
      </c>
      <c r="F4" s="28" t="s">
        <v>47</v>
      </c>
      <c r="G4" s="28" t="s">
        <v>48</v>
      </c>
      <c r="H4" s="28" t="s">
        <v>49</v>
      </c>
      <c r="I4" s="28" t="s">
        <v>50</v>
      </c>
    </row>
    <row r="5" spans="3:25" ht="13.5" thickBot="1">
      <c r="C5" s="24" t="s">
        <v>36</v>
      </c>
    </row>
    <row r="6" spans="3:25" ht="13.5" thickBot="1">
      <c r="C6" s="18" t="s">
        <v>29</v>
      </c>
      <c r="E6" s="11">
        <f>SUM(E7:E9)</f>
        <v>99.526535816089137</v>
      </c>
      <c r="F6" s="11">
        <f>SUM(F7:F9)</f>
        <v>105.72627029543268</v>
      </c>
      <c r="G6" s="11">
        <f>SUM(G7:G9)</f>
        <v>109.29321691934607</v>
      </c>
      <c r="H6" s="11">
        <f>SUM(H7:H9)</f>
        <v>110.33057671569996</v>
      </c>
      <c r="I6" s="11">
        <f>SUM(I7:I9)</f>
        <v>137.99111942023799</v>
      </c>
    </row>
    <row r="7" spans="3:25">
      <c r="C7" s="21" t="s">
        <v>30</v>
      </c>
      <c r="E7" s="11">
        <v>71.645033690546555</v>
      </c>
      <c r="F7" s="11">
        <v>63.571565126915381</v>
      </c>
      <c r="G7" s="11">
        <v>63.571565126915381</v>
      </c>
      <c r="H7" s="11">
        <v>75.777089125314205</v>
      </c>
      <c r="I7" s="11">
        <v>71.645033690546555</v>
      </c>
    </row>
    <row r="8" spans="3:25">
      <c r="C8" s="21" t="s">
        <v>31</v>
      </c>
      <c r="E8" s="11">
        <v>14.685443087998763</v>
      </c>
      <c r="F8" s="11">
        <v>17.637617931454564</v>
      </c>
      <c r="G8" s="11">
        <v>17.637617931454564</v>
      </c>
      <c r="H8" s="11">
        <v>21.217635747155512</v>
      </c>
      <c r="I8" s="11">
        <v>14.685443087998763</v>
      </c>
    </row>
    <row r="9" spans="3:25" ht="13.5" thickBot="1">
      <c r="C9" s="22" t="s">
        <v>32</v>
      </c>
      <c r="E9" s="11">
        <v>13.196059037543826</v>
      </c>
      <c r="F9" s="11">
        <v>24.517087237062739</v>
      </c>
      <c r="G9" s="11">
        <v>28.084033860976128</v>
      </c>
      <c r="H9" s="11">
        <v>13.335851843230246</v>
      </c>
      <c r="I9" s="11">
        <v>51.660642641692668</v>
      </c>
    </row>
  </sheetData>
  <pageMargins left="0.7" right="0.7" top="0.75" bottom="0.75" header="0.3" footer="0.3"/>
  <pageSetup scale="7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C4:H16"/>
  <sheetViews>
    <sheetView workbookViewId="0">
      <selection activeCell="O22" sqref="O22"/>
    </sheetView>
  </sheetViews>
  <sheetFormatPr defaultRowHeight="12.75"/>
  <cols>
    <col min="1" max="2" width="9.140625" style="8"/>
    <col min="3" max="3" width="6.140625" style="8" bestFit="1" customWidth="1"/>
    <col min="4" max="4" width="28.140625" style="8" bestFit="1" customWidth="1"/>
    <col min="5" max="5" width="11" style="8" bestFit="1" customWidth="1"/>
    <col min="6" max="6" width="9.5703125" style="8" bestFit="1" customWidth="1"/>
    <col min="7" max="7" width="7.85546875" style="8" bestFit="1" customWidth="1"/>
    <col min="8" max="8" width="9.28515625" style="8" bestFit="1" customWidth="1"/>
    <col min="9" max="16384" width="9.140625" style="8"/>
  </cols>
  <sheetData>
    <row r="4" spans="3:8">
      <c r="C4" s="29" t="s">
        <v>54</v>
      </c>
      <c r="D4" s="8" t="s">
        <v>62</v>
      </c>
    </row>
    <row r="6" spans="3:8">
      <c r="C6" s="29" t="s">
        <v>55</v>
      </c>
      <c r="D6" s="29" t="s">
        <v>56</v>
      </c>
      <c r="E6" s="29" t="s">
        <v>57</v>
      </c>
      <c r="F6" s="29" t="s">
        <v>58</v>
      </c>
      <c r="G6" s="29" t="s">
        <v>59</v>
      </c>
      <c r="H6" s="29" t="s">
        <v>60</v>
      </c>
    </row>
    <row r="7" spans="3:8">
      <c r="C7" s="8">
        <v>10</v>
      </c>
      <c r="D7" s="11">
        <v>0</v>
      </c>
      <c r="E7" s="11">
        <v>0</v>
      </c>
      <c r="F7" s="11">
        <v>0</v>
      </c>
      <c r="G7" s="11">
        <v>0</v>
      </c>
      <c r="H7" s="11">
        <v>35.510664150100155</v>
      </c>
    </row>
    <row r="8" spans="3:8">
      <c r="C8" s="8">
        <v>60</v>
      </c>
      <c r="D8" s="11">
        <v>0</v>
      </c>
      <c r="E8" s="11">
        <v>0</v>
      </c>
      <c r="F8" s="11">
        <v>0</v>
      </c>
      <c r="G8" s="11">
        <v>66.228951127893438</v>
      </c>
      <c r="H8" s="11">
        <v>0</v>
      </c>
    </row>
    <row r="9" spans="3:8">
      <c r="C9" s="8">
        <v>110</v>
      </c>
      <c r="D9" s="11">
        <v>0</v>
      </c>
      <c r="E9" s="11">
        <v>0</v>
      </c>
      <c r="F9" s="11">
        <v>0</v>
      </c>
      <c r="G9" s="11">
        <v>93.230763678936427</v>
      </c>
      <c r="H9" s="11">
        <v>0</v>
      </c>
    </row>
    <row r="10" spans="3:8">
      <c r="C10" s="8">
        <v>160</v>
      </c>
      <c r="D10" s="11">
        <v>0</v>
      </c>
      <c r="E10" s="11">
        <v>0</v>
      </c>
      <c r="F10" s="11">
        <v>124.26686955453118</v>
      </c>
      <c r="G10" s="11">
        <v>0</v>
      </c>
      <c r="H10" s="11">
        <v>0</v>
      </c>
    </row>
    <row r="11" spans="3:8">
      <c r="C11" s="8">
        <v>210</v>
      </c>
      <c r="D11" s="11">
        <v>147.54803755386959</v>
      </c>
      <c r="E11" s="11">
        <v>0</v>
      </c>
      <c r="F11" s="11">
        <v>0</v>
      </c>
      <c r="G11" s="11">
        <v>0</v>
      </c>
      <c r="H11" s="11">
        <v>0</v>
      </c>
    </row>
    <row r="12" spans="3:8">
      <c r="C12" s="8">
        <v>260</v>
      </c>
      <c r="D12" s="11">
        <v>166.80705736083763</v>
      </c>
      <c r="E12" s="11">
        <v>0</v>
      </c>
      <c r="F12" s="11">
        <v>0</v>
      </c>
      <c r="G12" s="11">
        <v>0</v>
      </c>
      <c r="H12" s="11">
        <v>0</v>
      </c>
    </row>
    <row r="13" spans="3:8">
      <c r="C13" s="8">
        <v>310</v>
      </c>
      <c r="D13" s="11">
        <v>186.06607755298617</v>
      </c>
      <c r="E13" s="11">
        <v>0</v>
      </c>
      <c r="F13" s="11">
        <v>0</v>
      </c>
      <c r="G13" s="11">
        <v>0</v>
      </c>
      <c r="H13" s="11">
        <v>0</v>
      </c>
    </row>
    <row r="14" spans="3:8">
      <c r="C14" s="8">
        <v>360</v>
      </c>
      <c r="D14" s="11">
        <v>0</v>
      </c>
      <c r="E14" s="11">
        <v>219.95463054975522</v>
      </c>
      <c r="F14" s="11">
        <v>0</v>
      </c>
      <c r="G14" s="11">
        <v>0</v>
      </c>
      <c r="H14" s="11">
        <v>0</v>
      </c>
    </row>
    <row r="15" spans="3:8">
      <c r="C15" s="8">
        <v>410</v>
      </c>
      <c r="D15" s="11">
        <v>194.9252266641914</v>
      </c>
      <c r="E15" s="11">
        <v>0</v>
      </c>
      <c r="F15" s="11">
        <v>0</v>
      </c>
      <c r="G15" s="11">
        <v>75.409567066542536</v>
      </c>
      <c r="H15" s="11">
        <v>0</v>
      </c>
    </row>
    <row r="16" spans="3:8">
      <c r="C16" s="8">
        <v>460</v>
      </c>
      <c r="D16" s="11">
        <v>194.9252266641914</v>
      </c>
      <c r="E16" s="11">
        <v>0</v>
      </c>
      <c r="F16" s="11">
        <v>0</v>
      </c>
      <c r="G16" s="11">
        <v>102.41138037251642</v>
      </c>
      <c r="H16" s="11">
        <v>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C1:AD11"/>
  <sheetViews>
    <sheetView zoomScale="80" zoomScaleNormal="80" workbookViewId="0">
      <selection activeCell="T1" sqref="T1"/>
    </sheetView>
  </sheetViews>
  <sheetFormatPr defaultRowHeight="12.75"/>
  <cols>
    <col min="3" max="3" width="30.28515625" bestFit="1" customWidth="1"/>
  </cols>
  <sheetData>
    <row r="1" spans="3:30" ht="13.5" thickBot="1"/>
    <row r="2" spans="3:30" ht="39" thickBot="1">
      <c r="C2" s="35" t="s">
        <v>52</v>
      </c>
      <c r="D2" s="36">
        <v>2009</v>
      </c>
      <c r="E2" s="37">
        <v>2010</v>
      </c>
      <c r="F2" s="37">
        <v>2011</v>
      </c>
      <c r="G2" s="37">
        <v>2012</v>
      </c>
      <c r="H2" s="37">
        <v>2013</v>
      </c>
      <c r="I2" s="37">
        <v>2014</v>
      </c>
      <c r="J2" s="37">
        <v>2015</v>
      </c>
      <c r="K2" s="37">
        <v>2016</v>
      </c>
      <c r="L2" s="37">
        <v>2017</v>
      </c>
      <c r="M2" s="37">
        <v>2018</v>
      </c>
      <c r="N2" s="37">
        <v>2019</v>
      </c>
      <c r="O2" s="37">
        <v>2020</v>
      </c>
      <c r="P2" s="37">
        <v>2021</v>
      </c>
      <c r="Q2" s="37">
        <v>2022</v>
      </c>
      <c r="R2" s="37">
        <v>2023</v>
      </c>
      <c r="S2" s="37">
        <v>2024</v>
      </c>
      <c r="T2" s="37">
        <v>2025</v>
      </c>
      <c r="U2" s="37">
        <v>2026</v>
      </c>
      <c r="V2" s="37">
        <v>2027</v>
      </c>
      <c r="W2" s="37">
        <v>2028</v>
      </c>
      <c r="X2" s="37">
        <v>2029</v>
      </c>
      <c r="Y2" s="37">
        <v>2030</v>
      </c>
      <c r="Z2" s="37">
        <v>2031</v>
      </c>
      <c r="AA2" s="37">
        <v>2032</v>
      </c>
      <c r="AB2" s="37">
        <v>2033</v>
      </c>
      <c r="AC2" s="37">
        <v>2034</v>
      </c>
      <c r="AD2" s="38">
        <v>2035</v>
      </c>
    </row>
    <row r="3" spans="3:30" ht="45.75" customHeight="1" thickBot="1">
      <c r="C3" s="31" t="s">
        <v>53</v>
      </c>
      <c r="D3" s="25">
        <v>5969.7916253372268</v>
      </c>
      <c r="E3" s="25">
        <v>5300.6429118612259</v>
      </c>
      <c r="F3" s="25">
        <v>4259.1523304269303</v>
      </c>
      <c r="G3" s="25">
        <v>3858.7068271302496</v>
      </c>
      <c r="H3" s="25">
        <v>3442.0272864305348</v>
      </c>
      <c r="I3" s="25">
        <v>3025.34774573082</v>
      </c>
      <c r="J3" s="25">
        <v>2608.6682050311051</v>
      </c>
      <c r="K3" s="25">
        <v>2413.0180896537722</v>
      </c>
      <c r="L3" s="25">
        <v>2295.9867123055642</v>
      </c>
      <c r="M3" s="25">
        <v>2251.1869715776506</v>
      </c>
      <c r="N3" s="25">
        <v>2206.3872308497371</v>
      </c>
      <c r="O3" s="25">
        <v>2161.5874901218235</v>
      </c>
      <c r="P3" s="25">
        <v>2116.78774939391</v>
      </c>
      <c r="Q3" s="25">
        <v>2071.9880086659964</v>
      </c>
      <c r="R3" s="25">
        <v>2043.9881707110503</v>
      </c>
      <c r="S3" s="25">
        <v>2015.9883327561042</v>
      </c>
      <c r="T3" s="25">
        <v>1987.9884948011581</v>
      </c>
      <c r="U3" s="25">
        <v>1959.9886568462121</v>
      </c>
      <c r="V3" s="25">
        <v>1931.988818891266</v>
      </c>
      <c r="W3" s="25">
        <v>1915.1889161182985</v>
      </c>
      <c r="X3" s="25">
        <v>1898.389013345331</v>
      </c>
      <c r="Y3" s="25">
        <v>1881.5891105723638</v>
      </c>
      <c r="Z3" s="25">
        <v>1864.7892077993963</v>
      </c>
      <c r="AA3" s="25">
        <v>1847.9893050264288</v>
      </c>
      <c r="AB3" s="25">
        <v>1831.357401281191</v>
      </c>
      <c r="AC3" s="25">
        <v>1814.8751846696603</v>
      </c>
      <c r="AD3" s="26">
        <v>1798.5413080076332</v>
      </c>
    </row>
    <row r="5" spans="3:30">
      <c r="C5" t="s">
        <v>64</v>
      </c>
      <c r="D5" s="27"/>
      <c r="J5" s="32">
        <v>3527.1397844554208</v>
      </c>
      <c r="K5" s="33"/>
      <c r="L5" s="33"/>
      <c r="M5" s="33"/>
      <c r="N5" s="33"/>
      <c r="O5" s="32">
        <v>3169.1874795973208</v>
      </c>
      <c r="P5" s="33"/>
      <c r="Q5" s="33"/>
      <c r="R5" s="33"/>
      <c r="S5" s="33"/>
      <c r="T5" s="32">
        <v>2993.3293786043173</v>
      </c>
      <c r="U5" s="33"/>
      <c r="Y5" s="32">
        <v>2871.101762311308</v>
      </c>
      <c r="AD5" s="32">
        <v>2753.8630283159719</v>
      </c>
    </row>
    <row r="6" spans="3:30">
      <c r="C6" t="s">
        <v>65</v>
      </c>
      <c r="I6">
        <v>1800</v>
      </c>
      <c r="J6" s="32">
        <v>1684.9949960393471</v>
      </c>
      <c r="K6" s="32">
        <v>1616.1484203314478</v>
      </c>
      <c r="L6" s="32">
        <v>1547.3018446235485</v>
      </c>
      <c r="M6" s="32">
        <v>1478.4552689156492</v>
      </c>
      <c r="N6" s="32">
        <v>1409.6086932077499</v>
      </c>
      <c r="O6" s="32">
        <v>1340.7621174998505</v>
      </c>
      <c r="P6" s="32">
        <v>1298.1071738547389</v>
      </c>
      <c r="Q6" s="32">
        <v>1255.4522302096273</v>
      </c>
      <c r="R6" s="32">
        <v>1212.7972865645156</v>
      </c>
      <c r="S6" s="32">
        <v>1170.142342919404</v>
      </c>
      <c r="T6" s="32">
        <v>1127.4873992742928</v>
      </c>
      <c r="U6" s="32">
        <v>1096.3068849138313</v>
      </c>
      <c r="V6" s="32">
        <v>1065.1263705533697</v>
      </c>
      <c r="W6" s="32">
        <v>1033.9458561929082</v>
      </c>
      <c r="X6" s="32">
        <v>1002.7653418324466</v>
      </c>
      <c r="Y6" s="32">
        <v>971.58482747198468</v>
      </c>
      <c r="Z6" s="32">
        <v>971.58482747198468</v>
      </c>
      <c r="AA6" s="32">
        <v>971.58482747198468</v>
      </c>
      <c r="AB6" s="32">
        <v>971.58482747198468</v>
      </c>
      <c r="AC6" s="32">
        <v>971.58482747198468</v>
      </c>
      <c r="AD6" s="32">
        <v>971.58482747198468</v>
      </c>
    </row>
    <row r="7" spans="3:30">
      <c r="C7" t="s">
        <v>63</v>
      </c>
      <c r="J7" s="32">
        <v>1842.1447884160737</v>
      </c>
      <c r="K7" s="32">
        <v>1839.4009031523531</v>
      </c>
      <c r="L7" s="32">
        <v>1836.6570178886325</v>
      </c>
      <c r="M7" s="32">
        <v>1833.9131326249119</v>
      </c>
      <c r="N7" s="32">
        <v>1831.1692473611913</v>
      </c>
      <c r="O7" s="32">
        <v>1828.4253620974703</v>
      </c>
      <c r="P7" s="32">
        <v>1835.9086855439812</v>
      </c>
      <c r="Q7" s="32">
        <v>1843.3920089904921</v>
      </c>
      <c r="R7" s="32">
        <v>1850.875332437003</v>
      </c>
      <c r="S7" s="32">
        <v>1858.3586558835138</v>
      </c>
      <c r="T7" s="32">
        <v>1865.8419793300245</v>
      </c>
      <c r="U7" s="32">
        <v>1872.5769704318843</v>
      </c>
      <c r="V7" s="32">
        <v>1879.3119615337441</v>
      </c>
      <c r="W7" s="32">
        <v>1886.0469526356039</v>
      </c>
      <c r="X7" s="32">
        <v>1892.7819437374637</v>
      </c>
      <c r="Y7" s="32">
        <v>1899.5169348393233</v>
      </c>
      <c r="Z7" s="32">
        <v>1876.069188040256</v>
      </c>
      <c r="AA7" s="32">
        <v>1852.6214412411887</v>
      </c>
      <c r="AB7" s="32">
        <v>1829.1736944421214</v>
      </c>
      <c r="AC7" s="32">
        <v>1805.725947643054</v>
      </c>
      <c r="AD7" s="32">
        <v>1782.2782008439872</v>
      </c>
    </row>
    <row r="9" spans="3:30">
      <c r="C9" s="34"/>
    </row>
    <row r="10" spans="3:30">
      <c r="C10" s="34" t="s">
        <v>66</v>
      </c>
      <c r="O10" s="33">
        <v>1247.2205744184655</v>
      </c>
    </row>
    <row r="11" spans="3:30">
      <c r="C11" s="34" t="s">
        <v>67</v>
      </c>
      <c r="O11" s="33">
        <v>2369.7190913950844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G27"/>
  <sheetViews>
    <sheetView zoomScale="80" zoomScaleNormal="80" workbookViewId="0">
      <selection activeCell="J22" sqref="J22"/>
    </sheetView>
  </sheetViews>
  <sheetFormatPr defaultRowHeight="12.75"/>
  <cols>
    <col min="2" max="2" width="48.42578125" bestFit="1" customWidth="1"/>
    <col min="3" max="3" width="5.28515625" bestFit="1" customWidth="1"/>
    <col min="4" max="7" width="24.140625" bestFit="1" customWidth="1"/>
  </cols>
  <sheetData>
    <row r="2" spans="2:7">
      <c r="B2" s="17" t="s">
        <v>26</v>
      </c>
    </row>
    <row r="4" spans="2:7">
      <c r="D4" s="8">
        <v>2020</v>
      </c>
      <c r="E4" s="8">
        <v>2025</v>
      </c>
      <c r="F4" s="8">
        <v>2030</v>
      </c>
      <c r="G4" s="8">
        <v>2035</v>
      </c>
    </row>
    <row r="6" spans="2:7" ht="13.5" thickBot="1">
      <c r="B6" s="8" t="s">
        <v>27</v>
      </c>
      <c r="D6" s="8" t="s">
        <v>28</v>
      </c>
      <c r="E6" s="8" t="s">
        <v>28</v>
      </c>
      <c r="F6" s="8" t="s">
        <v>28</v>
      </c>
      <c r="G6" s="8" t="s">
        <v>28</v>
      </c>
    </row>
    <row r="7" spans="2:7" ht="13.5" thickBot="1">
      <c r="B7" s="18" t="s">
        <v>29</v>
      </c>
      <c r="D7" s="19">
        <v>99.526535816089137</v>
      </c>
      <c r="E7" s="20">
        <v>92.357664104125348</v>
      </c>
      <c r="F7" s="20">
        <v>87.557768542980156</v>
      </c>
      <c r="G7" s="20">
        <v>83.172635025315287</v>
      </c>
    </row>
    <row r="8" spans="2:7">
      <c r="B8" s="21" t="s">
        <v>30</v>
      </c>
      <c r="D8" s="11">
        <v>71.645033690546555</v>
      </c>
      <c r="E8" s="11">
        <v>65.687878402727449</v>
      </c>
      <c r="F8" s="11">
        <v>61.68865646847933</v>
      </c>
      <c r="G8" s="11">
        <v>58.060730660834707</v>
      </c>
    </row>
    <row r="9" spans="2:7">
      <c r="B9" s="21" t="s">
        <v>31</v>
      </c>
      <c r="D9" s="11">
        <v>14.685443087998763</v>
      </c>
      <c r="E9" s="11">
        <v>13.495483835338073</v>
      </c>
      <c r="F9" s="11">
        <v>12.717922905120645</v>
      </c>
      <c r="G9" s="11">
        <v>12.029017449376433</v>
      </c>
    </row>
    <row r="10" spans="2:7" ht="13.5" thickBot="1">
      <c r="B10" s="22" t="s">
        <v>32</v>
      </c>
      <c r="D10" s="11">
        <v>13.196059037543826</v>
      </c>
      <c r="E10" s="11">
        <v>13.174301866059819</v>
      </c>
      <c r="F10" s="11">
        <v>13.151189169380171</v>
      </c>
      <c r="G10" s="11">
        <v>13.082886915104156</v>
      </c>
    </row>
    <row r="12" spans="2:7" ht="13.5" thickBot="1">
      <c r="B12" s="8" t="s">
        <v>33</v>
      </c>
      <c r="D12" s="8" t="s">
        <v>28</v>
      </c>
      <c r="E12" s="8" t="s">
        <v>28</v>
      </c>
      <c r="F12" s="8" t="s">
        <v>28</v>
      </c>
      <c r="G12" s="8" t="s">
        <v>28</v>
      </c>
    </row>
    <row r="13" spans="2:7" ht="13.5" thickBot="1">
      <c r="B13" s="18" t="s">
        <v>29</v>
      </c>
      <c r="D13" s="19">
        <v>66.446905508186063</v>
      </c>
      <c r="E13" s="20">
        <v>57.772363396651784</v>
      </c>
      <c r="F13" s="20">
        <v>51.245685705349516</v>
      </c>
      <c r="G13" s="20">
        <v>50.653624459303984</v>
      </c>
    </row>
    <row r="14" spans="2:7">
      <c r="B14" s="21" t="s">
        <v>30</v>
      </c>
      <c r="D14" s="11">
        <v>44.439004116147778</v>
      </c>
      <c r="E14" s="11">
        <v>37.25481229363659</v>
      </c>
      <c r="F14" s="11">
        <v>31.853749395686943</v>
      </c>
      <c r="G14" s="11">
        <v>31.36477079488391</v>
      </c>
    </row>
    <row r="15" spans="2:7">
      <c r="B15" s="21" t="s">
        <v>31</v>
      </c>
      <c r="D15" s="11">
        <v>9.1077901154962841</v>
      </c>
      <c r="E15" s="11">
        <v>7.6530246792404961</v>
      </c>
      <c r="F15" s="11">
        <v>6.5662684097903057</v>
      </c>
      <c r="G15" s="11">
        <v>6.4973541108788337</v>
      </c>
    </row>
    <row r="16" spans="2:7" ht="13.5" thickBot="1">
      <c r="B16" s="22" t="s">
        <v>32</v>
      </c>
      <c r="D16" s="11">
        <v>12.898326299983674</v>
      </c>
      <c r="E16" s="11">
        <v>12.863020607344689</v>
      </c>
      <c r="F16" s="11">
        <v>12.824368731324572</v>
      </c>
      <c r="G16" s="11">
        <v>12.790204161481519</v>
      </c>
    </row>
    <row r="18" spans="2:7" ht="13.5" thickBot="1">
      <c r="B18" s="8" t="s">
        <v>34</v>
      </c>
      <c r="D18" s="8" t="s">
        <v>28</v>
      </c>
      <c r="E18" s="8" t="s">
        <v>28</v>
      </c>
      <c r="F18" s="8" t="s">
        <v>28</v>
      </c>
      <c r="G18" s="8" t="s">
        <v>28</v>
      </c>
    </row>
    <row r="19" spans="2:7" ht="13.5" thickBot="1">
      <c r="B19" s="18" t="s">
        <v>29</v>
      </c>
      <c r="D19" s="19">
        <v>140.128404466013</v>
      </c>
      <c r="E19" s="20">
        <v>132.75970251462303</v>
      </c>
      <c r="F19" s="20">
        <v>127.03797128112096</v>
      </c>
      <c r="G19" s="20">
        <v>120.73524901803025</v>
      </c>
    </row>
    <row r="20" spans="2:7">
      <c r="B20" s="21" t="s">
        <v>30</v>
      </c>
      <c r="D20" s="11">
        <v>105.03535609957952</v>
      </c>
      <c r="E20" s="11">
        <v>98.900886491428935</v>
      </c>
      <c r="F20" s="11">
        <v>94.12465864648857</v>
      </c>
      <c r="G20" s="11">
        <v>88.895284286086508</v>
      </c>
    </row>
    <row r="21" spans="2:7">
      <c r="B21" s="21" t="s">
        <v>31</v>
      </c>
      <c r="D21" s="11">
        <v>21.531572511040334</v>
      </c>
      <c r="E21" s="11">
        <v>20.320895811439794</v>
      </c>
      <c r="F21" s="11">
        <v>19.406801640608943</v>
      </c>
      <c r="G21" s="11">
        <v>18.419014290905146</v>
      </c>
    </row>
    <row r="22" spans="2:7" ht="13.5" thickBot="1">
      <c r="B22" s="22" t="s">
        <v>32</v>
      </c>
      <c r="D22" s="11">
        <v>13.561475855393134</v>
      </c>
      <c r="E22" s="11">
        <v>13.537920211754292</v>
      </c>
      <c r="F22" s="11">
        <v>13.506510994023438</v>
      </c>
      <c r="G22" s="11">
        <v>13.420950441038585</v>
      </c>
    </row>
    <row r="24" spans="2:7">
      <c r="B24" s="23"/>
      <c r="C24" s="23"/>
      <c r="D24" s="1"/>
      <c r="E24" s="1"/>
      <c r="F24" s="1"/>
      <c r="G24" s="1"/>
    </row>
    <row r="25" spans="2:7">
      <c r="B25" s="23"/>
      <c r="C25" s="23"/>
      <c r="D25" s="1"/>
      <c r="E25" s="1"/>
      <c r="F25" s="1"/>
      <c r="G25" s="1"/>
    </row>
    <row r="26" spans="2:7">
      <c r="B26" s="23"/>
      <c r="C26" s="23"/>
      <c r="D26" s="1"/>
      <c r="E26" s="1"/>
      <c r="F26" s="1"/>
      <c r="G26" s="1"/>
    </row>
    <row r="27" spans="2:7">
      <c r="B27" s="23"/>
      <c r="C27" s="23"/>
      <c r="D27" s="1"/>
      <c r="E27" s="1"/>
      <c r="F27" s="1"/>
      <c r="G27" s="1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5:J48"/>
  <sheetViews>
    <sheetView workbookViewId="0">
      <selection activeCell="A11" sqref="A11"/>
    </sheetView>
  </sheetViews>
  <sheetFormatPr defaultRowHeight="12.75"/>
  <cols>
    <col min="1" max="1" width="9.140625" style="8"/>
    <col min="2" max="2" width="9.7109375" style="8" bestFit="1" customWidth="1"/>
    <col min="3" max="3" width="31.5703125" style="8" bestFit="1" customWidth="1"/>
    <col min="4" max="4" width="23" style="8" bestFit="1" customWidth="1"/>
    <col min="5" max="5" width="10.7109375" style="8" bestFit="1" customWidth="1"/>
    <col min="6" max="6" width="25.140625" style="8" bestFit="1" customWidth="1"/>
    <col min="7" max="7" width="14.140625" style="8" bestFit="1" customWidth="1"/>
    <col min="8" max="8" width="16" style="8" bestFit="1" customWidth="1"/>
    <col min="9" max="9" width="13.7109375" style="8" bestFit="1" customWidth="1"/>
    <col min="10" max="10" width="27.85546875" style="8" bestFit="1" customWidth="1"/>
    <col min="11" max="11" width="16" style="8" bestFit="1" customWidth="1"/>
    <col min="12" max="12" width="13.7109375" style="8" bestFit="1" customWidth="1"/>
    <col min="13" max="13" width="27.85546875" style="8" bestFit="1" customWidth="1"/>
    <col min="14" max="16384" width="9.140625" style="8"/>
  </cols>
  <sheetData>
    <row r="5" spans="2:9">
      <c r="B5" s="8" t="s">
        <v>7</v>
      </c>
      <c r="C5" s="8" t="s">
        <v>8</v>
      </c>
      <c r="E5" s="8" t="s">
        <v>9</v>
      </c>
      <c r="F5" s="8" t="s">
        <v>68</v>
      </c>
    </row>
    <row r="6" spans="2:9">
      <c r="E6" s="8" t="s">
        <v>0</v>
      </c>
      <c r="F6" s="8">
        <v>0.18890000000000001</v>
      </c>
    </row>
    <row r="7" spans="2:9">
      <c r="B7" s="8" t="s">
        <v>10</v>
      </c>
      <c r="C7" s="8" t="s">
        <v>11</v>
      </c>
    </row>
    <row r="8" spans="2:9">
      <c r="C8" s="8" t="s">
        <v>12</v>
      </c>
    </row>
    <row r="9" spans="2:9">
      <c r="C9" s="8" t="s">
        <v>13</v>
      </c>
    </row>
    <row r="10" spans="2:9">
      <c r="C10" s="8" t="s">
        <v>14</v>
      </c>
    </row>
    <row r="12" spans="2:9">
      <c r="B12" s="8" t="s">
        <v>15</v>
      </c>
      <c r="C12" s="8" t="s">
        <v>16</v>
      </c>
    </row>
    <row r="13" spans="2:9">
      <c r="C13" s="8" t="s">
        <v>17</v>
      </c>
      <c r="F13" s="39"/>
    </row>
    <row r="14" spans="2:9">
      <c r="C14" s="8" t="s">
        <v>18</v>
      </c>
    </row>
    <row r="15" spans="2:9">
      <c r="C15" s="8" t="s">
        <v>19</v>
      </c>
      <c r="E15" s="29"/>
      <c r="F15" s="29"/>
      <c r="G15" s="29"/>
      <c r="H15" s="29"/>
      <c r="I15" s="29"/>
    </row>
    <row r="16" spans="2:9">
      <c r="C16" s="8" t="s">
        <v>20</v>
      </c>
      <c r="F16" s="32"/>
      <c r="G16" s="32"/>
      <c r="H16" s="32"/>
      <c r="I16" s="32"/>
    </row>
    <row r="17" spans="2:10">
      <c r="C17" s="8" t="s">
        <v>21</v>
      </c>
      <c r="F17" s="11"/>
      <c r="G17" s="11"/>
      <c r="H17" s="11"/>
      <c r="I17" s="11"/>
    </row>
    <row r="18" spans="2:10">
      <c r="C18" s="8" t="s">
        <v>22</v>
      </c>
    </row>
    <row r="21" spans="2:10" ht="13.5" thickBot="1"/>
    <row r="22" spans="2:10" ht="13.5" thickBot="1">
      <c r="B22" s="9" t="s">
        <v>0</v>
      </c>
    </row>
    <row r="23" spans="2:10" ht="13.5" thickBot="1">
      <c r="C23" s="10" t="s">
        <v>1</v>
      </c>
      <c r="D23" s="11"/>
    </row>
    <row r="24" spans="2:10">
      <c r="B24" s="12"/>
      <c r="C24" s="2" t="s">
        <v>2</v>
      </c>
      <c r="D24" s="2" t="s">
        <v>23</v>
      </c>
      <c r="E24" s="2" t="s">
        <v>25</v>
      </c>
      <c r="F24" s="2" t="s">
        <v>3</v>
      </c>
      <c r="G24" s="2" t="s">
        <v>4</v>
      </c>
      <c r="H24" s="2" t="s">
        <v>5</v>
      </c>
      <c r="I24" s="2" t="s">
        <v>6</v>
      </c>
      <c r="J24" s="3" t="s">
        <v>24</v>
      </c>
    </row>
    <row r="25" spans="2:10">
      <c r="B25" s="13">
        <v>1</v>
      </c>
      <c r="C25" s="4">
        <v>0</v>
      </c>
      <c r="D25" s="5"/>
      <c r="E25" s="5">
        <v>0.72363293458844635</v>
      </c>
      <c r="F25" s="5"/>
      <c r="G25" s="5">
        <v>1</v>
      </c>
      <c r="H25" s="5"/>
      <c r="I25" s="5">
        <v>0</v>
      </c>
      <c r="J25" s="14">
        <v>0</v>
      </c>
    </row>
    <row r="26" spans="2:10">
      <c r="B26" s="13">
        <v>2</v>
      </c>
      <c r="C26" s="4">
        <v>1</v>
      </c>
      <c r="D26" s="5"/>
      <c r="E26" s="5">
        <v>0.7083917304825037</v>
      </c>
      <c r="F26" s="5"/>
      <c r="G26" s="5">
        <v>1</v>
      </c>
      <c r="H26" s="5"/>
      <c r="I26" s="5">
        <v>0</v>
      </c>
      <c r="J26" s="14">
        <v>0</v>
      </c>
    </row>
    <row r="27" spans="2:10">
      <c r="B27" s="13">
        <v>3</v>
      </c>
      <c r="C27" s="4">
        <v>2</v>
      </c>
      <c r="D27" s="5"/>
      <c r="E27" s="5">
        <v>0.70468939302751232</v>
      </c>
      <c r="F27" s="5"/>
      <c r="G27" s="5">
        <v>1</v>
      </c>
      <c r="H27" s="5"/>
      <c r="I27" s="5">
        <v>0</v>
      </c>
      <c r="J27" s="14">
        <v>0</v>
      </c>
    </row>
    <row r="28" spans="2:10">
      <c r="B28" s="13">
        <v>4</v>
      </c>
      <c r="C28" s="4">
        <v>3</v>
      </c>
      <c r="D28" s="5"/>
      <c r="E28" s="5">
        <v>0.71245508307413541</v>
      </c>
      <c r="F28" s="5"/>
      <c r="G28" s="5">
        <v>1</v>
      </c>
      <c r="H28" s="5"/>
      <c r="I28" s="5">
        <v>0</v>
      </c>
      <c r="J28" s="14">
        <v>0</v>
      </c>
    </row>
    <row r="29" spans="2:10">
      <c r="B29" s="13">
        <v>5</v>
      </c>
      <c r="C29" s="4">
        <v>4</v>
      </c>
      <c r="D29" s="5"/>
      <c r="E29" s="5">
        <v>0.74126475711580142</v>
      </c>
      <c r="F29" s="5"/>
      <c r="G29" s="5">
        <v>1</v>
      </c>
      <c r="H29" s="5"/>
      <c r="I29" s="5">
        <v>0</v>
      </c>
      <c r="J29" s="14">
        <v>0</v>
      </c>
    </row>
    <row r="30" spans="2:10">
      <c r="B30" s="13">
        <v>6</v>
      </c>
      <c r="C30" s="4">
        <v>5</v>
      </c>
      <c r="D30" s="5"/>
      <c r="E30" s="5">
        <v>0.81027748044306025</v>
      </c>
      <c r="F30" s="5"/>
      <c r="G30" s="5">
        <v>1</v>
      </c>
      <c r="H30" s="5"/>
      <c r="I30" s="5">
        <v>0</v>
      </c>
      <c r="J30" s="14">
        <v>0</v>
      </c>
    </row>
    <row r="31" spans="2:10">
      <c r="B31" s="13">
        <v>7</v>
      </c>
      <c r="C31" s="4">
        <v>6</v>
      </c>
      <c r="D31" s="5">
        <v>0</v>
      </c>
      <c r="E31" s="5">
        <v>0.91129847601999825</v>
      </c>
      <c r="F31" s="5"/>
      <c r="G31" s="5">
        <v>1</v>
      </c>
      <c r="H31" s="5"/>
      <c r="I31" s="5">
        <v>0</v>
      </c>
      <c r="J31" s="14">
        <v>0</v>
      </c>
    </row>
    <row r="32" spans="2:10">
      <c r="B32" s="13">
        <v>8</v>
      </c>
      <c r="C32" s="4">
        <v>7</v>
      </c>
      <c r="D32" s="5">
        <v>0.26457205396774197</v>
      </c>
      <c r="E32" s="5">
        <v>0.97501637715631861</v>
      </c>
      <c r="F32" s="5"/>
      <c r="G32" s="5">
        <v>1</v>
      </c>
      <c r="H32" s="5"/>
      <c r="I32" s="5">
        <v>0</v>
      </c>
      <c r="J32" s="14">
        <v>0.26457205396774197</v>
      </c>
    </row>
    <row r="33" spans="2:10">
      <c r="B33" s="13">
        <v>9</v>
      </c>
      <c r="C33" s="4">
        <v>8</v>
      </c>
      <c r="D33" s="5">
        <v>5.9065871026129031</v>
      </c>
      <c r="E33" s="5">
        <v>0.98305600850284047</v>
      </c>
      <c r="F33" s="5"/>
      <c r="G33" s="5">
        <v>1</v>
      </c>
      <c r="H33" s="5"/>
      <c r="I33" s="5">
        <v>0</v>
      </c>
      <c r="J33" s="14">
        <v>5.9065871026129031</v>
      </c>
    </row>
    <row r="34" spans="2:10">
      <c r="B34" s="13">
        <v>10</v>
      </c>
      <c r="C34" s="4">
        <v>9</v>
      </c>
      <c r="D34" s="5">
        <v>10.300462034290321</v>
      </c>
      <c r="E34" s="5">
        <v>0.97304403841095233</v>
      </c>
      <c r="F34" s="5"/>
      <c r="G34" s="5">
        <v>1</v>
      </c>
      <c r="H34" s="5"/>
      <c r="I34" s="5">
        <v>0</v>
      </c>
      <c r="J34" s="14">
        <v>10.300462034290321</v>
      </c>
    </row>
    <row r="35" spans="2:10">
      <c r="B35" s="13">
        <v>11</v>
      </c>
      <c r="C35" s="4">
        <v>10</v>
      </c>
      <c r="D35" s="5">
        <v>14.281139258064515</v>
      </c>
      <c r="E35" s="5">
        <v>0.95467367319630958</v>
      </c>
      <c r="F35" s="5">
        <v>0</v>
      </c>
      <c r="G35" s="5">
        <v>1</v>
      </c>
      <c r="H35" s="5"/>
      <c r="I35" s="5">
        <v>0</v>
      </c>
      <c r="J35" s="14">
        <v>14.281139258064515</v>
      </c>
    </row>
    <row r="36" spans="2:10">
      <c r="B36" s="13">
        <v>12</v>
      </c>
      <c r="C36" s="4">
        <v>11</v>
      </c>
      <c r="D36" s="5">
        <v>16.711983524193549</v>
      </c>
      <c r="E36" s="5">
        <v>0.92953392976973603</v>
      </c>
      <c r="F36" s="5">
        <v>-0.65281962106854241</v>
      </c>
      <c r="G36" s="5">
        <v>1.6528196210685424</v>
      </c>
      <c r="H36" s="5"/>
      <c r="I36" s="5">
        <v>0.76802308361004989</v>
      </c>
      <c r="J36" s="14">
        <v>15.943960440583499</v>
      </c>
    </row>
    <row r="37" spans="2:10">
      <c r="B37" s="13">
        <v>1</v>
      </c>
      <c r="C37" s="4">
        <v>12</v>
      </c>
      <c r="D37" s="5">
        <v>19.561134274193549</v>
      </c>
      <c r="E37" s="5">
        <v>0.90694458652454824</v>
      </c>
      <c r="F37" s="5">
        <v>-3.074597758568542</v>
      </c>
      <c r="G37" s="5">
        <v>4.7274173796370844</v>
      </c>
      <c r="H37" s="5"/>
      <c r="I37" s="5">
        <v>3.6171738336100496</v>
      </c>
      <c r="J37" s="14">
        <v>15.943960440583499</v>
      </c>
    </row>
    <row r="38" spans="2:10">
      <c r="B38" s="13">
        <v>2</v>
      </c>
      <c r="C38" s="4">
        <v>13</v>
      </c>
      <c r="D38" s="5">
        <v>19.952855161290323</v>
      </c>
      <c r="E38" s="5">
        <v>0.88805582846145792</v>
      </c>
      <c r="F38" s="5">
        <v>-3.4075605126008002</v>
      </c>
      <c r="G38" s="5">
        <v>8.1349778922378846</v>
      </c>
      <c r="H38" s="5"/>
      <c r="I38" s="5">
        <v>4.0088947207068237</v>
      </c>
      <c r="J38" s="14">
        <v>15.943960440583499</v>
      </c>
    </row>
    <row r="39" spans="2:10">
      <c r="B39" s="13">
        <v>3</v>
      </c>
      <c r="C39" s="4">
        <v>14</v>
      </c>
      <c r="D39" s="5">
        <v>18.138104096774196</v>
      </c>
      <c r="E39" s="5">
        <v>0.87562054956827162</v>
      </c>
      <c r="F39" s="5">
        <v>-1.8650221077620923</v>
      </c>
      <c r="G39" s="5">
        <v>9.9999999999999769</v>
      </c>
      <c r="H39" s="5"/>
      <c r="I39" s="5">
        <v>2.1941436561906968</v>
      </c>
      <c r="J39" s="14">
        <v>15.943960440583499</v>
      </c>
    </row>
    <row r="40" spans="2:10">
      <c r="B40" s="13">
        <v>4</v>
      </c>
      <c r="C40" s="4">
        <v>15</v>
      </c>
      <c r="D40" s="5">
        <v>13.931213983903225</v>
      </c>
      <c r="E40" s="5">
        <v>0.8829071462557031</v>
      </c>
      <c r="F40" s="5">
        <v>0</v>
      </c>
      <c r="G40" s="5">
        <v>9.9999999999999769</v>
      </c>
      <c r="H40" s="5"/>
      <c r="I40" s="5">
        <v>0</v>
      </c>
      <c r="J40" s="14">
        <v>13.931213983903225</v>
      </c>
    </row>
    <row r="41" spans="2:10">
      <c r="B41" s="13">
        <v>5</v>
      </c>
      <c r="C41" s="4">
        <v>16</v>
      </c>
      <c r="D41" s="5">
        <v>5.5070584429677414</v>
      </c>
      <c r="E41" s="5">
        <v>0.92725398913455481</v>
      </c>
      <c r="F41" s="5">
        <v>0</v>
      </c>
      <c r="G41" s="5">
        <v>9.9999999999999769</v>
      </c>
      <c r="H41" s="5">
        <v>0</v>
      </c>
      <c r="I41" s="5">
        <v>0</v>
      </c>
      <c r="J41" s="14">
        <v>5.5070584429677414</v>
      </c>
    </row>
    <row r="42" spans="2:10">
      <c r="B42" s="13">
        <v>6</v>
      </c>
      <c r="C42" s="4">
        <v>17</v>
      </c>
      <c r="D42" s="5">
        <v>6.7018245967741932E-2</v>
      </c>
      <c r="E42" s="5">
        <v>0.98824301456411046</v>
      </c>
      <c r="F42" s="5"/>
      <c r="G42" s="5">
        <v>6.9999999999999769</v>
      </c>
      <c r="H42" s="5">
        <v>3</v>
      </c>
      <c r="I42" s="5">
        <v>0</v>
      </c>
      <c r="J42" s="14">
        <v>3.0670182459677418</v>
      </c>
    </row>
    <row r="43" spans="2:10">
      <c r="B43" s="13">
        <v>7</v>
      </c>
      <c r="C43" s="4">
        <v>18</v>
      </c>
      <c r="D43" s="5">
        <v>0</v>
      </c>
      <c r="E43" s="5">
        <v>1</v>
      </c>
      <c r="F43" s="5"/>
      <c r="G43" s="5">
        <v>3.9999999999999769</v>
      </c>
      <c r="H43" s="5">
        <v>3</v>
      </c>
      <c r="I43" s="5">
        <v>0</v>
      </c>
      <c r="J43" s="14">
        <v>3</v>
      </c>
    </row>
    <row r="44" spans="2:10">
      <c r="B44" s="13">
        <v>8</v>
      </c>
      <c r="C44" s="4">
        <v>19</v>
      </c>
      <c r="D44" s="5"/>
      <c r="E44" s="5">
        <v>0.97753498323894239</v>
      </c>
      <c r="F44" s="5"/>
      <c r="G44" s="5">
        <v>0.99999999999997691</v>
      </c>
      <c r="H44" s="5">
        <v>3</v>
      </c>
      <c r="I44" s="5">
        <v>0</v>
      </c>
      <c r="J44" s="14">
        <v>3</v>
      </c>
    </row>
    <row r="45" spans="2:10">
      <c r="B45" s="13">
        <v>9</v>
      </c>
      <c r="C45" s="4">
        <v>20</v>
      </c>
      <c r="D45" s="5"/>
      <c r="E45" s="5">
        <v>0.94351769401767238</v>
      </c>
      <c r="F45" s="5"/>
      <c r="G45" s="5">
        <v>0.99999999999997691</v>
      </c>
      <c r="H45" s="5">
        <v>0</v>
      </c>
      <c r="I45" s="5">
        <v>0</v>
      </c>
      <c r="J45" s="14">
        <v>0</v>
      </c>
    </row>
    <row r="46" spans="2:10">
      <c r="B46" s="13">
        <v>10</v>
      </c>
      <c r="C46" s="4">
        <v>21</v>
      </c>
      <c r="D46" s="5"/>
      <c r="E46" s="5">
        <v>0.89375751177892848</v>
      </c>
      <c r="F46" s="5"/>
      <c r="G46" s="5">
        <v>0.99999999999997691</v>
      </c>
      <c r="H46" s="5"/>
      <c r="I46" s="5">
        <v>0</v>
      </c>
      <c r="J46" s="14">
        <v>0</v>
      </c>
    </row>
    <row r="47" spans="2:10">
      <c r="B47" s="13">
        <v>11</v>
      </c>
      <c r="C47" s="4">
        <v>22</v>
      </c>
      <c r="D47" s="5"/>
      <c r="E47" s="5">
        <v>0.82687280300402166</v>
      </c>
      <c r="F47" s="5"/>
      <c r="G47" s="5">
        <v>0.99999999999997691</v>
      </c>
      <c r="H47" s="5"/>
      <c r="I47" s="5">
        <v>0</v>
      </c>
      <c r="J47" s="14">
        <v>0</v>
      </c>
    </row>
    <row r="48" spans="2:10" ht="13.5" thickBot="1">
      <c r="B48" s="15">
        <v>24</v>
      </c>
      <c r="C48" s="6">
        <v>23</v>
      </c>
      <c r="D48" s="7"/>
      <c r="E48" s="7">
        <v>0.76149403689629824</v>
      </c>
      <c r="F48" s="7"/>
      <c r="G48" s="7">
        <v>0.99999999999997691</v>
      </c>
      <c r="H48" s="7"/>
      <c r="I48" s="7">
        <v>0</v>
      </c>
      <c r="J48" s="16">
        <v>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Fig 13-1 LCOE Ntr Gas</vt:lpstr>
      <vt:lpstr>Fig 13-2 LCOE Wind Solar</vt:lpstr>
      <vt:lpstr>Fig 13-3 Least Cost Gas</vt:lpstr>
      <vt:lpstr>Fig 13-4 Solar Capital Cost</vt:lpstr>
      <vt:lpstr>Fig 13-5 Solar LCOE</vt:lpstr>
      <vt:lpstr>Fig 13-6 Solar + Battery Stor</vt:lpstr>
      <vt:lpstr>Sheet1</vt:lpstr>
    </vt:vector>
  </TitlesOfParts>
  <Company>Northwest Power and Conservation Council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Simmons</dc:creator>
  <cp:lastModifiedBy>Steven Simmons</cp:lastModifiedBy>
  <dcterms:created xsi:type="dcterms:W3CDTF">2015-07-13T22:32:12Z</dcterms:created>
  <dcterms:modified xsi:type="dcterms:W3CDTF">2015-10-19T19:59:42Z</dcterms:modified>
</cp:coreProperties>
</file>